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280" yWindow="1060" windowWidth="25600" windowHeight="16060" tabRatio="742"/>
  </bookViews>
  <sheets>
    <sheet name="Scripts1" sheetId="1" r:id="rId1"/>
    <sheet name="Scripts2" sheetId="17" r:id="rId2"/>
    <sheet name="Ending Song" sheetId="3" r:id="rId3"/>
    <sheet name="Honorifics" sheetId="15" r:id="rId4"/>
    <sheet name="Names" sheetId="16" r:id="rId5"/>
    <sheet name="Bou" sheetId="5" r:id="rId6"/>
    <sheet name="Chihiro" sheetId="6" r:id="rId7"/>
    <sheet name="Haku" sheetId="7" r:id="rId8"/>
    <sheet name="Kamaji" sheetId="8" r:id="rId9"/>
    <sheet name="Kaonashi" sheetId="9" r:id="rId10"/>
    <sheet name="Lin" sheetId="10" r:id="rId11"/>
    <sheet name="Yubaba" sheetId="11" r:id="rId12"/>
    <sheet name="Zeniba" sheetId="12" r:id="rId13"/>
    <sheet name="Totalization" sheetId="13" state="hidden" r:id="rId14"/>
    <sheet name="Religion" sheetId="14" r:id="rId15"/>
  </sheets>
  <definedNames>
    <definedName name="_xlnm._FilterDatabase" localSheetId="5" hidden="1">Bou!$A$15:$K$32</definedName>
    <definedName name="_xlnm._FilterDatabase" localSheetId="6" hidden="1">Chihiro!$A$45:$Q$132</definedName>
    <definedName name="_xlnm._FilterDatabase" localSheetId="7" hidden="1">Haku!$A$34:$W$87</definedName>
    <definedName name="_xlnm._FilterDatabase" localSheetId="8" hidden="1">Kamaji!$A$11:$T$11</definedName>
    <definedName name="_xlnm._FilterDatabase" localSheetId="9" hidden="1">Kaonashi!$A$8:$K$8</definedName>
    <definedName name="_xlnm._FilterDatabase" localSheetId="10" hidden="1">Lin!$A$10:$T$22</definedName>
    <definedName name="_xlnm._FilterDatabase" localSheetId="14" hidden="1">Religion!$A$40:$P$40</definedName>
    <definedName name="_xlnm._FilterDatabase" localSheetId="0" hidden="1">Scripts1!$B$20:$P$9288</definedName>
    <definedName name="_xlnm._FilterDatabase" localSheetId="11" hidden="1">Yubaba!$A$10:$K$28</definedName>
    <definedName name="_xlnm._FilterDatabase" localSheetId="12" hidden="1">Zeniba!$A$8:$K$8</definedName>
    <definedName name="_ftn1" localSheetId="14">Religion!$A$39</definedName>
    <definedName name="_ftn2" localSheetId="14">Religion!#REF!</definedName>
    <definedName name="_ftnref1" localSheetId="14">Religion!#REF!</definedName>
    <definedName name="_ftnref2" localSheetId="14">Religion!#REF!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" i="14" l="1"/>
  <c r="H5" i="14"/>
  <c r="H6" i="14"/>
  <c r="M6" i="16"/>
  <c r="L6" i="16"/>
  <c r="M5" i="16"/>
  <c r="M4" i="16"/>
  <c r="L4" i="16"/>
  <c r="L5" i="16"/>
  <c r="G4" i="14"/>
  <c r="G5" i="14"/>
  <c r="G6" i="14"/>
  <c r="I4" i="14"/>
  <c r="I5" i="14"/>
  <c r="I6" i="14"/>
  <c r="I8" i="14"/>
  <c r="I9" i="14"/>
  <c r="I10" i="14"/>
  <c r="I11" i="14"/>
  <c r="I13" i="14"/>
  <c r="I14" i="14"/>
  <c r="J14" i="14"/>
  <c r="J13" i="14"/>
  <c r="J12" i="14"/>
  <c r="J11" i="14"/>
  <c r="J10" i="14"/>
  <c r="J9" i="14"/>
  <c r="J8" i="14"/>
  <c r="J6" i="14"/>
  <c r="J5" i="14"/>
  <c r="J4" i="14"/>
  <c r="G8" i="14"/>
  <c r="G9" i="14"/>
  <c r="G10" i="14"/>
  <c r="G11" i="14"/>
  <c r="G13" i="14"/>
  <c r="G14" i="14"/>
  <c r="H14" i="14"/>
  <c r="H13" i="14"/>
  <c r="H12" i="14"/>
  <c r="H11" i="14"/>
  <c r="H10" i="14"/>
  <c r="H9" i="14"/>
  <c r="H8" i="14"/>
  <c r="D6" i="14"/>
  <c r="D13" i="14"/>
  <c r="D14" i="14"/>
  <c r="E14" i="14"/>
  <c r="E13" i="14"/>
  <c r="E12" i="14"/>
  <c r="E11" i="14"/>
  <c r="E10" i="14"/>
  <c r="E9" i="14"/>
  <c r="E8" i="14"/>
  <c r="E6" i="14"/>
  <c r="E5" i="14"/>
  <c r="E4" i="14"/>
  <c r="B6" i="14"/>
  <c r="B13" i="14"/>
  <c r="B14" i="14"/>
  <c r="C14" i="14"/>
  <c r="C13" i="14"/>
  <c r="C12" i="14"/>
  <c r="C11" i="14"/>
  <c r="C10" i="14"/>
  <c r="C9" i="14"/>
  <c r="C8" i="14"/>
  <c r="C6" i="14"/>
  <c r="C5" i="14"/>
  <c r="C4" i="14"/>
  <c r="H11" i="15"/>
  <c r="E7" i="15"/>
  <c r="E11" i="15"/>
  <c r="E12" i="15"/>
  <c r="F12" i="15"/>
  <c r="F11" i="15"/>
  <c r="F10" i="15"/>
  <c r="F9" i="15"/>
  <c r="F7" i="15"/>
  <c r="F5" i="15"/>
  <c r="F4" i="15"/>
  <c r="C7" i="15"/>
  <c r="C11" i="15"/>
  <c r="C12" i="15"/>
  <c r="D12" i="15"/>
  <c r="D11" i="15"/>
  <c r="D10" i="15"/>
  <c r="D9" i="15"/>
  <c r="D7" i="15"/>
  <c r="D5" i="15"/>
  <c r="D4" i="15"/>
  <c r="I7" i="15"/>
  <c r="I11" i="15"/>
  <c r="I12" i="15"/>
  <c r="H7" i="15"/>
  <c r="H12" i="15"/>
  <c r="F22" i="16"/>
  <c r="F21" i="16"/>
  <c r="F18" i="16"/>
  <c r="F17" i="16"/>
  <c r="F14" i="16"/>
  <c r="F12" i="16"/>
  <c r="F9" i="16"/>
  <c r="F5" i="16"/>
  <c r="D22" i="16"/>
  <c r="D21" i="16"/>
  <c r="D18" i="16"/>
  <c r="D17" i="16"/>
  <c r="D14" i="16"/>
  <c r="D12" i="16"/>
  <c r="D9" i="16"/>
  <c r="D8" i="16"/>
  <c r="D5" i="16"/>
  <c r="G1" i="16"/>
  <c r="H18" i="16"/>
  <c r="I20" i="16"/>
  <c r="H20" i="16"/>
  <c r="I19" i="16"/>
  <c r="H19" i="16"/>
  <c r="I18" i="16"/>
  <c r="I16" i="16"/>
  <c r="H16" i="16"/>
  <c r="I15" i="16"/>
  <c r="H15" i="16"/>
  <c r="I14" i="16"/>
  <c r="H14" i="16"/>
  <c r="I10" i="16"/>
  <c r="I11" i="16"/>
  <c r="H11" i="16"/>
  <c r="H10" i="16"/>
  <c r="I9" i="16"/>
  <c r="H9" i="16"/>
  <c r="I7" i="16"/>
  <c r="H7" i="16"/>
  <c r="I6" i="16"/>
  <c r="H6" i="16"/>
  <c r="I5" i="16"/>
  <c r="H5" i="16"/>
  <c r="E9" i="16"/>
  <c r="E14" i="16"/>
  <c r="E17" i="16"/>
  <c r="E18" i="16"/>
  <c r="E21" i="16"/>
  <c r="E5" i="16"/>
  <c r="E12" i="16"/>
  <c r="E22" i="16"/>
  <c r="C18" i="16"/>
  <c r="C17" i="16"/>
  <c r="C14" i="16"/>
  <c r="C9" i="16"/>
  <c r="C8" i="16"/>
  <c r="I21" i="16"/>
  <c r="H21" i="16"/>
  <c r="I12" i="16"/>
  <c r="I22" i="16"/>
  <c r="H12" i="16"/>
  <c r="H22" i="16"/>
  <c r="C5" i="16"/>
  <c r="C12" i="16"/>
  <c r="C21" i="16"/>
  <c r="C22" i="16"/>
  <c r="H6" i="12"/>
  <c r="G6" i="12"/>
  <c r="C6" i="12"/>
  <c r="D6" i="12"/>
  <c r="H7" i="10"/>
  <c r="G7" i="10"/>
  <c r="D7" i="10"/>
  <c r="C7" i="10"/>
  <c r="G6" i="9"/>
  <c r="H6" i="9"/>
  <c r="D6" i="9"/>
  <c r="C6" i="9"/>
  <c r="H9" i="8"/>
  <c r="G9" i="8"/>
  <c r="C8" i="8"/>
  <c r="C9" i="8"/>
  <c r="D9" i="8"/>
  <c r="H16" i="7"/>
  <c r="H7" i="7"/>
  <c r="H5" i="7"/>
  <c r="H14" i="7"/>
  <c r="H4" i="7"/>
  <c r="G16" i="7"/>
  <c r="G7" i="7"/>
  <c r="G5" i="7"/>
  <c r="G14" i="7"/>
  <c r="G4" i="7"/>
  <c r="D17" i="7"/>
  <c r="D8" i="7"/>
  <c r="D16" i="7"/>
  <c r="D7" i="7"/>
  <c r="D6" i="7"/>
  <c r="D14" i="7"/>
  <c r="D4" i="7"/>
  <c r="C17" i="7"/>
  <c r="C8" i="7"/>
  <c r="C16" i="7"/>
  <c r="C7" i="7"/>
  <c r="G1" i="7"/>
  <c r="C6" i="7"/>
  <c r="C14" i="7"/>
  <c r="C4" i="7"/>
  <c r="H12" i="6"/>
  <c r="G12" i="6"/>
  <c r="H9" i="6"/>
  <c r="G9" i="6"/>
  <c r="H8" i="6"/>
  <c r="H7" i="6"/>
  <c r="G8" i="6"/>
  <c r="G7" i="6"/>
  <c r="H6" i="6"/>
  <c r="G6" i="6"/>
  <c r="H5" i="6"/>
  <c r="G5" i="6"/>
  <c r="H18" i="6"/>
  <c r="H34" i="6"/>
  <c r="H4" i="6"/>
  <c r="G18" i="6"/>
  <c r="G34" i="6"/>
  <c r="G4" i="6"/>
  <c r="G15" i="6"/>
  <c r="G31" i="6"/>
  <c r="G1" i="6"/>
  <c r="D23" i="6"/>
  <c r="D40" i="6"/>
  <c r="D11" i="6"/>
  <c r="C23" i="6"/>
  <c r="C40" i="6"/>
  <c r="C11" i="6"/>
  <c r="D10" i="6"/>
  <c r="C22" i="6"/>
  <c r="C10" i="6"/>
  <c r="D20" i="6"/>
  <c r="D37" i="6"/>
  <c r="D7" i="6"/>
  <c r="C20" i="6"/>
  <c r="C37" i="6"/>
  <c r="C7" i="6"/>
  <c r="D18" i="6"/>
  <c r="D34" i="6"/>
  <c r="D4" i="6"/>
  <c r="C18" i="6"/>
  <c r="C34" i="6"/>
  <c r="C4" i="6"/>
  <c r="F25" i="1"/>
  <c r="F26" i="1"/>
  <c r="F27" i="1"/>
  <c r="F28" i="1"/>
  <c r="F33" i="1"/>
  <c r="F34" i="1"/>
  <c r="F35" i="1"/>
  <c r="F36" i="1"/>
  <c r="F41" i="1"/>
  <c r="F42" i="1"/>
  <c r="F43" i="1"/>
  <c r="F44" i="1"/>
  <c r="F49" i="1"/>
  <c r="F50" i="1"/>
  <c r="F51" i="1"/>
  <c r="F52" i="1"/>
  <c r="F57" i="1"/>
  <c r="F58" i="1"/>
  <c r="F59" i="1"/>
  <c r="F60" i="1"/>
  <c r="F65" i="1"/>
  <c r="F66" i="1"/>
  <c r="F67" i="1"/>
  <c r="F68" i="1"/>
  <c r="F73" i="1"/>
  <c r="F74" i="1"/>
  <c r="F75" i="1"/>
  <c r="F76" i="1"/>
  <c r="F81" i="1"/>
  <c r="F82" i="1"/>
  <c r="F83" i="1"/>
  <c r="F84" i="1"/>
  <c r="F89" i="1"/>
  <c r="F90" i="1"/>
  <c r="F91" i="1"/>
  <c r="F92" i="1"/>
  <c r="F97" i="1"/>
  <c r="F98" i="1"/>
  <c r="F99" i="1"/>
  <c r="F100" i="1"/>
  <c r="F105" i="1"/>
  <c r="F106" i="1"/>
  <c r="F107" i="1"/>
  <c r="F108" i="1"/>
  <c r="F113" i="1"/>
  <c r="F114" i="1"/>
  <c r="F115" i="1"/>
  <c r="F116" i="1"/>
  <c r="F121" i="1"/>
  <c r="F122" i="1"/>
  <c r="F123" i="1"/>
  <c r="F124" i="1"/>
  <c r="F129" i="1"/>
  <c r="F130" i="1"/>
  <c r="F131" i="1"/>
  <c r="F132" i="1"/>
  <c r="F137" i="1"/>
  <c r="F138" i="1"/>
  <c r="F139" i="1"/>
  <c r="F140" i="1"/>
  <c r="F145" i="1"/>
  <c r="F146" i="1"/>
  <c r="F147" i="1"/>
  <c r="F148" i="1"/>
  <c r="F153" i="1"/>
  <c r="F154" i="1"/>
  <c r="F155" i="1"/>
  <c r="F156" i="1"/>
  <c r="F161" i="1"/>
  <c r="F162" i="1"/>
  <c r="F163" i="1"/>
  <c r="F164" i="1"/>
  <c r="F169" i="1"/>
  <c r="F170" i="1"/>
  <c r="F171" i="1"/>
  <c r="F172" i="1"/>
  <c r="F177" i="1"/>
  <c r="F178" i="1"/>
  <c r="F179" i="1"/>
  <c r="F180" i="1"/>
  <c r="F185" i="1"/>
  <c r="F186" i="1"/>
  <c r="F187" i="1"/>
  <c r="F188" i="1"/>
  <c r="F193" i="1"/>
  <c r="F194" i="1"/>
  <c r="F195" i="1"/>
  <c r="F196" i="1"/>
  <c r="F201" i="1"/>
  <c r="F202" i="1"/>
  <c r="F203" i="1"/>
  <c r="F204" i="1"/>
  <c r="F209" i="1"/>
  <c r="F210" i="1"/>
  <c r="F211" i="1"/>
  <c r="F212" i="1"/>
  <c r="F217" i="1"/>
  <c r="F218" i="1"/>
  <c r="F219" i="1"/>
  <c r="F220" i="1"/>
  <c r="F225" i="1"/>
  <c r="F226" i="1"/>
  <c r="F227" i="1"/>
  <c r="F228" i="1"/>
  <c r="F233" i="1"/>
  <c r="F234" i="1"/>
  <c r="F235" i="1"/>
  <c r="F236" i="1"/>
  <c r="F241" i="1"/>
  <c r="F242" i="1"/>
  <c r="F243" i="1"/>
  <c r="F244" i="1"/>
  <c r="F249" i="1"/>
  <c r="F250" i="1"/>
  <c r="F251" i="1"/>
  <c r="F252" i="1"/>
  <c r="F257" i="1"/>
  <c r="F258" i="1"/>
  <c r="F259" i="1"/>
  <c r="F260" i="1"/>
  <c r="F265" i="1"/>
  <c r="F266" i="1"/>
  <c r="F267" i="1"/>
  <c r="F268" i="1"/>
  <c r="F273" i="1"/>
  <c r="F274" i="1"/>
  <c r="F275" i="1"/>
  <c r="F276" i="1"/>
  <c r="F281" i="1"/>
  <c r="F282" i="1"/>
  <c r="F283" i="1"/>
  <c r="F284" i="1"/>
  <c r="F289" i="1"/>
  <c r="F290" i="1"/>
  <c r="F291" i="1"/>
  <c r="F292" i="1"/>
  <c r="F297" i="1"/>
  <c r="F298" i="1"/>
  <c r="F299" i="1"/>
  <c r="F300" i="1"/>
  <c r="F305" i="1"/>
  <c r="F306" i="1"/>
  <c r="F307" i="1"/>
  <c r="F308" i="1"/>
  <c r="F313" i="1"/>
  <c r="F314" i="1"/>
  <c r="F315" i="1"/>
  <c r="F316" i="1"/>
  <c r="F321" i="1"/>
  <c r="F322" i="1"/>
  <c r="F323" i="1"/>
  <c r="F324" i="1"/>
  <c r="F329" i="1"/>
  <c r="F330" i="1"/>
  <c r="F331" i="1"/>
  <c r="F332" i="1"/>
  <c r="F337" i="1"/>
  <c r="F338" i="1"/>
  <c r="F339" i="1"/>
  <c r="F340" i="1"/>
  <c r="F345" i="1"/>
  <c r="F346" i="1"/>
  <c r="F347" i="1"/>
  <c r="F348" i="1"/>
  <c r="F353" i="1"/>
  <c r="F354" i="1"/>
  <c r="F355" i="1"/>
  <c r="F356" i="1"/>
  <c r="F361" i="1"/>
  <c r="F362" i="1"/>
  <c r="F363" i="1"/>
  <c r="F364" i="1"/>
  <c r="F369" i="1"/>
  <c r="F370" i="1"/>
  <c r="F371" i="1"/>
  <c r="F372" i="1"/>
  <c r="F377" i="1"/>
  <c r="F378" i="1"/>
  <c r="F379" i="1"/>
  <c r="F380" i="1"/>
  <c r="F385" i="1"/>
  <c r="F386" i="1"/>
  <c r="F387" i="1"/>
  <c r="F388" i="1"/>
  <c r="F393" i="1"/>
  <c r="F394" i="1"/>
  <c r="F395" i="1"/>
  <c r="F396" i="1"/>
  <c r="F401" i="1"/>
  <c r="F402" i="1"/>
  <c r="F403" i="1"/>
  <c r="F404" i="1"/>
  <c r="F409" i="1"/>
  <c r="F410" i="1"/>
  <c r="F411" i="1"/>
  <c r="F412" i="1"/>
  <c r="F417" i="1"/>
  <c r="F418" i="1"/>
  <c r="F419" i="1"/>
  <c r="F420" i="1"/>
  <c r="F425" i="1"/>
  <c r="F426" i="1"/>
  <c r="F427" i="1"/>
  <c r="F428" i="1"/>
  <c r="F433" i="1"/>
  <c r="F434" i="1"/>
  <c r="F435" i="1"/>
  <c r="F436" i="1"/>
  <c r="F441" i="1"/>
  <c r="F442" i="1"/>
  <c r="F443" i="1"/>
  <c r="F444" i="1"/>
  <c r="F449" i="1"/>
  <c r="F450" i="1"/>
  <c r="F451" i="1"/>
  <c r="F452" i="1"/>
  <c r="F457" i="1"/>
  <c r="F458" i="1"/>
  <c r="F459" i="1"/>
  <c r="F460" i="1"/>
  <c r="F465" i="1"/>
  <c r="F466" i="1"/>
  <c r="F467" i="1"/>
  <c r="F468" i="1"/>
  <c r="F473" i="1"/>
  <c r="F474" i="1"/>
  <c r="F475" i="1"/>
  <c r="F476" i="1"/>
  <c r="F481" i="1"/>
  <c r="F482" i="1"/>
  <c r="F483" i="1"/>
  <c r="F484" i="1"/>
  <c r="F489" i="1"/>
  <c r="F490" i="1"/>
  <c r="F491" i="1"/>
  <c r="F492" i="1"/>
  <c r="F497" i="1"/>
  <c r="F498" i="1"/>
  <c r="F499" i="1"/>
  <c r="F500" i="1"/>
  <c r="F505" i="1"/>
  <c r="F506" i="1"/>
  <c r="F507" i="1"/>
  <c r="F508" i="1"/>
  <c r="F513" i="1"/>
  <c r="F514" i="1"/>
  <c r="F515" i="1"/>
  <c r="F516" i="1"/>
  <c r="F521" i="1"/>
  <c r="F522" i="1"/>
  <c r="F523" i="1"/>
  <c r="F524" i="1"/>
  <c r="F529" i="1"/>
  <c r="F530" i="1"/>
  <c r="F531" i="1"/>
  <c r="F532" i="1"/>
  <c r="F537" i="1"/>
  <c r="F538" i="1"/>
  <c r="F539" i="1"/>
  <c r="F540" i="1"/>
  <c r="F545" i="1"/>
  <c r="F546" i="1"/>
  <c r="F547" i="1"/>
  <c r="F548" i="1"/>
  <c r="F553" i="1"/>
  <c r="F554" i="1"/>
  <c r="F555" i="1"/>
  <c r="F556" i="1"/>
  <c r="F561" i="1"/>
  <c r="F562" i="1"/>
  <c r="F563" i="1"/>
  <c r="F564" i="1"/>
  <c r="F569" i="1"/>
  <c r="F570" i="1"/>
  <c r="F571" i="1"/>
  <c r="F572" i="1"/>
  <c r="F577" i="1"/>
  <c r="F578" i="1"/>
  <c r="F579" i="1"/>
  <c r="F580" i="1"/>
  <c r="F585" i="1"/>
  <c r="F586" i="1"/>
  <c r="F587" i="1"/>
  <c r="F588" i="1"/>
  <c r="F593" i="1"/>
  <c r="F594" i="1"/>
  <c r="F595" i="1"/>
  <c r="F596" i="1"/>
  <c r="F601" i="1"/>
  <c r="F602" i="1"/>
  <c r="F603" i="1"/>
  <c r="F604" i="1"/>
  <c r="F609" i="1"/>
  <c r="F610" i="1"/>
  <c r="F611" i="1"/>
  <c r="F612" i="1"/>
  <c r="F617" i="1"/>
  <c r="F618" i="1"/>
  <c r="F619" i="1"/>
  <c r="F620" i="1"/>
  <c r="F625" i="1"/>
  <c r="F626" i="1"/>
  <c r="F627" i="1"/>
  <c r="F628" i="1"/>
  <c r="F633" i="1"/>
  <c r="F634" i="1"/>
  <c r="F635" i="1"/>
  <c r="F636" i="1"/>
  <c r="F641" i="1"/>
  <c r="F642" i="1"/>
  <c r="F643" i="1"/>
  <c r="F644" i="1"/>
  <c r="F649" i="1"/>
  <c r="F650" i="1"/>
  <c r="F651" i="1"/>
  <c r="F652" i="1"/>
  <c r="F657" i="1"/>
  <c r="F658" i="1"/>
  <c r="F659" i="1"/>
  <c r="F660" i="1"/>
  <c r="F665" i="1"/>
  <c r="F666" i="1"/>
  <c r="F667" i="1"/>
  <c r="F668" i="1"/>
  <c r="F673" i="1"/>
  <c r="F674" i="1"/>
  <c r="F675" i="1"/>
  <c r="F676" i="1"/>
  <c r="F681" i="1"/>
  <c r="F682" i="1"/>
  <c r="F683" i="1"/>
  <c r="F684" i="1"/>
  <c r="F689" i="1"/>
  <c r="F690" i="1"/>
  <c r="F691" i="1"/>
  <c r="F692" i="1"/>
  <c r="F697" i="1"/>
  <c r="F698" i="1"/>
  <c r="F699" i="1"/>
  <c r="F700" i="1"/>
  <c r="F705" i="1"/>
  <c r="F706" i="1"/>
  <c r="F707" i="1"/>
  <c r="F708" i="1"/>
  <c r="F713" i="1"/>
  <c r="F714" i="1"/>
  <c r="F715" i="1"/>
  <c r="F716" i="1"/>
  <c r="F721" i="1"/>
  <c r="F722" i="1"/>
  <c r="F723" i="1"/>
  <c r="F724" i="1"/>
  <c r="F729" i="1"/>
  <c r="F730" i="1"/>
  <c r="F731" i="1"/>
  <c r="F732" i="1"/>
  <c r="F737" i="1"/>
  <c r="F738" i="1"/>
  <c r="F739" i="1"/>
  <c r="F740" i="1"/>
  <c r="F745" i="1"/>
  <c r="F746" i="1"/>
  <c r="F747" i="1"/>
  <c r="F748" i="1"/>
  <c r="F753" i="1"/>
  <c r="F754" i="1"/>
  <c r="F755" i="1"/>
  <c r="F756" i="1"/>
  <c r="F761" i="1"/>
  <c r="F762" i="1"/>
  <c r="F763" i="1"/>
  <c r="F764" i="1"/>
  <c r="F769" i="1"/>
  <c r="F770" i="1"/>
  <c r="F771" i="1"/>
  <c r="F772" i="1"/>
  <c r="F777" i="1"/>
  <c r="F778" i="1"/>
  <c r="F779" i="1"/>
  <c r="F780" i="1"/>
  <c r="F785" i="1"/>
  <c r="F786" i="1"/>
  <c r="F787" i="1"/>
  <c r="F788" i="1"/>
  <c r="F793" i="1"/>
  <c r="F794" i="1"/>
  <c r="F795" i="1"/>
  <c r="F796" i="1"/>
  <c r="F801" i="1"/>
  <c r="F802" i="1"/>
  <c r="F803" i="1"/>
  <c r="F804" i="1"/>
  <c r="F809" i="1"/>
  <c r="F810" i="1"/>
  <c r="F811" i="1"/>
  <c r="F812" i="1"/>
  <c r="F817" i="1"/>
  <c r="F818" i="1"/>
  <c r="F819" i="1"/>
  <c r="F820" i="1"/>
  <c r="F825" i="1"/>
  <c r="F826" i="1"/>
  <c r="F827" i="1"/>
  <c r="F828" i="1"/>
  <c r="F833" i="1"/>
  <c r="F834" i="1"/>
  <c r="F835" i="1"/>
  <c r="F836" i="1"/>
  <c r="F841" i="1"/>
  <c r="F842" i="1"/>
  <c r="F843" i="1"/>
  <c r="F844" i="1"/>
  <c r="F849" i="1"/>
  <c r="F850" i="1"/>
  <c r="F851" i="1"/>
  <c r="F852" i="1"/>
  <c r="F857" i="1"/>
  <c r="F858" i="1"/>
  <c r="F859" i="1"/>
  <c r="F860" i="1"/>
  <c r="F865" i="1"/>
  <c r="F866" i="1"/>
  <c r="F867" i="1"/>
  <c r="F868" i="1"/>
  <c r="F873" i="1"/>
  <c r="F874" i="1"/>
  <c r="F875" i="1"/>
  <c r="F876" i="1"/>
  <c r="F881" i="1"/>
  <c r="F882" i="1"/>
  <c r="F883" i="1"/>
  <c r="F884" i="1"/>
  <c r="F889" i="1"/>
  <c r="F890" i="1"/>
  <c r="F891" i="1"/>
  <c r="F892" i="1"/>
  <c r="F897" i="1"/>
  <c r="F898" i="1"/>
  <c r="F899" i="1"/>
  <c r="F900" i="1"/>
  <c r="F905" i="1"/>
  <c r="F906" i="1"/>
  <c r="F907" i="1"/>
  <c r="F908" i="1"/>
  <c r="F913" i="1"/>
  <c r="F914" i="1"/>
  <c r="F915" i="1"/>
  <c r="F916" i="1"/>
  <c r="F921" i="1"/>
  <c r="F922" i="1"/>
  <c r="F923" i="1"/>
  <c r="F924" i="1"/>
  <c r="F929" i="1"/>
  <c r="F930" i="1"/>
  <c r="F931" i="1"/>
  <c r="F932" i="1"/>
  <c r="F937" i="1"/>
  <c r="F938" i="1"/>
  <c r="F939" i="1"/>
  <c r="F940" i="1"/>
  <c r="F945" i="1"/>
  <c r="F946" i="1"/>
  <c r="F947" i="1"/>
  <c r="F948" i="1"/>
  <c r="F953" i="1"/>
  <c r="F954" i="1"/>
  <c r="F955" i="1"/>
  <c r="F956" i="1"/>
  <c r="F961" i="1"/>
  <c r="F962" i="1"/>
  <c r="F963" i="1"/>
  <c r="F964" i="1"/>
  <c r="F969" i="1"/>
  <c r="F970" i="1"/>
  <c r="F971" i="1"/>
  <c r="F972" i="1"/>
  <c r="F977" i="1"/>
  <c r="F978" i="1"/>
  <c r="F979" i="1"/>
  <c r="F980" i="1"/>
  <c r="F985" i="1"/>
  <c r="F986" i="1"/>
  <c r="F987" i="1"/>
  <c r="F988" i="1"/>
  <c r="F993" i="1"/>
  <c r="F994" i="1"/>
  <c r="F995" i="1"/>
  <c r="F996" i="1"/>
  <c r="F1001" i="1"/>
  <c r="F1002" i="1"/>
  <c r="F1003" i="1"/>
  <c r="F1004" i="1"/>
  <c r="F1009" i="1"/>
  <c r="F1010" i="1"/>
  <c r="F1011" i="1"/>
  <c r="F1012" i="1"/>
  <c r="F1017" i="1"/>
  <c r="F1018" i="1"/>
  <c r="F1019" i="1"/>
  <c r="F1020" i="1"/>
  <c r="F1025" i="1"/>
  <c r="F1026" i="1"/>
  <c r="F1027" i="1"/>
  <c r="F1028" i="1"/>
  <c r="F1033" i="1"/>
  <c r="F1034" i="1"/>
  <c r="F1035" i="1"/>
  <c r="F1036" i="1"/>
  <c r="F1041" i="1"/>
  <c r="F1042" i="1"/>
  <c r="F1043" i="1"/>
  <c r="F1044" i="1"/>
  <c r="F1049" i="1"/>
  <c r="F1050" i="1"/>
  <c r="F1051" i="1"/>
  <c r="F1052" i="1"/>
  <c r="F1057" i="1"/>
  <c r="F1058" i="1"/>
  <c r="F1059" i="1"/>
  <c r="F1060" i="1"/>
  <c r="F1065" i="1"/>
  <c r="F1066" i="1"/>
  <c r="F1067" i="1"/>
  <c r="F1068" i="1"/>
  <c r="F1073" i="1"/>
  <c r="F1074" i="1"/>
  <c r="F1075" i="1"/>
  <c r="F1076" i="1"/>
  <c r="F1081" i="1"/>
  <c r="F1082" i="1"/>
  <c r="F1083" i="1"/>
  <c r="F1084" i="1"/>
  <c r="F1089" i="1"/>
  <c r="F1090" i="1"/>
  <c r="F1091" i="1"/>
  <c r="F1092" i="1"/>
  <c r="F1097" i="1"/>
  <c r="F1098" i="1"/>
  <c r="F1099" i="1"/>
  <c r="F1100" i="1"/>
  <c r="F1105" i="1"/>
  <c r="F1106" i="1"/>
  <c r="F1107" i="1"/>
  <c r="F1108" i="1"/>
  <c r="F1113" i="1"/>
  <c r="F1114" i="1"/>
  <c r="F1115" i="1"/>
  <c r="F1116" i="1"/>
  <c r="F1121" i="1"/>
  <c r="F1122" i="1"/>
  <c r="F1123" i="1"/>
  <c r="F1124" i="1"/>
  <c r="F1129" i="1"/>
  <c r="F1130" i="1"/>
  <c r="F1131" i="1"/>
  <c r="F1132" i="1"/>
  <c r="F1137" i="1"/>
  <c r="F1138" i="1"/>
  <c r="F1139" i="1"/>
  <c r="F1140" i="1"/>
  <c r="F1145" i="1"/>
  <c r="F1146" i="1"/>
  <c r="F1147" i="1"/>
  <c r="F1148" i="1"/>
  <c r="F1153" i="1"/>
  <c r="F1154" i="1"/>
  <c r="F1155" i="1"/>
  <c r="F1156" i="1"/>
  <c r="F1161" i="1"/>
  <c r="F1162" i="1"/>
  <c r="F1163" i="1"/>
  <c r="F1164" i="1"/>
  <c r="F1169" i="1"/>
  <c r="F1170" i="1"/>
  <c r="F1171" i="1"/>
  <c r="F1172" i="1"/>
  <c r="F1177" i="1"/>
  <c r="F1178" i="1"/>
  <c r="F1179" i="1"/>
  <c r="F1180" i="1"/>
  <c r="F1185" i="1"/>
  <c r="F1186" i="1"/>
  <c r="F1187" i="1"/>
  <c r="F1188" i="1"/>
  <c r="F1193" i="1"/>
  <c r="F1194" i="1"/>
  <c r="F1195" i="1"/>
  <c r="F1196" i="1"/>
  <c r="F1201" i="1"/>
  <c r="F1202" i="1"/>
  <c r="F1203" i="1"/>
  <c r="F1204" i="1"/>
  <c r="F1209" i="1"/>
  <c r="F1210" i="1"/>
  <c r="F1211" i="1"/>
  <c r="F1212" i="1"/>
  <c r="F1217" i="1"/>
  <c r="F1218" i="1"/>
  <c r="F1219" i="1"/>
  <c r="F1220" i="1"/>
  <c r="F1225" i="1"/>
  <c r="F1226" i="1"/>
  <c r="F1227" i="1"/>
  <c r="F1228" i="1"/>
  <c r="F1233" i="1"/>
  <c r="F1234" i="1"/>
  <c r="F1235" i="1"/>
  <c r="F1236" i="1"/>
  <c r="F1241" i="1"/>
  <c r="F1242" i="1"/>
  <c r="F1243" i="1"/>
  <c r="F1244" i="1"/>
  <c r="F1249" i="1"/>
  <c r="F1250" i="1"/>
  <c r="F1251" i="1"/>
  <c r="F1252" i="1"/>
  <c r="F1257" i="1"/>
  <c r="F1258" i="1"/>
  <c r="F1259" i="1"/>
  <c r="F1260" i="1"/>
  <c r="F1265" i="1"/>
  <c r="F1266" i="1"/>
  <c r="F1267" i="1"/>
  <c r="F1268" i="1"/>
  <c r="F1273" i="1"/>
  <c r="F1274" i="1"/>
  <c r="F1275" i="1"/>
  <c r="F1276" i="1"/>
  <c r="F1281" i="1"/>
  <c r="F1282" i="1"/>
  <c r="F1283" i="1"/>
  <c r="F1284" i="1"/>
  <c r="F1289" i="1"/>
  <c r="F1290" i="1"/>
  <c r="F1291" i="1"/>
  <c r="F1292" i="1"/>
  <c r="F1297" i="1"/>
  <c r="F1298" i="1"/>
  <c r="F1299" i="1"/>
  <c r="F1300" i="1"/>
  <c r="F1305" i="1"/>
  <c r="F1306" i="1"/>
  <c r="F1307" i="1"/>
  <c r="F1308" i="1"/>
  <c r="F1313" i="1"/>
  <c r="F1314" i="1"/>
  <c r="F1315" i="1"/>
  <c r="F1316" i="1"/>
  <c r="F1321" i="1"/>
  <c r="F1322" i="1"/>
  <c r="F1323" i="1"/>
  <c r="F1324" i="1"/>
  <c r="F1329" i="1"/>
  <c r="F1330" i="1"/>
  <c r="F1331" i="1"/>
  <c r="F1332" i="1"/>
  <c r="F1337" i="1"/>
  <c r="F1338" i="1"/>
  <c r="F1339" i="1"/>
  <c r="F1340" i="1"/>
  <c r="F1345" i="1"/>
  <c r="F1346" i="1"/>
  <c r="F1347" i="1"/>
  <c r="F1348" i="1"/>
  <c r="F1353" i="1"/>
  <c r="F1354" i="1"/>
  <c r="F1355" i="1"/>
  <c r="F1356" i="1"/>
  <c r="F1361" i="1"/>
  <c r="F1362" i="1"/>
  <c r="F1363" i="1"/>
  <c r="F1364" i="1"/>
  <c r="F1369" i="1"/>
  <c r="F1370" i="1"/>
  <c r="F1371" i="1"/>
  <c r="F1372" i="1"/>
  <c r="F1377" i="1"/>
  <c r="F1378" i="1"/>
  <c r="F1379" i="1"/>
  <c r="F1380" i="1"/>
  <c r="F1385" i="1"/>
  <c r="F1386" i="1"/>
  <c r="F1387" i="1"/>
  <c r="F1388" i="1"/>
  <c r="F1393" i="1"/>
  <c r="F1394" i="1"/>
  <c r="F1395" i="1"/>
  <c r="F1396" i="1"/>
  <c r="F1401" i="1"/>
  <c r="F1402" i="1"/>
  <c r="F1403" i="1"/>
  <c r="F1404" i="1"/>
  <c r="F1409" i="1"/>
  <c r="F1410" i="1"/>
  <c r="F1411" i="1"/>
  <c r="F1412" i="1"/>
  <c r="F1417" i="1"/>
  <c r="F1418" i="1"/>
  <c r="F1419" i="1"/>
  <c r="F1420" i="1"/>
  <c r="F1425" i="1"/>
  <c r="F1426" i="1"/>
  <c r="F1427" i="1"/>
  <c r="F1428" i="1"/>
  <c r="F1433" i="1"/>
  <c r="F1434" i="1"/>
  <c r="F1435" i="1"/>
  <c r="F1436" i="1"/>
  <c r="F1441" i="1"/>
  <c r="F1442" i="1"/>
  <c r="F1443" i="1"/>
  <c r="F1444" i="1"/>
  <c r="F1449" i="1"/>
  <c r="F1450" i="1"/>
  <c r="F1451" i="1"/>
  <c r="F1452" i="1"/>
  <c r="F1457" i="1"/>
  <c r="F1458" i="1"/>
  <c r="F1459" i="1"/>
  <c r="F1460" i="1"/>
  <c r="F1465" i="1"/>
  <c r="F1466" i="1"/>
  <c r="F1467" i="1"/>
  <c r="F1468" i="1"/>
  <c r="F1473" i="1"/>
  <c r="F1474" i="1"/>
  <c r="F1475" i="1"/>
  <c r="F1476" i="1"/>
  <c r="F1481" i="1"/>
  <c r="F1482" i="1"/>
  <c r="F1483" i="1"/>
  <c r="F1484" i="1"/>
  <c r="F1489" i="1"/>
  <c r="F1490" i="1"/>
  <c r="F1491" i="1"/>
  <c r="F1492" i="1"/>
  <c r="F1497" i="1"/>
  <c r="F1498" i="1"/>
  <c r="F1499" i="1"/>
  <c r="F1500" i="1"/>
  <c r="F1505" i="1"/>
  <c r="F1506" i="1"/>
  <c r="F1507" i="1"/>
  <c r="F1508" i="1"/>
  <c r="F1513" i="1"/>
  <c r="F1514" i="1"/>
  <c r="F1515" i="1"/>
  <c r="F1516" i="1"/>
  <c r="F1521" i="1"/>
  <c r="F1522" i="1"/>
  <c r="F1523" i="1"/>
  <c r="F1524" i="1"/>
  <c r="F1529" i="1"/>
  <c r="F1530" i="1"/>
  <c r="F1531" i="1"/>
  <c r="F1532" i="1"/>
  <c r="F1537" i="1"/>
  <c r="F1538" i="1"/>
  <c r="F1539" i="1"/>
  <c r="F1540" i="1"/>
  <c r="F1545" i="1"/>
  <c r="F1546" i="1"/>
  <c r="F1547" i="1"/>
  <c r="F1548" i="1"/>
  <c r="F1553" i="1"/>
  <c r="F1554" i="1"/>
  <c r="F1555" i="1"/>
  <c r="F1556" i="1"/>
  <c r="F1561" i="1"/>
  <c r="F1562" i="1"/>
  <c r="F1563" i="1"/>
  <c r="F1564" i="1"/>
  <c r="F1569" i="1"/>
  <c r="F1570" i="1"/>
  <c r="F1571" i="1"/>
  <c r="F1572" i="1"/>
  <c r="F1577" i="1"/>
  <c r="F1578" i="1"/>
  <c r="F1579" i="1"/>
  <c r="F1580" i="1"/>
  <c r="F1585" i="1"/>
  <c r="F1586" i="1"/>
  <c r="F1587" i="1"/>
  <c r="F1588" i="1"/>
  <c r="F1593" i="1"/>
  <c r="F1594" i="1"/>
  <c r="F1595" i="1"/>
  <c r="F1596" i="1"/>
  <c r="F1601" i="1"/>
  <c r="F1602" i="1"/>
  <c r="F1603" i="1"/>
  <c r="F1604" i="1"/>
  <c r="F1609" i="1"/>
  <c r="F1610" i="1"/>
  <c r="F1611" i="1"/>
  <c r="F1612" i="1"/>
  <c r="F1617" i="1"/>
  <c r="F1618" i="1"/>
  <c r="F1619" i="1"/>
  <c r="F1620" i="1"/>
  <c r="F1625" i="1"/>
  <c r="F1626" i="1"/>
  <c r="F1627" i="1"/>
  <c r="F1628" i="1"/>
  <c r="F1633" i="1"/>
  <c r="F1634" i="1"/>
  <c r="F1635" i="1"/>
  <c r="F1636" i="1"/>
  <c r="F1641" i="1"/>
  <c r="F1642" i="1"/>
  <c r="F1643" i="1"/>
  <c r="F1644" i="1"/>
  <c r="F1649" i="1"/>
  <c r="F1650" i="1"/>
  <c r="F1651" i="1"/>
  <c r="F1652" i="1"/>
  <c r="F1657" i="1"/>
  <c r="F1658" i="1"/>
  <c r="F1659" i="1"/>
  <c r="F1660" i="1"/>
  <c r="F1665" i="1"/>
  <c r="F1666" i="1"/>
  <c r="F1667" i="1"/>
  <c r="F1668" i="1"/>
  <c r="F1673" i="1"/>
  <c r="F1674" i="1"/>
  <c r="F1675" i="1"/>
  <c r="F1676" i="1"/>
  <c r="F1681" i="1"/>
  <c r="F1682" i="1"/>
  <c r="F1683" i="1"/>
  <c r="F1684" i="1"/>
  <c r="F1689" i="1"/>
  <c r="F1690" i="1"/>
  <c r="F1691" i="1"/>
  <c r="F1692" i="1"/>
  <c r="F1697" i="1"/>
  <c r="F1698" i="1"/>
  <c r="F1699" i="1"/>
  <c r="F1700" i="1"/>
  <c r="F1705" i="1"/>
  <c r="F1706" i="1"/>
  <c r="F1707" i="1"/>
  <c r="F1708" i="1"/>
  <c r="F1713" i="1"/>
  <c r="F1714" i="1"/>
  <c r="F1715" i="1"/>
  <c r="F1716" i="1"/>
  <c r="F1721" i="1"/>
  <c r="F1722" i="1"/>
  <c r="F1723" i="1"/>
  <c r="F1724" i="1"/>
  <c r="F1729" i="1"/>
  <c r="F1730" i="1"/>
  <c r="F1731" i="1"/>
  <c r="F1732" i="1"/>
  <c r="F1737" i="1"/>
  <c r="F1738" i="1"/>
  <c r="F1739" i="1"/>
  <c r="F1740" i="1"/>
  <c r="F1745" i="1"/>
  <c r="F1746" i="1"/>
  <c r="F1747" i="1"/>
  <c r="F1748" i="1"/>
  <c r="F1753" i="1"/>
  <c r="F1754" i="1"/>
  <c r="F1755" i="1"/>
  <c r="F1756" i="1"/>
  <c r="F1761" i="1"/>
  <c r="F1762" i="1"/>
  <c r="F1763" i="1"/>
  <c r="F1764" i="1"/>
  <c r="F1769" i="1"/>
  <c r="F1770" i="1"/>
  <c r="F1771" i="1"/>
  <c r="F1772" i="1"/>
  <c r="F1777" i="1"/>
  <c r="F1778" i="1"/>
  <c r="F1779" i="1"/>
  <c r="F1780" i="1"/>
  <c r="F1785" i="1"/>
  <c r="F1786" i="1"/>
  <c r="F1787" i="1"/>
  <c r="F1788" i="1"/>
  <c r="F1793" i="1"/>
  <c r="F1794" i="1"/>
  <c r="F1795" i="1"/>
  <c r="F1796" i="1"/>
  <c r="F1801" i="1"/>
  <c r="F1802" i="1"/>
  <c r="F1803" i="1"/>
  <c r="F1804" i="1"/>
  <c r="F1809" i="1"/>
  <c r="F1810" i="1"/>
  <c r="F1811" i="1"/>
  <c r="F1812" i="1"/>
  <c r="F1817" i="1"/>
  <c r="F1818" i="1"/>
  <c r="F1819" i="1"/>
  <c r="F1820" i="1"/>
  <c r="F1825" i="1"/>
  <c r="F1826" i="1"/>
  <c r="F1827" i="1"/>
  <c r="F1828" i="1"/>
  <c r="F1833" i="1"/>
  <c r="F1834" i="1"/>
  <c r="F1835" i="1"/>
  <c r="F1836" i="1"/>
  <c r="F1841" i="1"/>
  <c r="F1842" i="1"/>
  <c r="F1843" i="1"/>
  <c r="F1844" i="1"/>
  <c r="F1849" i="1"/>
  <c r="F1850" i="1"/>
  <c r="F1851" i="1"/>
  <c r="F1852" i="1"/>
  <c r="F1857" i="1"/>
  <c r="F1858" i="1"/>
  <c r="F1859" i="1"/>
  <c r="F1860" i="1"/>
  <c r="F1865" i="1"/>
  <c r="F1866" i="1"/>
  <c r="F1867" i="1"/>
  <c r="F1868" i="1"/>
  <c r="F1873" i="1"/>
  <c r="F1874" i="1"/>
  <c r="F1875" i="1"/>
  <c r="F1876" i="1"/>
  <c r="F1881" i="1"/>
  <c r="F1882" i="1"/>
  <c r="F1883" i="1"/>
  <c r="F1884" i="1"/>
  <c r="F1889" i="1"/>
  <c r="F1890" i="1"/>
  <c r="F1891" i="1"/>
  <c r="F1892" i="1"/>
  <c r="F1897" i="1"/>
  <c r="F1898" i="1"/>
  <c r="F1899" i="1"/>
  <c r="F1900" i="1"/>
  <c r="F1905" i="1"/>
  <c r="F1906" i="1"/>
  <c r="F1907" i="1"/>
  <c r="F1908" i="1"/>
  <c r="F1913" i="1"/>
  <c r="F1914" i="1"/>
  <c r="F1915" i="1"/>
  <c r="F1916" i="1"/>
  <c r="F1921" i="1"/>
  <c r="F1922" i="1"/>
  <c r="F1923" i="1"/>
  <c r="F1924" i="1"/>
  <c r="F1929" i="1"/>
  <c r="F1930" i="1"/>
  <c r="F1931" i="1"/>
  <c r="F1932" i="1"/>
  <c r="F1937" i="1"/>
  <c r="F1938" i="1"/>
  <c r="F1939" i="1"/>
  <c r="F1940" i="1"/>
  <c r="F1945" i="1"/>
  <c r="F1946" i="1"/>
  <c r="F1947" i="1"/>
  <c r="F1948" i="1"/>
  <c r="F1953" i="1"/>
  <c r="F1954" i="1"/>
  <c r="F1955" i="1"/>
  <c r="F1956" i="1"/>
  <c r="F1961" i="1"/>
  <c r="F1962" i="1"/>
  <c r="F1963" i="1"/>
  <c r="F1964" i="1"/>
  <c r="F1969" i="1"/>
  <c r="F1970" i="1"/>
  <c r="F1971" i="1"/>
  <c r="F1972" i="1"/>
  <c r="F1977" i="1"/>
  <c r="F1978" i="1"/>
  <c r="F1979" i="1"/>
  <c r="F1980" i="1"/>
  <c r="F1985" i="1"/>
  <c r="F1986" i="1"/>
  <c r="F1987" i="1"/>
  <c r="F1988" i="1"/>
  <c r="F1993" i="1"/>
  <c r="F1994" i="1"/>
  <c r="F1995" i="1"/>
  <c r="F1996" i="1"/>
  <c r="F2001" i="1"/>
  <c r="F2002" i="1"/>
  <c r="F2003" i="1"/>
  <c r="F2004" i="1"/>
  <c r="F2009" i="1"/>
  <c r="F2010" i="1"/>
  <c r="F2011" i="1"/>
  <c r="F2012" i="1"/>
  <c r="F2017" i="1"/>
  <c r="F2018" i="1"/>
  <c r="F2019" i="1"/>
  <c r="F2020" i="1"/>
  <c r="F2025" i="1"/>
  <c r="F2026" i="1"/>
  <c r="F2027" i="1"/>
  <c r="F2028" i="1"/>
  <c r="F2033" i="1"/>
  <c r="F2034" i="1"/>
  <c r="F2035" i="1"/>
  <c r="F2036" i="1"/>
  <c r="F2041" i="1"/>
  <c r="F2042" i="1"/>
  <c r="F2043" i="1"/>
  <c r="F2044" i="1"/>
  <c r="F2049" i="1"/>
  <c r="F2050" i="1"/>
  <c r="F2051" i="1"/>
  <c r="F2052" i="1"/>
  <c r="F2057" i="1"/>
  <c r="F2058" i="1"/>
  <c r="F2059" i="1"/>
  <c r="F2060" i="1"/>
  <c r="F2065" i="1"/>
  <c r="F2066" i="1"/>
  <c r="F2067" i="1"/>
  <c r="F2068" i="1"/>
  <c r="F2073" i="1"/>
  <c r="F2074" i="1"/>
  <c r="F2075" i="1"/>
  <c r="F2076" i="1"/>
  <c r="F2081" i="1"/>
  <c r="F2082" i="1"/>
  <c r="F2083" i="1"/>
  <c r="F2084" i="1"/>
  <c r="F2089" i="1"/>
  <c r="F2090" i="1"/>
  <c r="F2091" i="1"/>
  <c r="F2092" i="1"/>
  <c r="F2097" i="1"/>
  <c r="F2098" i="1"/>
  <c r="F2099" i="1"/>
  <c r="F2100" i="1"/>
  <c r="F2105" i="1"/>
  <c r="F2106" i="1"/>
  <c r="F2107" i="1"/>
  <c r="F2108" i="1"/>
  <c r="F2113" i="1"/>
  <c r="F2114" i="1"/>
  <c r="F2115" i="1"/>
  <c r="F2116" i="1"/>
  <c r="F2121" i="1"/>
  <c r="F2122" i="1"/>
  <c r="F2123" i="1"/>
  <c r="F2124" i="1"/>
  <c r="F2129" i="1"/>
  <c r="F2130" i="1"/>
  <c r="F2131" i="1"/>
  <c r="F2132" i="1"/>
  <c r="F2137" i="1"/>
  <c r="F2138" i="1"/>
  <c r="F2139" i="1"/>
  <c r="F2140" i="1"/>
  <c r="F2145" i="1"/>
  <c r="F2146" i="1"/>
  <c r="F2147" i="1"/>
  <c r="F2148" i="1"/>
  <c r="F2153" i="1"/>
  <c r="F2154" i="1"/>
  <c r="F2155" i="1"/>
  <c r="F2156" i="1"/>
  <c r="F2161" i="1"/>
  <c r="F2162" i="1"/>
  <c r="F2163" i="1"/>
  <c r="F2164" i="1"/>
  <c r="F2169" i="1"/>
  <c r="F2170" i="1"/>
  <c r="F2171" i="1"/>
  <c r="F2172" i="1"/>
  <c r="F2177" i="1"/>
  <c r="F2178" i="1"/>
  <c r="F2179" i="1"/>
  <c r="F2180" i="1"/>
  <c r="F2185" i="1"/>
  <c r="F2186" i="1"/>
  <c r="F2187" i="1"/>
  <c r="F2188" i="1"/>
  <c r="F2193" i="1"/>
  <c r="F2194" i="1"/>
  <c r="F2195" i="1"/>
  <c r="F2196" i="1"/>
  <c r="F2201" i="1"/>
  <c r="F2202" i="1"/>
  <c r="F2203" i="1"/>
  <c r="F2204" i="1"/>
  <c r="F2209" i="1"/>
  <c r="F2210" i="1"/>
  <c r="F2211" i="1"/>
  <c r="F2212" i="1"/>
  <c r="F2217" i="1"/>
  <c r="F2218" i="1"/>
  <c r="F2219" i="1"/>
  <c r="F2220" i="1"/>
  <c r="F2225" i="1"/>
  <c r="F2226" i="1"/>
  <c r="F2227" i="1"/>
  <c r="F2228" i="1"/>
  <c r="F2233" i="1"/>
  <c r="F2234" i="1"/>
  <c r="F2235" i="1"/>
  <c r="F2236" i="1"/>
  <c r="F2241" i="1"/>
  <c r="F2242" i="1"/>
  <c r="F2243" i="1"/>
  <c r="F2244" i="1"/>
  <c r="F2249" i="1"/>
  <c r="F2250" i="1"/>
  <c r="F2251" i="1"/>
  <c r="F2252" i="1"/>
  <c r="F2257" i="1"/>
  <c r="F2258" i="1"/>
  <c r="F2259" i="1"/>
  <c r="F2260" i="1"/>
  <c r="F2265" i="1"/>
  <c r="F2266" i="1"/>
  <c r="F2267" i="1"/>
  <c r="F2268" i="1"/>
  <c r="F2273" i="1"/>
  <c r="F2274" i="1"/>
  <c r="F2275" i="1"/>
  <c r="F2276" i="1"/>
  <c r="F2281" i="1"/>
  <c r="F2282" i="1"/>
  <c r="F2283" i="1"/>
  <c r="F2284" i="1"/>
  <c r="F2289" i="1"/>
  <c r="F2290" i="1"/>
  <c r="F2291" i="1"/>
  <c r="F2292" i="1"/>
  <c r="F2297" i="1"/>
  <c r="F2298" i="1"/>
  <c r="F2299" i="1"/>
  <c r="F2300" i="1"/>
  <c r="F2305" i="1"/>
  <c r="F2306" i="1"/>
  <c r="F2307" i="1"/>
  <c r="F2308" i="1"/>
  <c r="F2313" i="1"/>
  <c r="F2314" i="1"/>
  <c r="F2315" i="1"/>
  <c r="F2316" i="1"/>
  <c r="F2321" i="1"/>
  <c r="F2322" i="1"/>
  <c r="F2323" i="1"/>
  <c r="F2324" i="1"/>
  <c r="F2329" i="1"/>
  <c r="F2330" i="1"/>
  <c r="F2331" i="1"/>
  <c r="F2332" i="1"/>
  <c r="F2337" i="1"/>
  <c r="F2338" i="1"/>
  <c r="F2339" i="1"/>
  <c r="F2340" i="1"/>
  <c r="F2345" i="1"/>
  <c r="F2346" i="1"/>
  <c r="F2347" i="1"/>
  <c r="F2348" i="1"/>
  <c r="F2353" i="1"/>
  <c r="F2354" i="1"/>
  <c r="F2355" i="1"/>
  <c r="F2356" i="1"/>
  <c r="F2361" i="1"/>
  <c r="F2362" i="1"/>
  <c r="F2363" i="1"/>
  <c r="F2364" i="1"/>
  <c r="F2369" i="1"/>
  <c r="F2370" i="1"/>
  <c r="F2371" i="1"/>
  <c r="F2372" i="1"/>
  <c r="F2377" i="1"/>
  <c r="F2378" i="1"/>
  <c r="F2379" i="1"/>
  <c r="F2380" i="1"/>
  <c r="F2385" i="1"/>
  <c r="F2386" i="1"/>
  <c r="F2387" i="1"/>
  <c r="F2388" i="1"/>
  <c r="F2393" i="1"/>
  <c r="F2394" i="1"/>
  <c r="F2395" i="1"/>
  <c r="F2396" i="1"/>
  <c r="F2401" i="1"/>
  <c r="F2402" i="1"/>
  <c r="F2403" i="1"/>
  <c r="F2404" i="1"/>
  <c r="F2409" i="1"/>
  <c r="F2410" i="1"/>
  <c r="F2411" i="1"/>
  <c r="F2412" i="1"/>
  <c r="F2417" i="1"/>
  <c r="F2418" i="1"/>
  <c r="F2419" i="1"/>
  <c r="F2420" i="1"/>
  <c r="F2425" i="1"/>
  <c r="F2426" i="1"/>
  <c r="F2427" i="1"/>
  <c r="F2428" i="1"/>
  <c r="F2433" i="1"/>
  <c r="F2434" i="1"/>
  <c r="F2435" i="1"/>
  <c r="F2436" i="1"/>
  <c r="F2441" i="1"/>
  <c r="F2442" i="1"/>
  <c r="F2443" i="1"/>
  <c r="F2444" i="1"/>
  <c r="F2449" i="1"/>
  <c r="F2450" i="1"/>
  <c r="F2451" i="1"/>
  <c r="F2452" i="1"/>
  <c r="F2457" i="1"/>
  <c r="F2458" i="1"/>
  <c r="F2459" i="1"/>
  <c r="F2460" i="1"/>
  <c r="F2465" i="1"/>
  <c r="F2466" i="1"/>
  <c r="F2467" i="1"/>
  <c r="F2468" i="1"/>
  <c r="F2473" i="1"/>
  <c r="F2474" i="1"/>
  <c r="F2475" i="1"/>
  <c r="F2476" i="1"/>
  <c r="F2481" i="1"/>
  <c r="F2482" i="1"/>
  <c r="F2483" i="1"/>
  <c r="F2484" i="1"/>
  <c r="F2489" i="1"/>
  <c r="F2490" i="1"/>
  <c r="F2491" i="1"/>
  <c r="F2492" i="1"/>
  <c r="F2497" i="1"/>
  <c r="F2498" i="1"/>
  <c r="F2499" i="1"/>
  <c r="F2500" i="1"/>
  <c r="F2505" i="1"/>
  <c r="F2506" i="1"/>
  <c r="F2507" i="1"/>
  <c r="F2508" i="1"/>
  <c r="F2513" i="1"/>
  <c r="F2514" i="1"/>
  <c r="F2515" i="1"/>
  <c r="F2516" i="1"/>
  <c r="F2521" i="1"/>
  <c r="F2522" i="1"/>
  <c r="F2523" i="1"/>
  <c r="F2524" i="1"/>
  <c r="F2529" i="1"/>
  <c r="F2530" i="1"/>
  <c r="F2531" i="1"/>
  <c r="F2532" i="1"/>
  <c r="F2537" i="1"/>
  <c r="F2538" i="1"/>
  <c r="F2539" i="1"/>
  <c r="F2540" i="1"/>
  <c r="F2545" i="1"/>
  <c r="F2546" i="1"/>
  <c r="F2547" i="1"/>
  <c r="F2548" i="1"/>
  <c r="F2553" i="1"/>
  <c r="F2554" i="1"/>
  <c r="F2555" i="1"/>
  <c r="F2556" i="1"/>
  <c r="F2561" i="1"/>
  <c r="F2562" i="1"/>
  <c r="F2563" i="1"/>
  <c r="F2564" i="1"/>
  <c r="F2569" i="1"/>
  <c r="F2570" i="1"/>
  <c r="F2571" i="1"/>
  <c r="F2572" i="1"/>
  <c r="F2577" i="1"/>
  <c r="F2578" i="1"/>
  <c r="F2579" i="1"/>
  <c r="F2580" i="1"/>
  <c r="F2585" i="1"/>
  <c r="F2586" i="1"/>
  <c r="F2587" i="1"/>
  <c r="F2588" i="1"/>
  <c r="F2593" i="1"/>
  <c r="F2594" i="1"/>
  <c r="F2595" i="1"/>
  <c r="F2596" i="1"/>
  <c r="F2601" i="1"/>
  <c r="F2602" i="1"/>
  <c r="F2603" i="1"/>
  <c r="F2604" i="1"/>
  <c r="F2609" i="1"/>
  <c r="F2610" i="1"/>
  <c r="F2611" i="1"/>
  <c r="F2612" i="1"/>
  <c r="F2617" i="1"/>
  <c r="F2618" i="1"/>
  <c r="F2619" i="1"/>
  <c r="F2620" i="1"/>
  <c r="F2625" i="1"/>
  <c r="F2626" i="1"/>
  <c r="F2627" i="1"/>
  <c r="F2628" i="1"/>
  <c r="F2633" i="1"/>
  <c r="F2634" i="1"/>
  <c r="F2635" i="1"/>
  <c r="F2636" i="1"/>
  <c r="F2641" i="1"/>
  <c r="F2642" i="1"/>
  <c r="F2643" i="1"/>
  <c r="F2644" i="1"/>
  <c r="F2649" i="1"/>
  <c r="F2650" i="1"/>
  <c r="F2651" i="1"/>
  <c r="F2652" i="1"/>
  <c r="F2657" i="1"/>
  <c r="F2658" i="1"/>
  <c r="F2659" i="1"/>
  <c r="F2660" i="1"/>
  <c r="F2665" i="1"/>
  <c r="F2666" i="1"/>
  <c r="F2667" i="1"/>
  <c r="F2668" i="1"/>
  <c r="F2673" i="1"/>
  <c r="F2674" i="1"/>
  <c r="F2675" i="1"/>
  <c r="F2676" i="1"/>
  <c r="F2681" i="1"/>
  <c r="F2682" i="1"/>
  <c r="F2683" i="1"/>
  <c r="F2684" i="1"/>
  <c r="F2689" i="1"/>
  <c r="F2690" i="1"/>
  <c r="F2691" i="1"/>
  <c r="F2692" i="1"/>
  <c r="F2697" i="1"/>
  <c r="F2698" i="1"/>
  <c r="F2699" i="1"/>
  <c r="F2700" i="1"/>
  <c r="F2705" i="1"/>
  <c r="F2706" i="1"/>
  <c r="F2707" i="1"/>
  <c r="F2708" i="1"/>
  <c r="F2713" i="1"/>
  <c r="F2714" i="1"/>
  <c r="F2715" i="1"/>
  <c r="F2716" i="1"/>
  <c r="F2721" i="1"/>
  <c r="F2722" i="1"/>
  <c r="F2723" i="1"/>
  <c r="F2724" i="1"/>
  <c r="F2729" i="1"/>
  <c r="F2730" i="1"/>
  <c r="F2731" i="1"/>
  <c r="F2732" i="1"/>
  <c r="F2737" i="1"/>
  <c r="F2738" i="1"/>
  <c r="F2739" i="1"/>
  <c r="F2740" i="1"/>
  <c r="F2745" i="1"/>
  <c r="F2746" i="1"/>
  <c r="F2747" i="1"/>
  <c r="F2748" i="1"/>
  <c r="F2753" i="1"/>
  <c r="F2754" i="1"/>
  <c r="F2755" i="1"/>
  <c r="F2756" i="1"/>
  <c r="F2761" i="1"/>
  <c r="F2762" i="1"/>
  <c r="F2763" i="1"/>
  <c r="F2764" i="1"/>
  <c r="F2769" i="1"/>
  <c r="F2770" i="1"/>
  <c r="F2771" i="1"/>
  <c r="F2772" i="1"/>
  <c r="F2777" i="1"/>
  <c r="F2778" i="1"/>
  <c r="F2779" i="1"/>
  <c r="F2780" i="1"/>
  <c r="F2785" i="1"/>
  <c r="F2786" i="1"/>
  <c r="F2787" i="1"/>
  <c r="F2788" i="1"/>
  <c r="F2793" i="1"/>
  <c r="F2794" i="1"/>
  <c r="F2795" i="1"/>
  <c r="F2796" i="1"/>
  <c r="F2801" i="1"/>
  <c r="F2802" i="1"/>
  <c r="F2803" i="1"/>
  <c r="F2804" i="1"/>
  <c r="F2809" i="1"/>
  <c r="F2810" i="1"/>
  <c r="F2811" i="1"/>
  <c r="F2812" i="1"/>
  <c r="F2817" i="1"/>
  <c r="F2818" i="1"/>
  <c r="F2819" i="1"/>
  <c r="F2820" i="1"/>
  <c r="F2825" i="1"/>
  <c r="F2826" i="1"/>
  <c r="F2827" i="1"/>
  <c r="F2828" i="1"/>
  <c r="F2833" i="1"/>
  <c r="F2834" i="1"/>
  <c r="F2835" i="1"/>
  <c r="F2836" i="1"/>
  <c r="F2841" i="1"/>
  <c r="F2842" i="1"/>
  <c r="F2843" i="1"/>
  <c r="F2844" i="1"/>
  <c r="F2849" i="1"/>
  <c r="F2850" i="1"/>
  <c r="F2851" i="1"/>
  <c r="F2852" i="1"/>
  <c r="F2857" i="1"/>
  <c r="F2858" i="1"/>
  <c r="F2859" i="1"/>
  <c r="F2860" i="1"/>
  <c r="F2865" i="1"/>
  <c r="F2866" i="1"/>
  <c r="F2867" i="1"/>
  <c r="F2868" i="1"/>
  <c r="F2873" i="1"/>
  <c r="F2874" i="1"/>
  <c r="F2875" i="1"/>
  <c r="F2876" i="1"/>
  <c r="F2881" i="1"/>
  <c r="F2882" i="1"/>
  <c r="F2883" i="1"/>
  <c r="F2884" i="1"/>
  <c r="F2889" i="1"/>
  <c r="F2890" i="1"/>
  <c r="F2891" i="1"/>
  <c r="F2892" i="1"/>
  <c r="F2897" i="1"/>
  <c r="F2898" i="1"/>
  <c r="F2899" i="1"/>
  <c r="F2900" i="1"/>
  <c r="F2905" i="1"/>
  <c r="F2906" i="1"/>
  <c r="F2907" i="1"/>
  <c r="F2908" i="1"/>
  <c r="F2913" i="1"/>
  <c r="F2914" i="1"/>
  <c r="F2915" i="1"/>
  <c r="F2916" i="1"/>
  <c r="F2921" i="1"/>
  <c r="F2922" i="1"/>
  <c r="F2923" i="1"/>
  <c r="F2924" i="1"/>
  <c r="F2929" i="1"/>
  <c r="F2930" i="1"/>
  <c r="F2931" i="1"/>
  <c r="F2932" i="1"/>
  <c r="F2937" i="1"/>
  <c r="F2938" i="1"/>
  <c r="F2939" i="1"/>
  <c r="F2940" i="1"/>
  <c r="F2945" i="1"/>
  <c r="F2946" i="1"/>
  <c r="F2947" i="1"/>
  <c r="F2948" i="1"/>
  <c r="F2953" i="1"/>
  <c r="F2954" i="1"/>
  <c r="F2955" i="1"/>
  <c r="F2956" i="1"/>
  <c r="F2961" i="1"/>
  <c r="F2962" i="1"/>
  <c r="F2963" i="1"/>
  <c r="F2964" i="1"/>
  <c r="F2969" i="1"/>
  <c r="F2970" i="1"/>
  <c r="F2971" i="1"/>
  <c r="F2972" i="1"/>
  <c r="F2977" i="1"/>
  <c r="F2978" i="1"/>
  <c r="F2979" i="1"/>
  <c r="F2980" i="1"/>
  <c r="F2985" i="1"/>
  <c r="F2986" i="1"/>
  <c r="F2987" i="1"/>
  <c r="F2988" i="1"/>
  <c r="F2993" i="1"/>
  <c r="F2994" i="1"/>
  <c r="F2995" i="1"/>
  <c r="F2996" i="1"/>
  <c r="F3001" i="1"/>
  <c r="F3002" i="1"/>
  <c r="F3003" i="1"/>
  <c r="F3004" i="1"/>
  <c r="F3009" i="1"/>
  <c r="F3010" i="1"/>
  <c r="F3011" i="1"/>
  <c r="F3012" i="1"/>
  <c r="F3017" i="1"/>
  <c r="F3018" i="1"/>
  <c r="F3019" i="1"/>
  <c r="F3020" i="1"/>
  <c r="F3025" i="1"/>
  <c r="F3026" i="1"/>
  <c r="F3027" i="1"/>
  <c r="F3028" i="1"/>
  <c r="F3033" i="1"/>
  <c r="F3034" i="1"/>
  <c r="F3035" i="1"/>
  <c r="F3036" i="1"/>
  <c r="F3041" i="1"/>
  <c r="F3042" i="1"/>
  <c r="F3043" i="1"/>
  <c r="F3044" i="1"/>
  <c r="F3049" i="1"/>
  <c r="F3050" i="1"/>
  <c r="F3051" i="1"/>
  <c r="F3052" i="1"/>
  <c r="F3057" i="1"/>
  <c r="F3058" i="1"/>
  <c r="F3059" i="1"/>
  <c r="F3060" i="1"/>
  <c r="F3065" i="1"/>
  <c r="F3066" i="1"/>
  <c r="F3067" i="1"/>
  <c r="F3068" i="1"/>
  <c r="F3073" i="1"/>
  <c r="F3074" i="1"/>
  <c r="F3075" i="1"/>
  <c r="F3076" i="1"/>
  <c r="F3081" i="1"/>
  <c r="F3082" i="1"/>
  <c r="F3083" i="1"/>
  <c r="F3084" i="1"/>
  <c r="F3089" i="1"/>
  <c r="F3090" i="1"/>
  <c r="F3091" i="1"/>
  <c r="F3092" i="1"/>
  <c r="F3097" i="1"/>
  <c r="F3098" i="1"/>
  <c r="F3099" i="1"/>
  <c r="F3100" i="1"/>
  <c r="F3105" i="1"/>
  <c r="F3106" i="1"/>
  <c r="F3107" i="1"/>
  <c r="F3108" i="1"/>
  <c r="F3113" i="1"/>
  <c r="F3114" i="1"/>
  <c r="F3115" i="1"/>
  <c r="F3116" i="1"/>
  <c r="F3121" i="1"/>
  <c r="F3122" i="1"/>
  <c r="F3123" i="1"/>
  <c r="F3124" i="1"/>
  <c r="F3129" i="1"/>
  <c r="F3130" i="1"/>
  <c r="F3131" i="1"/>
  <c r="F3132" i="1"/>
  <c r="F3137" i="1"/>
  <c r="F3138" i="1"/>
  <c r="F3139" i="1"/>
  <c r="F3140" i="1"/>
  <c r="F3145" i="1"/>
  <c r="F3146" i="1"/>
  <c r="F3147" i="1"/>
  <c r="F3148" i="1"/>
  <c r="F3153" i="1"/>
  <c r="F3154" i="1"/>
  <c r="F3155" i="1"/>
  <c r="F3156" i="1"/>
  <c r="F3161" i="1"/>
  <c r="F3162" i="1"/>
  <c r="F3163" i="1"/>
  <c r="F3164" i="1"/>
  <c r="F3169" i="1"/>
  <c r="F3170" i="1"/>
  <c r="F3171" i="1"/>
  <c r="F3172" i="1"/>
  <c r="F3177" i="1"/>
  <c r="F3178" i="1"/>
  <c r="F3179" i="1"/>
  <c r="F3180" i="1"/>
  <c r="F3185" i="1"/>
  <c r="F3186" i="1"/>
  <c r="F3187" i="1"/>
  <c r="F3188" i="1"/>
  <c r="F3193" i="1"/>
  <c r="F3194" i="1"/>
  <c r="F3195" i="1"/>
  <c r="F3196" i="1"/>
  <c r="F3201" i="1"/>
  <c r="F3202" i="1"/>
  <c r="F3203" i="1"/>
  <c r="F3204" i="1"/>
  <c r="F3209" i="1"/>
  <c r="F3210" i="1"/>
  <c r="F3211" i="1"/>
  <c r="F3212" i="1"/>
  <c r="F3217" i="1"/>
  <c r="F3218" i="1"/>
  <c r="F3219" i="1"/>
  <c r="F3220" i="1"/>
  <c r="F3225" i="1"/>
  <c r="F3226" i="1"/>
  <c r="F3227" i="1"/>
  <c r="F3228" i="1"/>
  <c r="F3233" i="1"/>
  <c r="F3234" i="1"/>
  <c r="F3235" i="1"/>
  <c r="F3236" i="1"/>
  <c r="F3241" i="1"/>
  <c r="F3242" i="1"/>
  <c r="F3243" i="1"/>
  <c r="F3244" i="1"/>
  <c r="F3249" i="1"/>
  <c r="F3250" i="1"/>
  <c r="F3251" i="1"/>
  <c r="F3252" i="1"/>
  <c r="F3257" i="1"/>
  <c r="F3258" i="1"/>
  <c r="F3259" i="1"/>
  <c r="F3260" i="1"/>
  <c r="F3265" i="1"/>
  <c r="F3266" i="1"/>
  <c r="F3267" i="1"/>
  <c r="F3268" i="1"/>
  <c r="F3273" i="1"/>
  <c r="F3274" i="1"/>
  <c r="F3275" i="1"/>
  <c r="F3276" i="1"/>
  <c r="F3281" i="1"/>
  <c r="F3282" i="1"/>
  <c r="F3283" i="1"/>
  <c r="F3284" i="1"/>
  <c r="F3289" i="1"/>
  <c r="F3290" i="1"/>
  <c r="F3291" i="1"/>
  <c r="F3292" i="1"/>
  <c r="F3297" i="1"/>
  <c r="F3298" i="1"/>
  <c r="F3299" i="1"/>
  <c r="F3300" i="1"/>
  <c r="F3305" i="1"/>
  <c r="F3306" i="1"/>
  <c r="F3307" i="1"/>
  <c r="F3308" i="1"/>
  <c r="F3313" i="1"/>
  <c r="F3314" i="1"/>
  <c r="F3315" i="1"/>
  <c r="F3316" i="1"/>
  <c r="F3321" i="1"/>
  <c r="F3322" i="1"/>
  <c r="F3323" i="1"/>
  <c r="F3324" i="1"/>
  <c r="F3329" i="1"/>
  <c r="F3330" i="1"/>
  <c r="F3331" i="1"/>
  <c r="F3332" i="1"/>
  <c r="F3337" i="1"/>
  <c r="F3338" i="1"/>
  <c r="F3339" i="1"/>
  <c r="F3340" i="1"/>
  <c r="F3345" i="1"/>
  <c r="F3346" i="1"/>
  <c r="F3347" i="1"/>
  <c r="F3348" i="1"/>
  <c r="F3353" i="1"/>
  <c r="F3354" i="1"/>
  <c r="F3355" i="1"/>
  <c r="F3356" i="1"/>
  <c r="F3361" i="1"/>
  <c r="F3362" i="1"/>
  <c r="F3363" i="1"/>
  <c r="F3364" i="1"/>
  <c r="F3369" i="1"/>
  <c r="F3370" i="1"/>
  <c r="F3371" i="1"/>
  <c r="F3372" i="1"/>
  <c r="F3377" i="1"/>
  <c r="F3378" i="1"/>
  <c r="F3379" i="1"/>
  <c r="F3380" i="1"/>
  <c r="F3385" i="1"/>
  <c r="F3386" i="1"/>
  <c r="F3387" i="1"/>
  <c r="F3388" i="1"/>
  <c r="F3393" i="1"/>
  <c r="F3394" i="1"/>
  <c r="F3395" i="1"/>
  <c r="F3396" i="1"/>
  <c r="F3401" i="1"/>
  <c r="F3402" i="1"/>
  <c r="F3403" i="1"/>
  <c r="F3404" i="1"/>
  <c r="F3409" i="1"/>
  <c r="F3410" i="1"/>
  <c r="F3411" i="1"/>
  <c r="F3412" i="1"/>
  <c r="F3417" i="1"/>
  <c r="F3418" i="1"/>
  <c r="F3419" i="1"/>
  <c r="F3420" i="1"/>
  <c r="F3425" i="1"/>
  <c r="F3426" i="1"/>
  <c r="F3427" i="1"/>
  <c r="F3428" i="1"/>
  <c r="F3433" i="1"/>
  <c r="F3434" i="1"/>
  <c r="F3435" i="1"/>
  <c r="F3436" i="1"/>
  <c r="F3441" i="1"/>
  <c r="F3442" i="1"/>
  <c r="F3443" i="1"/>
  <c r="F3444" i="1"/>
  <c r="F3449" i="1"/>
  <c r="F3450" i="1"/>
  <c r="F3451" i="1"/>
  <c r="F3452" i="1"/>
  <c r="F3457" i="1"/>
  <c r="F3458" i="1"/>
  <c r="F3459" i="1"/>
  <c r="F3460" i="1"/>
  <c r="F3465" i="1"/>
  <c r="F3466" i="1"/>
  <c r="F3467" i="1"/>
  <c r="F3468" i="1"/>
  <c r="F3473" i="1"/>
  <c r="F3474" i="1"/>
  <c r="F3475" i="1"/>
  <c r="F3476" i="1"/>
  <c r="F3481" i="1"/>
  <c r="F3482" i="1"/>
  <c r="F3483" i="1"/>
  <c r="F3484" i="1"/>
  <c r="F3489" i="1"/>
  <c r="F3490" i="1"/>
  <c r="F3491" i="1"/>
  <c r="F3492" i="1"/>
  <c r="F3497" i="1"/>
  <c r="F3498" i="1"/>
  <c r="F3499" i="1"/>
  <c r="F3500" i="1"/>
  <c r="F3505" i="1"/>
  <c r="F3506" i="1"/>
  <c r="F3507" i="1"/>
  <c r="F3508" i="1"/>
  <c r="F3513" i="1"/>
  <c r="F3514" i="1"/>
  <c r="F3515" i="1"/>
  <c r="F3516" i="1"/>
  <c r="F3521" i="1"/>
  <c r="F3522" i="1"/>
  <c r="F3523" i="1"/>
  <c r="F3524" i="1"/>
  <c r="F3529" i="1"/>
  <c r="F3530" i="1"/>
  <c r="F3531" i="1"/>
  <c r="F3532" i="1"/>
  <c r="F3537" i="1"/>
  <c r="F3538" i="1"/>
  <c r="F3539" i="1"/>
  <c r="F3540" i="1"/>
  <c r="F3545" i="1"/>
  <c r="F3546" i="1"/>
  <c r="F3547" i="1"/>
  <c r="F3548" i="1"/>
  <c r="F3553" i="1"/>
  <c r="F3554" i="1"/>
  <c r="F3555" i="1"/>
  <c r="F3556" i="1"/>
  <c r="F3561" i="1"/>
  <c r="F3562" i="1"/>
  <c r="F3563" i="1"/>
  <c r="F3564" i="1"/>
  <c r="F3569" i="1"/>
  <c r="F3570" i="1"/>
  <c r="F3571" i="1"/>
  <c r="F3572" i="1"/>
  <c r="F3577" i="1"/>
  <c r="F3578" i="1"/>
  <c r="F3579" i="1"/>
  <c r="F3580" i="1"/>
  <c r="F3585" i="1"/>
  <c r="F3586" i="1"/>
  <c r="F3587" i="1"/>
  <c r="F3588" i="1"/>
  <c r="F3593" i="1"/>
  <c r="F3594" i="1"/>
  <c r="F3595" i="1"/>
  <c r="F3596" i="1"/>
  <c r="F3601" i="1"/>
  <c r="F3602" i="1"/>
  <c r="F3603" i="1"/>
  <c r="F3604" i="1"/>
  <c r="F3609" i="1"/>
  <c r="F3610" i="1"/>
  <c r="F3611" i="1"/>
  <c r="F3612" i="1"/>
  <c r="F3617" i="1"/>
  <c r="F3618" i="1"/>
  <c r="F3619" i="1"/>
  <c r="F3620" i="1"/>
  <c r="F3625" i="1"/>
  <c r="F3626" i="1"/>
  <c r="F3627" i="1"/>
  <c r="F3628" i="1"/>
  <c r="F3633" i="1"/>
  <c r="F3634" i="1"/>
  <c r="F3635" i="1"/>
  <c r="F3636" i="1"/>
  <c r="F3641" i="1"/>
  <c r="F3642" i="1"/>
  <c r="F3643" i="1"/>
  <c r="F3644" i="1"/>
  <c r="F3649" i="1"/>
  <c r="F3650" i="1"/>
  <c r="F3651" i="1"/>
  <c r="F3652" i="1"/>
  <c r="F3657" i="1"/>
  <c r="F3658" i="1"/>
  <c r="F3659" i="1"/>
  <c r="F3660" i="1"/>
  <c r="F3665" i="1"/>
  <c r="F3666" i="1"/>
  <c r="F3667" i="1"/>
  <c r="F3668" i="1"/>
  <c r="F3673" i="1"/>
  <c r="F3674" i="1"/>
  <c r="F3675" i="1"/>
  <c r="F3676" i="1"/>
  <c r="F3681" i="1"/>
  <c r="F3682" i="1"/>
  <c r="F3683" i="1"/>
  <c r="F3684" i="1"/>
  <c r="F3689" i="1"/>
  <c r="F3690" i="1"/>
  <c r="F3691" i="1"/>
  <c r="F3692" i="1"/>
  <c r="F3697" i="1"/>
  <c r="F3698" i="1"/>
  <c r="F3699" i="1"/>
  <c r="F3700" i="1"/>
  <c r="F3705" i="1"/>
  <c r="F3706" i="1"/>
  <c r="F3707" i="1"/>
  <c r="F3708" i="1"/>
  <c r="F3713" i="1"/>
  <c r="F3714" i="1"/>
  <c r="F3715" i="1"/>
  <c r="F3716" i="1"/>
  <c r="F3721" i="1"/>
  <c r="F3722" i="1"/>
  <c r="F3723" i="1"/>
  <c r="F3724" i="1"/>
  <c r="F3729" i="1"/>
  <c r="F3730" i="1"/>
  <c r="F3731" i="1"/>
  <c r="F3732" i="1"/>
  <c r="F3737" i="1"/>
  <c r="F3738" i="1"/>
  <c r="F3739" i="1"/>
  <c r="F3740" i="1"/>
  <c r="F3745" i="1"/>
  <c r="F3746" i="1"/>
  <c r="F3747" i="1"/>
  <c r="F3748" i="1"/>
  <c r="F3753" i="1"/>
  <c r="F3754" i="1"/>
  <c r="F3755" i="1"/>
  <c r="F3756" i="1"/>
  <c r="F3761" i="1"/>
  <c r="F3762" i="1"/>
  <c r="F3763" i="1"/>
  <c r="F3764" i="1"/>
  <c r="F3769" i="1"/>
  <c r="F3770" i="1"/>
  <c r="F3771" i="1"/>
  <c r="F3772" i="1"/>
  <c r="F3777" i="1"/>
  <c r="F3778" i="1"/>
  <c r="F3779" i="1"/>
  <c r="F3780" i="1"/>
  <c r="F3785" i="1"/>
  <c r="F3786" i="1"/>
  <c r="F3787" i="1"/>
  <c r="F3788" i="1"/>
  <c r="F3793" i="1"/>
  <c r="F3794" i="1"/>
  <c r="F3795" i="1"/>
  <c r="F3796" i="1"/>
  <c r="F3801" i="1"/>
  <c r="F3802" i="1"/>
  <c r="F3803" i="1"/>
  <c r="F3804" i="1"/>
  <c r="F3809" i="1"/>
  <c r="F3810" i="1"/>
  <c r="F3811" i="1"/>
  <c r="F3812" i="1"/>
  <c r="F3817" i="1"/>
  <c r="F3818" i="1"/>
  <c r="F3819" i="1"/>
  <c r="F3820" i="1"/>
  <c r="F3825" i="1"/>
  <c r="F3826" i="1"/>
  <c r="F3827" i="1"/>
  <c r="F3828" i="1"/>
  <c r="F3833" i="1"/>
  <c r="F3834" i="1"/>
  <c r="F3835" i="1"/>
  <c r="F3836" i="1"/>
  <c r="F3841" i="1"/>
  <c r="F3842" i="1"/>
  <c r="F3843" i="1"/>
  <c r="F3844" i="1"/>
  <c r="F3849" i="1"/>
  <c r="F3850" i="1"/>
  <c r="F3851" i="1"/>
  <c r="F3852" i="1"/>
  <c r="F3857" i="1"/>
  <c r="F3858" i="1"/>
  <c r="F3859" i="1"/>
  <c r="F3860" i="1"/>
  <c r="F3865" i="1"/>
  <c r="F3866" i="1"/>
  <c r="F3867" i="1"/>
  <c r="F3868" i="1"/>
  <c r="F3873" i="1"/>
  <c r="F3874" i="1"/>
  <c r="F3875" i="1"/>
  <c r="F3876" i="1"/>
  <c r="F3881" i="1"/>
  <c r="F3882" i="1"/>
  <c r="F3883" i="1"/>
  <c r="F3884" i="1"/>
  <c r="F3889" i="1"/>
  <c r="F3890" i="1"/>
  <c r="F3891" i="1"/>
  <c r="F3892" i="1"/>
  <c r="F3897" i="1"/>
  <c r="F3898" i="1"/>
  <c r="F3899" i="1"/>
  <c r="F3900" i="1"/>
  <c r="F3905" i="1"/>
  <c r="F3906" i="1"/>
  <c r="F3907" i="1"/>
  <c r="F3908" i="1"/>
  <c r="F3913" i="1"/>
  <c r="F3914" i="1"/>
  <c r="F3915" i="1"/>
  <c r="F3916" i="1"/>
  <c r="F3921" i="1"/>
  <c r="F3922" i="1"/>
  <c r="F3923" i="1"/>
  <c r="F3924" i="1"/>
  <c r="F3929" i="1"/>
  <c r="F3930" i="1"/>
  <c r="F3931" i="1"/>
  <c r="F3932" i="1"/>
  <c r="F3937" i="1"/>
  <c r="F3938" i="1"/>
  <c r="F3939" i="1"/>
  <c r="F3940" i="1"/>
  <c r="F3945" i="1"/>
  <c r="F3946" i="1"/>
  <c r="F3947" i="1"/>
  <c r="F3948" i="1"/>
  <c r="F3953" i="1"/>
  <c r="F3954" i="1"/>
  <c r="F3955" i="1"/>
  <c r="F3956" i="1"/>
  <c r="F3961" i="1"/>
  <c r="F3962" i="1"/>
  <c r="F3963" i="1"/>
  <c r="F3964" i="1"/>
  <c r="F3969" i="1"/>
  <c r="F3970" i="1"/>
  <c r="F3971" i="1"/>
  <c r="F3972" i="1"/>
  <c r="F3977" i="1"/>
  <c r="F3978" i="1"/>
  <c r="F3979" i="1"/>
  <c r="F3980" i="1"/>
  <c r="F3985" i="1"/>
  <c r="F3986" i="1"/>
  <c r="F3987" i="1"/>
  <c r="F3988" i="1"/>
  <c r="F3993" i="1"/>
  <c r="F3994" i="1"/>
  <c r="F3995" i="1"/>
  <c r="F3996" i="1"/>
  <c r="F4001" i="1"/>
  <c r="F4002" i="1"/>
  <c r="F4003" i="1"/>
  <c r="F4004" i="1"/>
  <c r="F4009" i="1"/>
  <c r="F4010" i="1"/>
  <c r="F4011" i="1"/>
  <c r="F4012" i="1"/>
  <c r="F4017" i="1"/>
  <c r="F4018" i="1"/>
  <c r="F4019" i="1"/>
  <c r="F4020" i="1"/>
  <c r="F4025" i="1"/>
  <c r="F4026" i="1"/>
  <c r="F4027" i="1"/>
  <c r="F4028" i="1"/>
  <c r="F4033" i="1"/>
  <c r="F4034" i="1"/>
  <c r="F4035" i="1"/>
  <c r="F4036" i="1"/>
  <c r="F4041" i="1"/>
  <c r="F4042" i="1"/>
  <c r="F4043" i="1"/>
  <c r="F4044" i="1"/>
  <c r="F4049" i="1"/>
  <c r="F4050" i="1"/>
  <c r="F4051" i="1"/>
  <c r="F4052" i="1"/>
  <c r="F4057" i="1"/>
  <c r="F4058" i="1"/>
  <c r="F4059" i="1"/>
  <c r="F4060" i="1"/>
  <c r="F4065" i="1"/>
  <c r="F4066" i="1"/>
  <c r="F4067" i="1"/>
  <c r="F4068" i="1"/>
  <c r="F4073" i="1"/>
  <c r="F4074" i="1"/>
  <c r="F4075" i="1"/>
  <c r="F4076" i="1"/>
  <c r="F4081" i="1"/>
  <c r="F4082" i="1"/>
  <c r="F4083" i="1"/>
  <c r="F4084" i="1"/>
  <c r="F4089" i="1"/>
  <c r="F4090" i="1"/>
  <c r="F4091" i="1"/>
  <c r="F4092" i="1"/>
  <c r="F4097" i="1"/>
  <c r="F4098" i="1"/>
  <c r="F4099" i="1"/>
  <c r="F4100" i="1"/>
  <c r="F4105" i="1"/>
  <c r="F4106" i="1"/>
  <c r="F4107" i="1"/>
  <c r="F4108" i="1"/>
  <c r="F4113" i="1"/>
  <c r="F4114" i="1"/>
  <c r="F4115" i="1"/>
  <c r="F4116" i="1"/>
  <c r="F4121" i="1"/>
  <c r="F4122" i="1"/>
  <c r="F4123" i="1"/>
  <c r="F4124" i="1"/>
  <c r="F4129" i="1"/>
  <c r="F4130" i="1"/>
  <c r="F4131" i="1"/>
  <c r="F4132" i="1"/>
  <c r="F4137" i="1"/>
  <c r="F4138" i="1"/>
  <c r="F4139" i="1"/>
  <c r="F4140" i="1"/>
  <c r="F4145" i="1"/>
  <c r="F4146" i="1"/>
  <c r="F4147" i="1"/>
  <c r="F4148" i="1"/>
  <c r="F4153" i="1"/>
  <c r="F4154" i="1"/>
  <c r="F4155" i="1"/>
  <c r="F4156" i="1"/>
  <c r="F4161" i="1"/>
  <c r="F4162" i="1"/>
  <c r="F4163" i="1"/>
  <c r="F4164" i="1"/>
  <c r="F4169" i="1"/>
  <c r="F4170" i="1"/>
  <c r="F4171" i="1"/>
  <c r="F4172" i="1"/>
  <c r="F4177" i="1"/>
  <c r="F4178" i="1"/>
  <c r="F4179" i="1"/>
  <c r="F4180" i="1"/>
  <c r="F4185" i="1"/>
  <c r="F4186" i="1"/>
  <c r="F4187" i="1"/>
  <c r="F4188" i="1"/>
  <c r="F4193" i="1"/>
  <c r="F4194" i="1"/>
  <c r="F4195" i="1"/>
  <c r="F4196" i="1"/>
  <c r="F4201" i="1"/>
  <c r="F4202" i="1"/>
  <c r="F4203" i="1"/>
  <c r="F4204" i="1"/>
  <c r="F4209" i="1"/>
  <c r="F4210" i="1"/>
  <c r="F4211" i="1"/>
  <c r="F4212" i="1"/>
  <c r="F4217" i="1"/>
  <c r="F4218" i="1"/>
  <c r="F4219" i="1"/>
  <c r="F4220" i="1"/>
  <c r="F4225" i="1"/>
  <c r="F4226" i="1"/>
  <c r="F4227" i="1"/>
  <c r="F4228" i="1"/>
  <c r="F4233" i="1"/>
  <c r="F4234" i="1"/>
  <c r="F4235" i="1"/>
  <c r="F4236" i="1"/>
  <c r="F4241" i="1"/>
  <c r="F4242" i="1"/>
  <c r="F4243" i="1"/>
  <c r="F4244" i="1"/>
  <c r="F4249" i="1"/>
  <c r="F4250" i="1"/>
  <c r="F4251" i="1"/>
  <c r="F4252" i="1"/>
  <c r="F4257" i="1"/>
  <c r="F4258" i="1"/>
  <c r="F4259" i="1"/>
  <c r="F4260" i="1"/>
  <c r="F4265" i="1"/>
  <c r="F4266" i="1"/>
  <c r="F4267" i="1"/>
  <c r="F4268" i="1"/>
  <c r="F4273" i="1"/>
  <c r="F4274" i="1"/>
  <c r="F4275" i="1"/>
  <c r="F4276" i="1"/>
  <c r="F4281" i="1"/>
  <c r="F4282" i="1"/>
  <c r="F4283" i="1"/>
  <c r="F4284" i="1"/>
  <c r="F4289" i="1"/>
  <c r="F4290" i="1"/>
  <c r="F4291" i="1"/>
  <c r="F4292" i="1"/>
  <c r="F4297" i="1"/>
  <c r="F4298" i="1"/>
  <c r="F4299" i="1"/>
  <c r="F4300" i="1"/>
  <c r="F4305" i="1"/>
  <c r="F4306" i="1"/>
  <c r="F4307" i="1"/>
  <c r="F4308" i="1"/>
  <c r="F4313" i="1"/>
  <c r="F4314" i="1"/>
  <c r="F4315" i="1"/>
  <c r="F4316" i="1"/>
  <c r="F4321" i="1"/>
  <c r="F4322" i="1"/>
  <c r="F4323" i="1"/>
  <c r="F4324" i="1"/>
  <c r="F4329" i="1"/>
  <c r="F4330" i="1"/>
  <c r="F4331" i="1"/>
  <c r="F4332" i="1"/>
  <c r="F4337" i="1"/>
  <c r="F4338" i="1"/>
  <c r="F4339" i="1"/>
  <c r="F4340" i="1"/>
  <c r="F4345" i="1"/>
  <c r="F4346" i="1"/>
  <c r="F4347" i="1"/>
  <c r="F4348" i="1"/>
  <c r="F4353" i="1"/>
  <c r="F4354" i="1"/>
  <c r="F4355" i="1"/>
  <c r="F4356" i="1"/>
  <c r="F4361" i="1"/>
  <c r="F4362" i="1"/>
  <c r="F4363" i="1"/>
  <c r="F4364" i="1"/>
  <c r="F4369" i="1"/>
  <c r="F4370" i="1"/>
  <c r="F4371" i="1"/>
  <c r="F4372" i="1"/>
  <c r="F4377" i="1"/>
  <c r="F4378" i="1"/>
  <c r="F4379" i="1"/>
  <c r="F4380" i="1"/>
  <c r="F4385" i="1"/>
  <c r="F4386" i="1"/>
  <c r="F4387" i="1"/>
  <c r="F4388" i="1"/>
  <c r="F4393" i="1"/>
  <c r="F4394" i="1"/>
  <c r="F4395" i="1"/>
  <c r="F4396" i="1"/>
  <c r="F4401" i="1"/>
  <c r="F4402" i="1"/>
  <c r="F4403" i="1"/>
  <c r="F4404" i="1"/>
  <c r="F4409" i="1"/>
  <c r="F4410" i="1"/>
  <c r="F4411" i="1"/>
  <c r="F4412" i="1"/>
  <c r="F4417" i="1"/>
  <c r="F4418" i="1"/>
  <c r="F4419" i="1"/>
  <c r="F4420" i="1"/>
  <c r="F4425" i="1"/>
  <c r="F4426" i="1"/>
  <c r="F4427" i="1"/>
  <c r="F4428" i="1"/>
  <c r="F4433" i="1"/>
  <c r="F4434" i="1"/>
  <c r="F4435" i="1"/>
  <c r="F4436" i="1"/>
  <c r="F4441" i="1"/>
  <c r="F4442" i="1"/>
  <c r="F4443" i="1"/>
  <c r="F4444" i="1"/>
  <c r="F4449" i="1"/>
  <c r="F4450" i="1"/>
  <c r="F4451" i="1"/>
  <c r="F4452" i="1"/>
  <c r="F4457" i="1"/>
  <c r="F4458" i="1"/>
  <c r="F4459" i="1"/>
  <c r="F4460" i="1"/>
  <c r="F4465" i="1"/>
  <c r="F4466" i="1"/>
  <c r="F4467" i="1"/>
  <c r="F4468" i="1"/>
  <c r="F4473" i="1"/>
  <c r="F4474" i="1"/>
  <c r="F4475" i="1"/>
  <c r="F4476" i="1"/>
  <c r="F4481" i="1"/>
  <c r="F4482" i="1"/>
  <c r="F4483" i="1"/>
  <c r="F4484" i="1"/>
  <c r="F4489" i="1"/>
  <c r="F4490" i="1"/>
  <c r="F4491" i="1"/>
  <c r="F4492" i="1"/>
  <c r="F4497" i="1"/>
  <c r="F4498" i="1"/>
  <c r="F4499" i="1"/>
  <c r="F4500" i="1"/>
  <c r="F4505" i="1"/>
  <c r="F4506" i="1"/>
  <c r="F4507" i="1"/>
  <c r="F4508" i="1"/>
  <c r="F4513" i="1"/>
  <c r="F4514" i="1"/>
  <c r="F4515" i="1"/>
  <c r="F4516" i="1"/>
  <c r="F4521" i="1"/>
  <c r="F4522" i="1"/>
  <c r="F4523" i="1"/>
  <c r="F4524" i="1"/>
  <c r="F4529" i="1"/>
  <c r="F4530" i="1"/>
  <c r="F4531" i="1"/>
  <c r="F4532" i="1"/>
  <c r="F4537" i="1"/>
  <c r="F4538" i="1"/>
  <c r="F4539" i="1"/>
  <c r="F4540" i="1"/>
  <c r="F4545" i="1"/>
  <c r="F4546" i="1"/>
  <c r="F4547" i="1"/>
  <c r="F4548" i="1"/>
  <c r="F4553" i="1"/>
  <c r="F4554" i="1"/>
  <c r="F4555" i="1"/>
  <c r="F4556" i="1"/>
  <c r="F4561" i="1"/>
  <c r="F4562" i="1"/>
  <c r="F4563" i="1"/>
  <c r="F4564" i="1"/>
  <c r="F4569" i="1"/>
  <c r="F4570" i="1"/>
  <c r="F4571" i="1"/>
  <c r="F4572" i="1"/>
  <c r="F4577" i="1"/>
  <c r="F4578" i="1"/>
  <c r="F4579" i="1"/>
  <c r="F4580" i="1"/>
  <c r="F4585" i="1"/>
  <c r="F4586" i="1"/>
  <c r="F4587" i="1"/>
  <c r="F4588" i="1"/>
  <c r="F4593" i="1"/>
  <c r="F4594" i="1"/>
  <c r="F4595" i="1"/>
  <c r="F4596" i="1"/>
  <c r="F4601" i="1"/>
  <c r="F4602" i="1"/>
  <c r="F4603" i="1"/>
  <c r="F4604" i="1"/>
  <c r="F4609" i="1"/>
  <c r="F4610" i="1"/>
  <c r="F4611" i="1"/>
  <c r="F4612" i="1"/>
  <c r="F4617" i="1"/>
  <c r="F4618" i="1"/>
  <c r="F4619" i="1"/>
  <c r="F4620" i="1"/>
  <c r="F4625" i="1"/>
  <c r="F4626" i="1"/>
  <c r="F4627" i="1"/>
  <c r="F4628" i="1"/>
  <c r="F4633" i="1"/>
  <c r="F4634" i="1"/>
  <c r="F4635" i="1"/>
  <c r="F4636" i="1"/>
  <c r="F4641" i="1"/>
  <c r="F4642" i="1"/>
  <c r="F4643" i="1"/>
  <c r="F4644" i="1"/>
  <c r="F4649" i="1"/>
  <c r="F4650" i="1"/>
  <c r="F4651" i="1"/>
  <c r="F4652" i="1"/>
  <c r="F4657" i="1"/>
  <c r="F4658" i="1"/>
  <c r="F4659" i="1"/>
  <c r="F4660" i="1"/>
  <c r="F4665" i="1"/>
  <c r="F4666" i="1"/>
  <c r="F4667" i="1"/>
  <c r="F4668" i="1"/>
  <c r="F4673" i="1"/>
  <c r="F4674" i="1"/>
  <c r="F4675" i="1"/>
  <c r="F4676" i="1"/>
  <c r="F4681" i="1"/>
  <c r="F4682" i="1"/>
  <c r="F4683" i="1"/>
  <c r="F4684" i="1"/>
  <c r="F4689" i="1"/>
  <c r="F4690" i="1"/>
  <c r="F4691" i="1"/>
  <c r="F4692" i="1"/>
  <c r="F4697" i="1"/>
  <c r="F4698" i="1"/>
  <c r="F4699" i="1"/>
  <c r="F4700" i="1"/>
  <c r="F4705" i="1"/>
  <c r="F4706" i="1"/>
  <c r="F4707" i="1"/>
  <c r="F4708" i="1"/>
  <c r="F4713" i="1"/>
  <c r="F4714" i="1"/>
  <c r="F4715" i="1"/>
  <c r="F4716" i="1"/>
  <c r="F4721" i="1"/>
  <c r="F4722" i="1"/>
  <c r="F4723" i="1"/>
  <c r="F4724" i="1"/>
  <c r="F4729" i="1"/>
  <c r="F4730" i="1"/>
  <c r="F4731" i="1"/>
  <c r="F4732" i="1"/>
  <c r="F4737" i="1"/>
  <c r="F4738" i="1"/>
  <c r="F4739" i="1"/>
  <c r="F4740" i="1"/>
  <c r="F4745" i="1"/>
  <c r="F4746" i="1"/>
  <c r="F4747" i="1"/>
  <c r="F4748" i="1"/>
  <c r="F4753" i="1"/>
  <c r="F4754" i="1"/>
  <c r="F4755" i="1"/>
  <c r="F4756" i="1"/>
  <c r="F4761" i="1"/>
  <c r="F4762" i="1"/>
  <c r="F4763" i="1"/>
  <c r="F4764" i="1"/>
  <c r="F4769" i="1"/>
  <c r="F4770" i="1"/>
  <c r="F4771" i="1"/>
  <c r="F4772" i="1"/>
  <c r="F4777" i="1"/>
  <c r="F4778" i="1"/>
  <c r="F4779" i="1"/>
  <c r="F4780" i="1"/>
  <c r="F4785" i="1"/>
  <c r="F4786" i="1"/>
  <c r="F4787" i="1"/>
  <c r="F4788" i="1"/>
  <c r="F4793" i="1"/>
  <c r="F4794" i="1"/>
  <c r="F4795" i="1"/>
  <c r="F4796" i="1"/>
  <c r="F4801" i="1"/>
  <c r="F4802" i="1"/>
  <c r="F4803" i="1"/>
  <c r="F4804" i="1"/>
  <c r="F4809" i="1"/>
  <c r="F4810" i="1"/>
  <c r="F4811" i="1"/>
  <c r="F4812" i="1"/>
  <c r="F4817" i="1"/>
  <c r="F4818" i="1"/>
  <c r="F4819" i="1"/>
  <c r="F4820" i="1"/>
  <c r="F4825" i="1"/>
  <c r="F4826" i="1"/>
  <c r="F4827" i="1"/>
  <c r="F4828" i="1"/>
  <c r="F4833" i="1"/>
  <c r="F4834" i="1"/>
  <c r="F4835" i="1"/>
  <c r="F4836" i="1"/>
  <c r="F4841" i="1"/>
  <c r="F4842" i="1"/>
  <c r="F4843" i="1"/>
  <c r="F4844" i="1"/>
  <c r="F4849" i="1"/>
  <c r="F4850" i="1"/>
  <c r="F4851" i="1"/>
  <c r="F4852" i="1"/>
  <c r="F4857" i="1"/>
  <c r="F4858" i="1"/>
  <c r="F4859" i="1"/>
  <c r="F4860" i="1"/>
  <c r="F4865" i="1"/>
  <c r="F4866" i="1"/>
  <c r="F4867" i="1"/>
  <c r="F4868" i="1"/>
  <c r="F4873" i="1"/>
  <c r="F4874" i="1"/>
  <c r="F4875" i="1"/>
  <c r="F4876" i="1"/>
  <c r="F4881" i="1"/>
  <c r="F4882" i="1"/>
  <c r="F4883" i="1"/>
  <c r="F4884" i="1"/>
  <c r="F4889" i="1"/>
  <c r="F4890" i="1"/>
  <c r="F4891" i="1"/>
  <c r="F4892" i="1"/>
  <c r="F4897" i="1"/>
  <c r="F4898" i="1"/>
  <c r="F4899" i="1"/>
  <c r="F4900" i="1"/>
  <c r="F4905" i="1"/>
  <c r="F4906" i="1"/>
  <c r="F4907" i="1"/>
  <c r="F4908" i="1"/>
  <c r="F4913" i="1"/>
  <c r="F4914" i="1"/>
  <c r="F4915" i="1"/>
  <c r="F4916" i="1"/>
  <c r="F4921" i="1"/>
  <c r="F4922" i="1"/>
  <c r="F4923" i="1"/>
  <c r="F4924" i="1"/>
  <c r="F4929" i="1"/>
  <c r="F4930" i="1"/>
  <c r="F4931" i="1"/>
  <c r="F4932" i="1"/>
  <c r="F4937" i="1"/>
  <c r="F4938" i="1"/>
  <c r="F4939" i="1"/>
  <c r="F4940" i="1"/>
  <c r="F4945" i="1"/>
  <c r="F4946" i="1"/>
  <c r="F4947" i="1"/>
  <c r="F4948" i="1"/>
  <c r="F4953" i="1"/>
  <c r="F4954" i="1"/>
  <c r="F4955" i="1"/>
  <c r="F4956" i="1"/>
  <c r="F4961" i="1"/>
  <c r="F4962" i="1"/>
  <c r="F4963" i="1"/>
  <c r="F4964" i="1"/>
  <c r="F4969" i="1"/>
  <c r="F4970" i="1"/>
  <c r="F4971" i="1"/>
  <c r="F4972" i="1"/>
  <c r="F4977" i="1"/>
  <c r="F4978" i="1"/>
  <c r="F4979" i="1"/>
  <c r="F4980" i="1"/>
  <c r="F4985" i="1"/>
  <c r="F4986" i="1"/>
  <c r="F4987" i="1"/>
  <c r="F4988" i="1"/>
  <c r="F4993" i="1"/>
  <c r="F4994" i="1"/>
  <c r="F4995" i="1"/>
  <c r="F4996" i="1"/>
  <c r="F5001" i="1"/>
  <c r="F5002" i="1"/>
  <c r="F5003" i="1"/>
  <c r="F5004" i="1"/>
  <c r="F5009" i="1"/>
  <c r="F5010" i="1"/>
  <c r="F5011" i="1"/>
  <c r="F5012" i="1"/>
  <c r="F5017" i="1"/>
  <c r="F5018" i="1"/>
  <c r="F5019" i="1"/>
  <c r="F5020" i="1"/>
  <c r="F5025" i="1"/>
  <c r="F5026" i="1"/>
  <c r="F5027" i="1"/>
  <c r="F5028" i="1"/>
  <c r="F5033" i="1"/>
  <c r="F5034" i="1"/>
  <c r="F5035" i="1"/>
  <c r="F5036" i="1"/>
  <c r="F5041" i="1"/>
  <c r="F5042" i="1"/>
  <c r="F5043" i="1"/>
  <c r="F5044" i="1"/>
  <c r="F5049" i="1"/>
  <c r="F5050" i="1"/>
  <c r="F5051" i="1"/>
  <c r="F5052" i="1"/>
  <c r="F5057" i="1"/>
  <c r="F5058" i="1"/>
  <c r="F5059" i="1"/>
  <c r="F5060" i="1"/>
  <c r="F5065" i="1"/>
  <c r="F5066" i="1"/>
  <c r="F5067" i="1"/>
  <c r="F5068" i="1"/>
  <c r="F5073" i="1"/>
  <c r="F5074" i="1"/>
  <c r="F5075" i="1"/>
  <c r="F5076" i="1"/>
  <c r="F5081" i="1"/>
  <c r="F5082" i="1"/>
  <c r="F5083" i="1"/>
  <c r="F5084" i="1"/>
  <c r="F5089" i="1"/>
  <c r="F5090" i="1"/>
  <c r="F5091" i="1"/>
  <c r="F5092" i="1"/>
  <c r="F5097" i="1"/>
  <c r="F5098" i="1"/>
  <c r="F5099" i="1"/>
  <c r="F5100" i="1"/>
  <c r="F5105" i="1"/>
  <c r="F5106" i="1"/>
  <c r="F5107" i="1"/>
  <c r="F5108" i="1"/>
  <c r="F5113" i="1"/>
  <c r="F5114" i="1"/>
  <c r="F5115" i="1"/>
  <c r="F5116" i="1"/>
  <c r="F5121" i="1"/>
  <c r="F5122" i="1"/>
  <c r="F5123" i="1"/>
  <c r="F5124" i="1"/>
  <c r="F5129" i="1"/>
  <c r="F5130" i="1"/>
  <c r="F5131" i="1"/>
  <c r="F5132" i="1"/>
  <c r="F5137" i="1"/>
  <c r="F5138" i="1"/>
  <c r="F5139" i="1"/>
  <c r="F5140" i="1"/>
  <c r="F5145" i="1"/>
  <c r="F5146" i="1"/>
  <c r="F5147" i="1"/>
  <c r="F5148" i="1"/>
  <c r="F5153" i="1"/>
  <c r="F5154" i="1"/>
  <c r="F5155" i="1"/>
  <c r="F5156" i="1"/>
  <c r="F5161" i="1"/>
  <c r="F5162" i="1"/>
  <c r="F5163" i="1"/>
  <c r="F5164" i="1"/>
  <c r="F5169" i="1"/>
  <c r="F5170" i="1"/>
  <c r="F5171" i="1"/>
  <c r="F5172" i="1"/>
  <c r="F5177" i="1"/>
  <c r="F5178" i="1"/>
  <c r="F5179" i="1"/>
  <c r="F5180" i="1"/>
  <c r="F5185" i="1"/>
  <c r="F5186" i="1"/>
  <c r="F5187" i="1"/>
  <c r="F5188" i="1"/>
  <c r="F5193" i="1"/>
  <c r="F5194" i="1"/>
  <c r="F5195" i="1"/>
  <c r="F5196" i="1"/>
  <c r="F5201" i="1"/>
  <c r="F5202" i="1"/>
  <c r="F5203" i="1"/>
  <c r="F5204" i="1"/>
  <c r="F5209" i="1"/>
  <c r="F5210" i="1"/>
  <c r="F5211" i="1"/>
  <c r="F5212" i="1"/>
  <c r="F5217" i="1"/>
  <c r="F5218" i="1"/>
  <c r="F5219" i="1"/>
  <c r="F5220" i="1"/>
  <c r="F5225" i="1"/>
  <c r="F5226" i="1"/>
  <c r="F5227" i="1"/>
  <c r="F5228" i="1"/>
  <c r="F5233" i="1"/>
  <c r="F5234" i="1"/>
  <c r="F5235" i="1"/>
  <c r="F5236" i="1"/>
  <c r="F5241" i="1"/>
  <c r="F5242" i="1"/>
  <c r="F5243" i="1"/>
  <c r="F5244" i="1"/>
  <c r="F5249" i="1"/>
  <c r="F5250" i="1"/>
  <c r="F5251" i="1"/>
  <c r="F5252" i="1"/>
  <c r="F5257" i="1"/>
  <c r="F5258" i="1"/>
  <c r="F5259" i="1"/>
  <c r="F5260" i="1"/>
  <c r="F5265" i="1"/>
  <c r="F5266" i="1"/>
  <c r="F5267" i="1"/>
  <c r="F5268" i="1"/>
  <c r="F5273" i="1"/>
  <c r="F5274" i="1"/>
  <c r="F5275" i="1"/>
  <c r="F5276" i="1"/>
  <c r="F5281" i="1"/>
  <c r="F5282" i="1"/>
  <c r="F5283" i="1"/>
  <c r="F5284" i="1"/>
  <c r="F5289" i="1"/>
  <c r="F5290" i="1"/>
  <c r="F5291" i="1"/>
  <c r="F5292" i="1"/>
  <c r="F5297" i="1"/>
  <c r="F5298" i="1"/>
  <c r="F5299" i="1"/>
  <c r="F5300" i="1"/>
  <c r="F5305" i="1"/>
  <c r="F5306" i="1"/>
  <c r="F5307" i="1"/>
  <c r="F5308" i="1"/>
  <c r="F5313" i="1"/>
  <c r="F5314" i="1"/>
  <c r="F5315" i="1"/>
  <c r="F5316" i="1"/>
  <c r="F5321" i="1"/>
  <c r="F5322" i="1"/>
  <c r="F5323" i="1"/>
  <c r="F5324" i="1"/>
  <c r="F5329" i="1"/>
  <c r="F5330" i="1"/>
  <c r="F5331" i="1"/>
  <c r="F5332" i="1"/>
  <c r="F5337" i="1"/>
  <c r="F5338" i="1"/>
  <c r="F5339" i="1"/>
  <c r="F5340" i="1"/>
  <c r="F5345" i="1"/>
  <c r="F5346" i="1"/>
  <c r="F5347" i="1"/>
  <c r="F5348" i="1"/>
  <c r="F5353" i="1"/>
  <c r="F5354" i="1"/>
  <c r="F5355" i="1"/>
  <c r="F5356" i="1"/>
  <c r="F5361" i="1"/>
  <c r="F5362" i="1"/>
  <c r="F5363" i="1"/>
  <c r="F5364" i="1"/>
  <c r="F5369" i="1"/>
  <c r="F5370" i="1"/>
  <c r="F5371" i="1"/>
  <c r="F5372" i="1"/>
  <c r="F5377" i="1"/>
  <c r="F5378" i="1"/>
  <c r="F5379" i="1"/>
  <c r="F5380" i="1"/>
  <c r="F5385" i="1"/>
  <c r="F5386" i="1"/>
  <c r="F5387" i="1"/>
  <c r="F5388" i="1"/>
  <c r="F5393" i="1"/>
  <c r="F5394" i="1"/>
  <c r="F5395" i="1"/>
  <c r="F5396" i="1"/>
  <c r="F5401" i="1"/>
  <c r="F5402" i="1"/>
  <c r="F5403" i="1"/>
  <c r="F5404" i="1"/>
  <c r="F5409" i="1"/>
  <c r="F5410" i="1"/>
  <c r="F5411" i="1"/>
  <c r="F5412" i="1"/>
  <c r="F5417" i="1"/>
  <c r="F5418" i="1"/>
  <c r="F5419" i="1"/>
  <c r="F5420" i="1"/>
  <c r="F5425" i="1"/>
  <c r="F5426" i="1"/>
  <c r="F5427" i="1"/>
  <c r="F5428" i="1"/>
  <c r="F5433" i="1"/>
  <c r="F5434" i="1"/>
  <c r="F5435" i="1"/>
  <c r="F5436" i="1"/>
  <c r="F5441" i="1"/>
  <c r="F5442" i="1"/>
  <c r="F5443" i="1"/>
  <c r="F5444" i="1"/>
  <c r="F5449" i="1"/>
  <c r="F5450" i="1"/>
  <c r="F5451" i="1"/>
  <c r="F5452" i="1"/>
  <c r="F5457" i="1"/>
  <c r="F5458" i="1"/>
  <c r="F5459" i="1"/>
  <c r="F5460" i="1"/>
  <c r="F5465" i="1"/>
  <c r="F5466" i="1"/>
  <c r="F5467" i="1"/>
  <c r="F5468" i="1"/>
  <c r="F5473" i="1"/>
  <c r="F5474" i="1"/>
  <c r="F5475" i="1"/>
  <c r="F5476" i="1"/>
  <c r="F5481" i="1"/>
  <c r="F5482" i="1"/>
  <c r="F5483" i="1"/>
  <c r="F5484" i="1"/>
  <c r="F5489" i="1"/>
  <c r="F5490" i="1"/>
  <c r="F5491" i="1"/>
  <c r="F5492" i="1"/>
  <c r="F5497" i="1"/>
  <c r="F5498" i="1"/>
  <c r="F5499" i="1"/>
  <c r="F5500" i="1"/>
  <c r="F5505" i="1"/>
  <c r="F5506" i="1"/>
  <c r="F5507" i="1"/>
  <c r="F5508" i="1"/>
  <c r="F5513" i="1"/>
  <c r="F5514" i="1"/>
  <c r="F5515" i="1"/>
  <c r="F5516" i="1"/>
  <c r="F5521" i="1"/>
  <c r="F5522" i="1"/>
  <c r="F5523" i="1"/>
  <c r="F5524" i="1"/>
  <c r="F5529" i="1"/>
  <c r="F5530" i="1"/>
  <c r="F5531" i="1"/>
  <c r="F5532" i="1"/>
  <c r="F5537" i="1"/>
  <c r="F5538" i="1"/>
  <c r="F5539" i="1"/>
  <c r="F5540" i="1"/>
  <c r="F5545" i="1"/>
  <c r="F5546" i="1"/>
  <c r="F5547" i="1"/>
  <c r="F5548" i="1"/>
  <c r="F5553" i="1"/>
  <c r="F5554" i="1"/>
  <c r="F5555" i="1"/>
  <c r="F5556" i="1"/>
  <c r="F5561" i="1"/>
  <c r="F5562" i="1"/>
  <c r="F5563" i="1"/>
  <c r="F5564" i="1"/>
  <c r="F5569" i="1"/>
  <c r="F5570" i="1"/>
  <c r="F5571" i="1"/>
  <c r="F5572" i="1"/>
  <c r="F5577" i="1"/>
  <c r="F5578" i="1"/>
  <c r="F5579" i="1"/>
  <c r="F5580" i="1"/>
  <c r="F5585" i="1"/>
  <c r="F5586" i="1"/>
  <c r="F5587" i="1"/>
  <c r="F5588" i="1"/>
  <c r="F5593" i="1"/>
  <c r="F5594" i="1"/>
  <c r="F5595" i="1"/>
  <c r="F5596" i="1"/>
  <c r="F5601" i="1"/>
  <c r="F5602" i="1"/>
  <c r="F5603" i="1"/>
  <c r="F5604" i="1"/>
  <c r="F5609" i="1"/>
  <c r="F5610" i="1"/>
  <c r="F5611" i="1"/>
  <c r="F5612" i="1"/>
  <c r="F5617" i="1"/>
  <c r="F5618" i="1"/>
  <c r="F5619" i="1"/>
  <c r="F5620" i="1"/>
  <c r="F5625" i="1"/>
  <c r="F5626" i="1"/>
  <c r="F5627" i="1"/>
  <c r="F5628" i="1"/>
  <c r="F5633" i="1"/>
  <c r="F5634" i="1"/>
  <c r="F5635" i="1"/>
  <c r="F5636" i="1"/>
  <c r="F5641" i="1"/>
  <c r="F5642" i="1"/>
  <c r="F5643" i="1"/>
  <c r="F5644" i="1"/>
  <c r="F5649" i="1"/>
  <c r="F5650" i="1"/>
  <c r="F5651" i="1"/>
  <c r="F5652" i="1"/>
  <c r="F5657" i="1"/>
  <c r="F5658" i="1"/>
  <c r="F5659" i="1"/>
  <c r="F5660" i="1"/>
  <c r="F5665" i="1"/>
  <c r="F5666" i="1"/>
  <c r="F5667" i="1"/>
  <c r="F5668" i="1"/>
  <c r="F5673" i="1"/>
  <c r="F5674" i="1"/>
  <c r="F5675" i="1"/>
  <c r="F5676" i="1"/>
  <c r="F5681" i="1"/>
  <c r="F5682" i="1"/>
  <c r="F5683" i="1"/>
  <c r="F5684" i="1"/>
  <c r="F5689" i="1"/>
  <c r="F5690" i="1"/>
  <c r="F5691" i="1"/>
  <c r="F5692" i="1"/>
  <c r="F5697" i="1"/>
  <c r="F5698" i="1"/>
  <c r="F5699" i="1"/>
  <c r="F5700" i="1"/>
  <c r="F5705" i="1"/>
  <c r="F5706" i="1"/>
  <c r="F5707" i="1"/>
  <c r="F5708" i="1"/>
  <c r="F5713" i="1"/>
  <c r="F5714" i="1"/>
  <c r="F5715" i="1"/>
  <c r="F5716" i="1"/>
  <c r="F5721" i="1"/>
  <c r="F5722" i="1"/>
  <c r="F5723" i="1"/>
  <c r="F5724" i="1"/>
  <c r="F5729" i="1"/>
  <c r="F5730" i="1"/>
  <c r="F5731" i="1"/>
  <c r="F5732" i="1"/>
  <c r="F5737" i="1"/>
  <c r="F5738" i="1"/>
  <c r="F5739" i="1"/>
  <c r="F5740" i="1"/>
  <c r="F5745" i="1"/>
  <c r="F5746" i="1"/>
  <c r="F5747" i="1"/>
  <c r="F5748" i="1"/>
  <c r="F5753" i="1"/>
  <c r="F5754" i="1"/>
  <c r="F5755" i="1"/>
  <c r="F5756" i="1"/>
  <c r="F5761" i="1"/>
  <c r="F5762" i="1"/>
  <c r="F5763" i="1"/>
  <c r="F5764" i="1"/>
  <c r="F5769" i="1"/>
  <c r="F5770" i="1"/>
  <c r="F5771" i="1"/>
  <c r="F5772" i="1"/>
  <c r="F5777" i="1"/>
  <c r="F5778" i="1"/>
  <c r="F5779" i="1"/>
  <c r="F5780" i="1"/>
  <c r="F5785" i="1"/>
  <c r="F5786" i="1"/>
  <c r="F5787" i="1"/>
  <c r="F5788" i="1"/>
  <c r="F5793" i="1"/>
  <c r="F5794" i="1"/>
  <c r="F5795" i="1"/>
  <c r="F5796" i="1"/>
  <c r="F5801" i="1"/>
  <c r="F5802" i="1"/>
  <c r="F5803" i="1"/>
  <c r="F5804" i="1"/>
  <c r="F5809" i="1"/>
  <c r="F5810" i="1"/>
  <c r="F5811" i="1"/>
  <c r="F5812" i="1"/>
  <c r="F5817" i="1"/>
  <c r="F5818" i="1"/>
  <c r="F5819" i="1"/>
  <c r="F5820" i="1"/>
  <c r="F5825" i="1"/>
  <c r="F5826" i="1"/>
  <c r="F5827" i="1"/>
  <c r="F5828" i="1"/>
  <c r="F5833" i="1"/>
  <c r="F5834" i="1"/>
  <c r="F5835" i="1"/>
  <c r="F5836" i="1"/>
  <c r="F5841" i="1"/>
  <c r="F5842" i="1"/>
  <c r="F5843" i="1"/>
  <c r="F5844" i="1"/>
  <c r="F5849" i="1"/>
  <c r="F5850" i="1"/>
  <c r="F5851" i="1"/>
  <c r="F5852" i="1"/>
  <c r="F5857" i="1"/>
  <c r="F5858" i="1"/>
  <c r="F5859" i="1"/>
  <c r="F5860" i="1"/>
  <c r="F5865" i="1"/>
  <c r="F5866" i="1"/>
  <c r="F5867" i="1"/>
  <c r="F5868" i="1"/>
  <c r="F5873" i="1"/>
  <c r="F5874" i="1"/>
  <c r="F5875" i="1"/>
  <c r="F5876" i="1"/>
  <c r="F5881" i="1"/>
  <c r="F5882" i="1"/>
  <c r="F5883" i="1"/>
  <c r="F5884" i="1"/>
  <c r="F5889" i="1"/>
  <c r="F5890" i="1"/>
  <c r="F5891" i="1"/>
  <c r="F5892" i="1"/>
  <c r="F5897" i="1"/>
  <c r="F5898" i="1"/>
  <c r="F5899" i="1"/>
  <c r="F5900" i="1"/>
  <c r="F5905" i="1"/>
  <c r="F5906" i="1"/>
  <c r="F5907" i="1"/>
  <c r="F5908" i="1"/>
  <c r="F5913" i="1"/>
  <c r="F5914" i="1"/>
  <c r="F5915" i="1"/>
  <c r="F5916" i="1"/>
  <c r="F5921" i="1"/>
  <c r="F5922" i="1"/>
  <c r="F5923" i="1"/>
  <c r="F5924" i="1"/>
  <c r="F5929" i="1"/>
  <c r="F5930" i="1"/>
  <c r="F5931" i="1"/>
  <c r="F5932" i="1"/>
  <c r="F5937" i="1"/>
  <c r="F5938" i="1"/>
  <c r="F5939" i="1"/>
  <c r="F5940" i="1"/>
  <c r="F5945" i="1"/>
  <c r="F5946" i="1"/>
  <c r="F5947" i="1"/>
  <c r="F5948" i="1"/>
  <c r="F5953" i="1"/>
  <c r="F5954" i="1"/>
  <c r="F5955" i="1"/>
  <c r="F5956" i="1"/>
  <c r="F5961" i="1"/>
  <c r="F5962" i="1"/>
  <c r="F5963" i="1"/>
  <c r="F5964" i="1"/>
  <c r="F5969" i="1"/>
  <c r="F5970" i="1"/>
  <c r="F5971" i="1"/>
  <c r="F5972" i="1"/>
  <c r="F5977" i="1"/>
  <c r="F5978" i="1"/>
  <c r="F5979" i="1"/>
  <c r="F5980" i="1"/>
  <c r="F5985" i="1"/>
  <c r="F5986" i="1"/>
  <c r="F5987" i="1"/>
  <c r="F5988" i="1"/>
  <c r="F5993" i="1"/>
  <c r="F5994" i="1"/>
  <c r="F5995" i="1"/>
  <c r="F5996" i="1"/>
  <c r="F6001" i="1"/>
  <c r="F6002" i="1"/>
  <c r="F6003" i="1"/>
  <c r="F6004" i="1"/>
  <c r="F6009" i="1"/>
  <c r="F6010" i="1"/>
  <c r="F6011" i="1"/>
  <c r="F6012" i="1"/>
  <c r="F6017" i="1"/>
  <c r="F6018" i="1"/>
  <c r="F6019" i="1"/>
  <c r="F6020" i="1"/>
  <c r="F6025" i="1"/>
  <c r="F6026" i="1"/>
  <c r="F6027" i="1"/>
  <c r="F6028" i="1"/>
  <c r="F6033" i="1"/>
  <c r="F6034" i="1"/>
  <c r="F6035" i="1"/>
  <c r="F6036" i="1"/>
  <c r="F6041" i="1"/>
  <c r="F6042" i="1"/>
  <c r="F6043" i="1"/>
  <c r="F6044" i="1"/>
  <c r="F6049" i="1"/>
  <c r="F6050" i="1"/>
  <c r="F6051" i="1"/>
  <c r="F6052" i="1"/>
  <c r="F6057" i="1"/>
  <c r="F6058" i="1"/>
  <c r="F6059" i="1"/>
  <c r="F6060" i="1"/>
  <c r="F6065" i="1"/>
  <c r="F6066" i="1"/>
  <c r="F6067" i="1"/>
  <c r="F6068" i="1"/>
  <c r="F6073" i="1"/>
  <c r="F6074" i="1"/>
  <c r="F6075" i="1"/>
  <c r="F6076" i="1"/>
  <c r="F6081" i="1"/>
  <c r="F6082" i="1"/>
  <c r="F6083" i="1"/>
  <c r="F6084" i="1"/>
  <c r="F6089" i="1"/>
  <c r="F6090" i="1"/>
  <c r="F6091" i="1"/>
  <c r="F6092" i="1"/>
  <c r="F6097" i="1"/>
  <c r="F6098" i="1"/>
  <c r="F6099" i="1"/>
  <c r="F6100" i="1"/>
  <c r="F6105" i="1"/>
  <c r="F6106" i="1"/>
  <c r="F6107" i="1"/>
  <c r="F6108" i="1"/>
  <c r="F6113" i="1"/>
  <c r="F6114" i="1"/>
  <c r="F6115" i="1"/>
  <c r="F6116" i="1"/>
  <c r="F6121" i="1"/>
  <c r="F6122" i="1"/>
  <c r="F6123" i="1"/>
  <c r="F6124" i="1"/>
  <c r="F6129" i="1"/>
  <c r="F6130" i="1"/>
  <c r="F6131" i="1"/>
  <c r="F6132" i="1"/>
  <c r="F6137" i="1"/>
  <c r="F6138" i="1"/>
  <c r="F6139" i="1"/>
  <c r="F6140" i="1"/>
  <c r="F6145" i="1"/>
  <c r="F6146" i="1"/>
  <c r="F6147" i="1"/>
  <c r="F6148" i="1"/>
  <c r="F6153" i="1"/>
  <c r="F6154" i="1"/>
  <c r="F6155" i="1"/>
  <c r="F6156" i="1"/>
  <c r="F6161" i="1"/>
  <c r="F6162" i="1"/>
  <c r="F6163" i="1"/>
  <c r="F6164" i="1"/>
  <c r="F6169" i="1"/>
  <c r="F6170" i="1"/>
  <c r="F6171" i="1"/>
  <c r="F6172" i="1"/>
  <c r="F6177" i="1"/>
  <c r="F6178" i="1"/>
  <c r="F6179" i="1"/>
  <c r="F6180" i="1"/>
  <c r="F6185" i="1"/>
  <c r="F6186" i="1"/>
  <c r="F6187" i="1"/>
  <c r="F6188" i="1"/>
  <c r="F6193" i="1"/>
  <c r="F6194" i="1"/>
  <c r="F6195" i="1"/>
  <c r="F6196" i="1"/>
  <c r="F6201" i="1"/>
  <c r="F6202" i="1"/>
  <c r="F6203" i="1"/>
  <c r="F6204" i="1"/>
  <c r="F6209" i="1"/>
  <c r="F6210" i="1"/>
  <c r="F6211" i="1"/>
  <c r="F6212" i="1"/>
  <c r="F6217" i="1"/>
  <c r="F6218" i="1"/>
  <c r="F6219" i="1"/>
  <c r="F6220" i="1"/>
  <c r="F6225" i="1"/>
  <c r="F6226" i="1"/>
  <c r="F6227" i="1"/>
  <c r="F6228" i="1"/>
  <c r="F6233" i="1"/>
  <c r="F6234" i="1"/>
  <c r="F6235" i="1"/>
  <c r="F6236" i="1"/>
  <c r="F6241" i="1"/>
  <c r="F6242" i="1"/>
  <c r="F6243" i="1"/>
  <c r="F6244" i="1"/>
  <c r="F6249" i="1"/>
  <c r="F6250" i="1"/>
  <c r="F6251" i="1"/>
  <c r="F6252" i="1"/>
  <c r="F6257" i="1"/>
  <c r="F6258" i="1"/>
  <c r="F6259" i="1"/>
  <c r="F6260" i="1"/>
  <c r="F6265" i="1"/>
  <c r="F6266" i="1"/>
  <c r="F6267" i="1"/>
  <c r="F6268" i="1"/>
  <c r="F6273" i="1"/>
  <c r="F6274" i="1"/>
  <c r="F6275" i="1"/>
  <c r="F6276" i="1"/>
  <c r="F6281" i="1"/>
  <c r="F6282" i="1"/>
  <c r="F6283" i="1"/>
  <c r="F6284" i="1"/>
  <c r="F6289" i="1"/>
  <c r="F6290" i="1"/>
  <c r="F6291" i="1"/>
  <c r="F6292" i="1"/>
  <c r="F6297" i="1"/>
  <c r="F6298" i="1"/>
  <c r="F6299" i="1"/>
  <c r="F6300" i="1"/>
  <c r="F6305" i="1"/>
  <c r="F6306" i="1"/>
  <c r="F6307" i="1"/>
  <c r="F6308" i="1"/>
  <c r="F6313" i="1"/>
  <c r="F6314" i="1"/>
  <c r="F6315" i="1"/>
  <c r="F6316" i="1"/>
  <c r="F6321" i="1"/>
  <c r="F6322" i="1"/>
  <c r="F6323" i="1"/>
  <c r="F6324" i="1"/>
  <c r="F6329" i="1"/>
  <c r="F6330" i="1"/>
  <c r="F6331" i="1"/>
  <c r="F6332" i="1"/>
  <c r="F6337" i="1"/>
  <c r="F6338" i="1"/>
  <c r="F6339" i="1"/>
  <c r="F6340" i="1"/>
  <c r="F6345" i="1"/>
  <c r="F6346" i="1"/>
  <c r="F6347" i="1"/>
  <c r="F6348" i="1"/>
  <c r="F6353" i="1"/>
  <c r="F6354" i="1"/>
  <c r="F6355" i="1"/>
  <c r="F6356" i="1"/>
  <c r="F6361" i="1"/>
  <c r="F6362" i="1"/>
  <c r="F6363" i="1"/>
  <c r="F6364" i="1"/>
  <c r="F6369" i="1"/>
  <c r="F6370" i="1"/>
  <c r="F6371" i="1"/>
  <c r="F6372" i="1"/>
  <c r="F6377" i="1"/>
  <c r="F6378" i="1"/>
  <c r="F6379" i="1"/>
  <c r="F6380" i="1"/>
  <c r="F6385" i="1"/>
  <c r="F6386" i="1"/>
  <c r="F6387" i="1"/>
  <c r="F6388" i="1"/>
  <c r="F6393" i="1"/>
  <c r="F6394" i="1"/>
  <c r="F6395" i="1"/>
  <c r="F6396" i="1"/>
  <c r="F6401" i="1"/>
  <c r="F6402" i="1"/>
  <c r="F6403" i="1"/>
  <c r="F6404" i="1"/>
  <c r="F6409" i="1"/>
  <c r="F6410" i="1"/>
  <c r="F6411" i="1"/>
  <c r="F6412" i="1"/>
  <c r="F6417" i="1"/>
  <c r="F6418" i="1"/>
  <c r="F6419" i="1"/>
  <c r="F6420" i="1"/>
  <c r="F6425" i="1"/>
  <c r="F6426" i="1"/>
  <c r="F6427" i="1"/>
  <c r="F6428" i="1"/>
  <c r="F6433" i="1"/>
  <c r="F6434" i="1"/>
  <c r="F6435" i="1"/>
  <c r="F6436" i="1"/>
  <c r="F6441" i="1"/>
  <c r="F6442" i="1"/>
  <c r="F6443" i="1"/>
  <c r="F6444" i="1"/>
  <c r="F6449" i="1"/>
  <c r="F6450" i="1"/>
  <c r="F6451" i="1"/>
  <c r="F6452" i="1"/>
  <c r="F6457" i="1"/>
  <c r="F6458" i="1"/>
  <c r="F6459" i="1"/>
  <c r="F6460" i="1"/>
  <c r="F6465" i="1"/>
  <c r="F6466" i="1"/>
  <c r="F6467" i="1"/>
  <c r="F6468" i="1"/>
  <c r="F6473" i="1"/>
  <c r="F6474" i="1"/>
  <c r="F6475" i="1"/>
  <c r="F6476" i="1"/>
  <c r="F6481" i="1"/>
  <c r="F6482" i="1"/>
  <c r="F6483" i="1"/>
  <c r="F6484" i="1"/>
  <c r="F6489" i="1"/>
  <c r="F6490" i="1"/>
  <c r="F6491" i="1"/>
  <c r="F6492" i="1"/>
  <c r="F6497" i="1"/>
  <c r="F6498" i="1"/>
  <c r="F6499" i="1"/>
  <c r="F6500" i="1"/>
  <c r="F6505" i="1"/>
  <c r="F6506" i="1"/>
  <c r="F6507" i="1"/>
  <c r="F6508" i="1"/>
  <c r="F6513" i="1"/>
  <c r="F6514" i="1"/>
  <c r="F6515" i="1"/>
  <c r="F6516" i="1"/>
  <c r="F6521" i="1"/>
  <c r="F6522" i="1"/>
  <c r="F6523" i="1"/>
  <c r="F6524" i="1"/>
  <c r="F6529" i="1"/>
  <c r="F6530" i="1"/>
  <c r="F6531" i="1"/>
  <c r="F6532" i="1"/>
  <c r="F6537" i="1"/>
  <c r="F6538" i="1"/>
  <c r="F6539" i="1"/>
  <c r="F6540" i="1"/>
  <c r="F6545" i="1"/>
  <c r="F6546" i="1"/>
  <c r="F6547" i="1"/>
  <c r="F6548" i="1"/>
  <c r="F6553" i="1"/>
  <c r="F6554" i="1"/>
  <c r="F6555" i="1"/>
  <c r="F6556" i="1"/>
  <c r="F6561" i="1"/>
  <c r="F6562" i="1"/>
  <c r="F6563" i="1"/>
  <c r="F6564" i="1"/>
  <c r="F6569" i="1"/>
  <c r="F6570" i="1"/>
  <c r="F6571" i="1"/>
  <c r="F6572" i="1"/>
  <c r="F6577" i="1"/>
  <c r="F6578" i="1"/>
  <c r="F6579" i="1"/>
  <c r="F6580" i="1"/>
  <c r="F6585" i="1"/>
  <c r="F6586" i="1"/>
  <c r="F6587" i="1"/>
  <c r="F6588" i="1"/>
  <c r="F6593" i="1"/>
  <c r="F6594" i="1"/>
  <c r="F6595" i="1"/>
  <c r="F6596" i="1"/>
  <c r="F6601" i="1"/>
  <c r="F6602" i="1"/>
  <c r="F6603" i="1"/>
  <c r="F6604" i="1"/>
  <c r="F6609" i="1"/>
  <c r="F6610" i="1"/>
  <c r="F6611" i="1"/>
  <c r="F6612" i="1"/>
  <c r="F6617" i="1"/>
  <c r="F6618" i="1"/>
  <c r="F6619" i="1"/>
  <c r="F6620" i="1"/>
  <c r="F6625" i="1"/>
  <c r="F6626" i="1"/>
  <c r="F6627" i="1"/>
  <c r="F6628" i="1"/>
  <c r="F6633" i="1"/>
  <c r="F6634" i="1"/>
  <c r="F6635" i="1"/>
  <c r="F6636" i="1"/>
  <c r="F6641" i="1"/>
  <c r="F6642" i="1"/>
  <c r="F6643" i="1"/>
  <c r="F6644" i="1"/>
  <c r="F6649" i="1"/>
  <c r="F6650" i="1"/>
  <c r="F6651" i="1"/>
  <c r="F6652" i="1"/>
  <c r="F6657" i="1"/>
  <c r="F6658" i="1"/>
  <c r="F6659" i="1"/>
  <c r="F6660" i="1"/>
  <c r="F6665" i="1"/>
  <c r="F6666" i="1"/>
  <c r="F6667" i="1"/>
  <c r="F6668" i="1"/>
  <c r="F6673" i="1"/>
  <c r="F6674" i="1"/>
  <c r="F6675" i="1"/>
  <c r="F6676" i="1"/>
  <c r="F6681" i="1"/>
  <c r="F6682" i="1"/>
  <c r="F6683" i="1"/>
  <c r="F6684" i="1"/>
  <c r="F6689" i="1"/>
  <c r="F6690" i="1"/>
  <c r="F6691" i="1"/>
  <c r="F6692" i="1"/>
  <c r="F6697" i="1"/>
  <c r="F6698" i="1"/>
  <c r="F6699" i="1"/>
  <c r="F6700" i="1"/>
  <c r="F6705" i="1"/>
  <c r="F6706" i="1"/>
  <c r="F6707" i="1"/>
  <c r="F6708" i="1"/>
  <c r="F6713" i="1"/>
  <c r="F6714" i="1"/>
  <c r="F6715" i="1"/>
  <c r="F6716" i="1"/>
  <c r="F6721" i="1"/>
  <c r="F6722" i="1"/>
  <c r="F6723" i="1"/>
  <c r="F6724" i="1"/>
  <c r="F6729" i="1"/>
  <c r="F6730" i="1"/>
  <c r="F6731" i="1"/>
  <c r="F6732" i="1"/>
  <c r="F6737" i="1"/>
  <c r="F6738" i="1"/>
  <c r="F6739" i="1"/>
  <c r="F6740" i="1"/>
  <c r="F6745" i="1"/>
  <c r="F6746" i="1"/>
  <c r="F6747" i="1"/>
  <c r="F6748" i="1"/>
  <c r="F6753" i="1"/>
  <c r="F6754" i="1"/>
  <c r="F6755" i="1"/>
  <c r="F6756" i="1"/>
  <c r="F6761" i="1"/>
  <c r="F6762" i="1"/>
  <c r="F6763" i="1"/>
  <c r="F6764" i="1"/>
  <c r="F6769" i="1"/>
  <c r="F6770" i="1"/>
  <c r="F6771" i="1"/>
  <c r="F6772" i="1"/>
  <c r="F6777" i="1"/>
  <c r="F6778" i="1"/>
  <c r="F6779" i="1"/>
  <c r="F6780" i="1"/>
  <c r="F6785" i="1"/>
  <c r="F6786" i="1"/>
  <c r="F6787" i="1"/>
  <c r="F6788" i="1"/>
  <c r="F6793" i="1"/>
  <c r="F6794" i="1"/>
  <c r="F6795" i="1"/>
  <c r="F6796" i="1"/>
  <c r="F6801" i="1"/>
  <c r="F6802" i="1"/>
  <c r="F6803" i="1"/>
  <c r="F6804" i="1"/>
  <c r="F6809" i="1"/>
  <c r="F6810" i="1"/>
  <c r="F6811" i="1"/>
  <c r="F6812" i="1"/>
  <c r="F6817" i="1"/>
  <c r="F6818" i="1"/>
  <c r="F6819" i="1"/>
  <c r="F6820" i="1"/>
  <c r="F6825" i="1"/>
  <c r="F6826" i="1"/>
  <c r="F6827" i="1"/>
  <c r="F6828" i="1"/>
  <c r="F6833" i="1"/>
  <c r="F6834" i="1"/>
  <c r="F6835" i="1"/>
  <c r="F6836" i="1"/>
  <c r="F6841" i="1"/>
  <c r="F6842" i="1"/>
  <c r="F6843" i="1"/>
  <c r="F6844" i="1"/>
  <c r="F6849" i="1"/>
  <c r="F6850" i="1"/>
  <c r="F6851" i="1"/>
  <c r="F6852" i="1"/>
  <c r="F6857" i="1"/>
  <c r="F6858" i="1"/>
  <c r="F6859" i="1"/>
  <c r="F6860" i="1"/>
  <c r="F6865" i="1"/>
  <c r="F6866" i="1"/>
  <c r="F6867" i="1"/>
  <c r="F6868" i="1"/>
  <c r="F6873" i="1"/>
  <c r="F6874" i="1"/>
  <c r="F6875" i="1"/>
  <c r="F6876" i="1"/>
  <c r="F6881" i="1"/>
  <c r="F6882" i="1"/>
  <c r="F6883" i="1"/>
  <c r="F6884" i="1"/>
  <c r="F6889" i="1"/>
  <c r="F6890" i="1"/>
  <c r="F6891" i="1"/>
  <c r="F6892" i="1"/>
  <c r="F6897" i="1"/>
  <c r="F6898" i="1"/>
  <c r="F6899" i="1"/>
  <c r="F6900" i="1"/>
  <c r="F6905" i="1"/>
  <c r="F6906" i="1"/>
  <c r="F6907" i="1"/>
  <c r="F6908" i="1"/>
  <c r="F6913" i="1"/>
  <c r="F6914" i="1"/>
  <c r="F6915" i="1"/>
  <c r="F6916" i="1"/>
  <c r="F6921" i="1"/>
  <c r="F6922" i="1"/>
  <c r="F6923" i="1"/>
  <c r="F6924" i="1"/>
  <c r="F6929" i="1"/>
  <c r="F6930" i="1"/>
  <c r="F6931" i="1"/>
  <c r="F6932" i="1"/>
  <c r="F6937" i="1"/>
  <c r="F6938" i="1"/>
  <c r="F6939" i="1"/>
  <c r="F6940" i="1"/>
  <c r="F6945" i="1"/>
  <c r="F6946" i="1"/>
  <c r="F6947" i="1"/>
  <c r="F6948" i="1"/>
  <c r="F6953" i="1"/>
  <c r="F6954" i="1"/>
  <c r="F6955" i="1"/>
  <c r="F6956" i="1"/>
  <c r="F6961" i="1"/>
  <c r="F6962" i="1"/>
  <c r="F6963" i="1"/>
  <c r="F6964" i="1"/>
  <c r="F6969" i="1"/>
  <c r="F6970" i="1"/>
  <c r="F6971" i="1"/>
  <c r="F6972" i="1"/>
  <c r="F6977" i="1"/>
  <c r="F6978" i="1"/>
  <c r="F6979" i="1"/>
  <c r="F6980" i="1"/>
  <c r="F6985" i="1"/>
  <c r="F6986" i="1"/>
  <c r="F6987" i="1"/>
  <c r="F6988" i="1"/>
  <c r="F6993" i="1"/>
  <c r="F6994" i="1"/>
  <c r="F6995" i="1"/>
  <c r="F6996" i="1"/>
  <c r="F7001" i="1"/>
  <c r="F7002" i="1"/>
  <c r="F7003" i="1"/>
  <c r="F7004" i="1"/>
  <c r="F7009" i="1"/>
  <c r="F7010" i="1"/>
  <c r="F7011" i="1"/>
  <c r="F7012" i="1"/>
  <c r="F7017" i="1"/>
  <c r="F7018" i="1"/>
  <c r="F7019" i="1"/>
  <c r="F7020" i="1"/>
  <c r="F7025" i="1"/>
  <c r="F7026" i="1"/>
  <c r="F7027" i="1"/>
  <c r="F7028" i="1"/>
  <c r="F7033" i="1"/>
  <c r="F7034" i="1"/>
  <c r="F7035" i="1"/>
  <c r="F7036" i="1"/>
  <c r="F7041" i="1"/>
  <c r="F7042" i="1"/>
  <c r="F7043" i="1"/>
  <c r="F7044" i="1"/>
  <c r="F7049" i="1"/>
  <c r="F7050" i="1"/>
  <c r="F7051" i="1"/>
  <c r="F7052" i="1"/>
  <c r="F7057" i="1"/>
  <c r="F7058" i="1"/>
  <c r="F7059" i="1"/>
  <c r="F7060" i="1"/>
  <c r="F7065" i="1"/>
  <c r="F7066" i="1"/>
  <c r="F7067" i="1"/>
  <c r="F7068" i="1"/>
  <c r="F7073" i="1"/>
  <c r="F7074" i="1"/>
  <c r="F7075" i="1"/>
  <c r="F7076" i="1"/>
  <c r="F7081" i="1"/>
  <c r="F7082" i="1"/>
  <c r="F7083" i="1"/>
  <c r="F7084" i="1"/>
  <c r="F7089" i="1"/>
  <c r="F7090" i="1"/>
  <c r="F7091" i="1"/>
  <c r="F7092" i="1"/>
  <c r="F7097" i="1"/>
  <c r="F7098" i="1"/>
  <c r="F7099" i="1"/>
  <c r="F7100" i="1"/>
  <c r="F7105" i="1"/>
  <c r="F7106" i="1"/>
  <c r="F7107" i="1"/>
  <c r="F7108" i="1"/>
  <c r="F7113" i="1"/>
  <c r="F7114" i="1"/>
  <c r="F7115" i="1"/>
  <c r="F7116" i="1"/>
  <c r="F7121" i="1"/>
  <c r="F7122" i="1"/>
  <c r="F7123" i="1"/>
  <c r="F7124" i="1"/>
  <c r="F7129" i="1"/>
  <c r="F7130" i="1"/>
  <c r="F7131" i="1"/>
  <c r="F7132" i="1"/>
  <c r="F7137" i="1"/>
  <c r="F7138" i="1"/>
  <c r="F7139" i="1"/>
  <c r="F7140" i="1"/>
  <c r="F7145" i="1"/>
  <c r="F7146" i="1"/>
  <c r="F7147" i="1"/>
  <c r="F7148" i="1"/>
  <c r="F7153" i="1"/>
  <c r="F7154" i="1"/>
  <c r="F7155" i="1"/>
  <c r="F7156" i="1"/>
  <c r="F7161" i="1"/>
  <c r="F7162" i="1"/>
  <c r="F7163" i="1"/>
  <c r="F7164" i="1"/>
  <c r="F7169" i="1"/>
  <c r="F7170" i="1"/>
  <c r="F7171" i="1"/>
  <c r="F7172" i="1"/>
  <c r="F7177" i="1"/>
  <c r="F7178" i="1"/>
  <c r="F7179" i="1"/>
  <c r="F7180" i="1"/>
  <c r="F7185" i="1"/>
  <c r="F7186" i="1"/>
  <c r="F7187" i="1"/>
  <c r="F7188" i="1"/>
  <c r="F7193" i="1"/>
  <c r="F7194" i="1"/>
  <c r="F7195" i="1"/>
  <c r="F7196" i="1"/>
  <c r="F7201" i="1"/>
  <c r="F7202" i="1"/>
  <c r="F7203" i="1"/>
  <c r="F7204" i="1"/>
  <c r="F7209" i="1"/>
  <c r="F7210" i="1"/>
  <c r="F7211" i="1"/>
  <c r="F7212" i="1"/>
  <c r="F7217" i="1"/>
  <c r="F7218" i="1"/>
  <c r="F7219" i="1"/>
  <c r="F7220" i="1"/>
  <c r="F7225" i="1"/>
  <c r="F7226" i="1"/>
  <c r="F7227" i="1"/>
  <c r="F7228" i="1"/>
  <c r="F7233" i="1"/>
  <c r="F7234" i="1"/>
  <c r="F7235" i="1"/>
  <c r="F7236" i="1"/>
  <c r="F7241" i="1"/>
  <c r="F7242" i="1"/>
  <c r="F7243" i="1"/>
  <c r="F7244" i="1"/>
  <c r="F7249" i="1"/>
  <c r="F7250" i="1"/>
  <c r="F7251" i="1"/>
  <c r="F7252" i="1"/>
  <c r="F7257" i="1"/>
  <c r="F7258" i="1"/>
  <c r="F7259" i="1"/>
  <c r="F7260" i="1"/>
  <c r="F7265" i="1"/>
  <c r="F7266" i="1"/>
  <c r="F7267" i="1"/>
  <c r="F7268" i="1"/>
  <c r="F7273" i="1"/>
  <c r="F7274" i="1"/>
  <c r="F7275" i="1"/>
  <c r="F7276" i="1"/>
  <c r="F7281" i="1"/>
  <c r="F7282" i="1"/>
  <c r="F7283" i="1"/>
  <c r="F7284" i="1"/>
  <c r="F7289" i="1"/>
  <c r="F7290" i="1"/>
  <c r="F7291" i="1"/>
  <c r="F7292" i="1"/>
  <c r="F7297" i="1"/>
  <c r="F7298" i="1"/>
  <c r="F7299" i="1"/>
  <c r="F7300" i="1"/>
  <c r="F7305" i="1"/>
  <c r="F7306" i="1"/>
  <c r="F7307" i="1"/>
  <c r="F7308" i="1"/>
  <c r="F7313" i="1"/>
  <c r="F7314" i="1"/>
  <c r="F7315" i="1"/>
  <c r="F7316" i="1"/>
  <c r="F7321" i="1"/>
  <c r="F7322" i="1"/>
  <c r="F7323" i="1"/>
  <c r="F7324" i="1"/>
  <c r="F7329" i="1"/>
  <c r="F7330" i="1"/>
  <c r="F7331" i="1"/>
  <c r="F7332" i="1"/>
  <c r="F7337" i="1"/>
  <c r="F7338" i="1"/>
  <c r="F7339" i="1"/>
  <c r="F7340" i="1"/>
  <c r="F7345" i="1"/>
  <c r="F7346" i="1"/>
  <c r="F7347" i="1"/>
  <c r="F7348" i="1"/>
  <c r="F7353" i="1"/>
  <c r="F7354" i="1"/>
  <c r="F7355" i="1"/>
  <c r="F7356" i="1"/>
  <c r="F7361" i="1"/>
  <c r="F7362" i="1"/>
  <c r="F7363" i="1"/>
  <c r="F7364" i="1"/>
  <c r="F7369" i="1"/>
  <c r="F7370" i="1"/>
  <c r="F7371" i="1"/>
  <c r="F7372" i="1"/>
  <c r="F7377" i="1"/>
  <c r="F7378" i="1"/>
  <c r="F7379" i="1"/>
  <c r="F7380" i="1"/>
  <c r="F7385" i="1"/>
  <c r="F7386" i="1"/>
  <c r="F7387" i="1"/>
  <c r="F7388" i="1"/>
  <c r="F7393" i="1"/>
  <c r="F7394" i="1"/>
  <c r="F7395" i="1"/>
  <c r="F7396" i="1"/>
  <c r="F7401" i="1"/>
  <c r="F7402" i="1"/>
  <c r="F7403" i="1"/>
  <c r="F7404" i="1"/>
  <c r="F7409" i="1"/>
  <c r="F7410" i="1"/>
  <c r="F7411" i="1"/>
  <c r="F7412" i="1"/>
  <c r="F7417" i="1"/>
  <c r="F7418" i="1"/>
  <c r="F7419" i="1"/>
  <c r="F7420" i="1"/>
  <c r="F7425" i="1"/>
  <c r="F7426" i="1"/>
  <c r="F7427" i="1"/>
  <c r="F7428" i="1"/>
  <c r="F7433" i="1"/>
  <c r="F7434" i="1"/>
  <c r="F7435" i="1"/>
  <c r="F7436" i="1"/>
  <c r="F7441" i="1"/>
  <c r="F7442" i="1"/>
  <c r="F7443" i="1"/>
  <c r="F7444" i="1"/>
  <c r="F7449" i="1"/>
  <c r="F7450" i="1"/>
  <c r="F7451" i="1"/>
  <c r="F7452" i="1"/>
  <c r="F7457" i="1"/>
  <c r="F7458" i="1"/>
  <c r="F7459" i="1"/>
  <c r="F7460" i="1"/>
  <c r="F7465" i="1"/>
  <c r="F7466" i="1"/>
  <c r="F7467" i="1"/>
  <c r="F7468" i="1"/>
  <c r="F7473" i="1"/>
  <c r="F7474" i="1"/>
  <c r="F7475" i="1"/>
  <c r="F7476" i="1"/>
  <c r="F7481" i="1"/>
  <c r="F7482" i="1"/>
  <c r="F7483" i="1"/>
  <c r="F7484" i="1"/>
  <c r="F7489" i="1"/>
  <c r="F7490" i="1"/>
  <c r="F7491" i="1"/>
  <c r="F7492" i="1"/>
  <c r="F7497" i="1"/>
  <c r="F7498" i="1"/>
  <c r="F7499" i="1"/>
  <c r="F7500" i="1"/>
  <c r="F7505" i="1"/>
  <c r="F7506" i="1"/>
  <c r="F7507" i="1"/>
  <c r="F7508" i="1"/>
  <c r="F7513" i="1"/>
  <c r="F7514" i="1"/>
  <c r="F7515" i="1"/>
  <c r="F7516" i="1"/>
  <c r="F7521" i="1"/>
  <c r="F7522" i="1"/>
  <c r="F7523" i="1"/>
  <c r="F7524" i="1"/>
  <c r="F7529" i="1"/>
  <c r="F7530" i="1"/>
  <c r="F7531" i="1"/>
  <c r="F7532" i="1"/>
  <c r="F7537" i="1"/>
  <c r="F7538" i="1"/>
  <c r="F7539" i="1"/>
  <c r="F7540" i="1"/>
  <c r="F7545" i="1"/>
  <c r="F7546" i="1"/>
  <c r="F7547" i="1"/>
  <c r="F7548" i="1"/>
  <c r="F7553" i="1"/>
  <c r="F7554" i="1"/>
  <c r="F7555" i="1"/>
  <c r="F7556" i="1"/>
  <c r="F7561" i="1"/>
  <c r="F7562" i="1"/>
  <c r="F7563" i="1"/>
  <c r="F7564" i="1"/>
  <c r="F7569" i="1"/>
  <c r="F7570" i="1"/>
  <c r="F7571" i="1"/>
  <c r="F7572" i="1"/>
  <c r="F7577" i="1"/>
  <c r="F7578" i="1"/>
  <c r="F7579" i="1"/>
  <c r="F7580" i="1"/>
  <c r="F7585" i="1"/>
  <c r="F7586" i="1"/>
  <c r="F7587" i="1"/>
  <c r="F7588" i="1"/>
  <c r="F7593" i="1"/>
  <c r="F7594" i="1"/>
  <c r="F7595" i="1"/>
  <c r="F7596" i="1"/>
  <c r="F7601" i="1"/>
  <c r="F7602" i="1"/>
  <c r="F7603" i="1"/>
  <c r="F7604" i="1"/>
  <c r="F7609" i="1"/>
  <c r="F7610" i="1"/>
  <c r="F7611" i="1"/>
  <c r="F7612" i="1"/>
  <c r="F7617" i="1"/>
  <c r="F7618" i="1"/>
  <c r="F7619" i="1"/>
  <c r="F7620" i="1"/>
  <c r="F7625" i="1"/>
  <c r="F7626" i="1"/>
  <c r="F7627" i="1"/>
  <c r="F7628" i="1"/>
  <c r="F7633" i="1"/>
  <c r="F7634" i="1"/>
  <c r="F7635" i="1"/>
  <c r="F7636" i="1"/>
  <c r="F7641" i="1"/>
  <c r="F7642" i="1"/>
  <c r="F7643" i="1"/>
  <c r="F7644" i="1"/>
  <c r="F7649" i="1"/>
  <c r="F7650" i="1"/>
  <c r="F7651" i="1"/>
  <c r="F7652" i="1"/>
  <c r="F7657" i="1"/>
  <c r="F7658" i="1"/>
  <c r="F7659" i="1"/>
  <c r="F7660" i="1"/>
  <c r="F7665" i="1"/>
  <c r="F7666" i="1"/>
  <c r="F7667" i="1"/>
  <c r="F7668" i="1"/>
  <c r="F7673" i="1"/>
  <c r="F7674" i="1"/>
  <c r="F7675" i="1"/>
  <c r="F7676" i="1"/>
  <c r="F7681" i="1"/>
  <c r="F7682" i="1"/>
  <c r="F7683" i="1"/>
  <c r="F7684" i="1"/>
  <c r="F7689" i="1"/>
  <c r="F7690" i="1"/>
  <c r="F7691" i="1"/>
  <c r="F7692" i="1"/>
  <c r="F7697" i="1"/>
  <c r="F7698" i="1"/>
  <c r="F7699" i="1"/>
  <c r="F7700" i="1"/>
  <c r="F7705" i="1"/>
  <c r="F7706" i="1"/>
  <c r="F7707" i="1"/>
  <c r="F7708" i="1"/>
  <c r="F7713" i="1"/>
  <c r="F7714" i="1"/>
  <c r="F7715" i="1"/>
  <c r="F7716" i="1"/>
  <c r="F7721" i="1"/>
  <c r="F7722" i="1"/>
  <c r="F7723" i="1"/>
  <c r="F7724" i="1"/>
  <c r="F7729" i="1"/>
  <c r="F7730" i="1"/>
  <c r="F7731" i="1"/>
  <c r="F7732" i="1"/>
  <c r="F7737" i="1"/>
  <c r="F7738" i="1"/>
  <c r="F7739" i="1"/>
  <c r="F7740" i="1"/>
  <c r="F7745" i="1"/>
  <c r="F7746" i="1"/>
  <c r="F7747" i="1"/>
  <c r="F7748" i="1"/>
  <c r="F7753" i="1"/>
  <c r="F7754" i="1"/>
  <c r="F7755" i="1"/>
  <c r="F7756" i="1"/>
  <c r="F7761" i="1"/>
  <c r="F7762" i="1"/>
  <c r="F7763" i="1"/>
  <c r="F7764" i="1"/>
  <c r="F7769" i="1"/>
  <c r="F7770" i="1"/>
  <c r="F7771" i="1"/>
  <c r="F7772" i="1"/>
  <c r="F7777" i="1"/>
  <c r="F7778" i="1"/>
  <c r="F7779" i="1"/>
  <c r="F7780" i="1"/>
  <c r="F7785" i="1"/>
  <c r="F7786" i="1"/>
  <c r="F7787" i="1"/>
  <c r="F7788" i="1"/>
  <c r="F7793" i="1"/>
  <c r="F7794" i="1"/>
  <c r="F7795" i="1"/>
  <c r="F7796" i="1"/>
  <c r="F7801" i="1"/>
  <c r="F7802" i="1"/>
  <c r="F7803" i="1"/>
  <c r="F7804" i="1"/>
  <c r="F7809" i="1"/>
  <c r="F7810" i="1"/>
  <c r="F7811" i="1"/>
  <c r="F7812" i="1"/>
  <c r="F7817" i="1"/>
  <c r="F7818" i="1"/>
  <c r="F7819" i="1"/>
  <c r="F7820" i="1"/>
  <c r="F7825" i="1"/>
  <c r="F7826" i="1"/>
  <c r="F7827" i="1"/>
  <c r="F7828" i="1"/>
  <c r="F7833" i="1"/>
  <c r="F7834" i="1"/>
  <c r="F7835" i="1"/>
  <c r="F7836" i="1"/>
  <c r="F7841" i="1"/>
  <c r="F7842" i="1"/>
  <c r="F7843" i="1"/>
  <c r="F7844" i="1"/>
  <c r="F7849" i="1"/>
  <c r="F7850" i="1"/>
  <c r="F7851" i="1"/>
  <c r="F7852" i="1"/>
  <c r="F7857" i="1"/>
  <c r="F7858" i="1"/>
  <c r="F7859" i="1"/>
  <c r="F7860" i="1"/>
  <c r="F7865" i="1"/>
  <c r="F7866" i="1"/>
  <c r="F7867" i="1"/>
  <c r="F7868" i="1"/>
  <c r="F7873" i="1"/>
  <c r="F7874" i="1"/>
  <c r="F7875" i="1"/>
  <c r="F7876" i="1"/>
  <c r="F7881" i="1"/>
  <c r="F7882" i="1"/>
  <c r="F7883" i="1"/>
  <c r="F7884" i="1"/>
  <c r="F7889" i="1"/>
  <c r="F7890" i="1"/>
  <c r="F7891" i="1"/>
  <c r="F7892" i="1"/>
  <c r="F7897" i="1"/>
  <c r="F7898" i="1"/>
  <c r="F7899" i="1"/>
  <c r="F7900" i="1"/>
  <c r="F7905" i="1"/>
  <c r="F7906" i="1"/>
  <c r="F7907" i="1"/>
  <c r="F7908" i="1"/>
  <c r="F7913" i="1"/>
  <c r="F7914" i="1"/>
  <c r="F7915" i="1"/>
  <c r="F7916" i="1"/>
  <c r="F7921" i="1"/>
  <c r="F7922" i="1"/>
  <c r="F7923" i="1"/>
  <c r="F7924" i="1"/>
  <c r="F7929" i="1"/>
  <c r="F7930" i="1"/>
  <c r="F7931" i="1"/>
  <c r="F7932" i="1"/>
  <c r="F7937" i="1"/>
  <c r="F7938" i="1"/>
  <c r="F7939" i="1"/>
  <c r="F7940" i="1"/>
  <c r="F7945" i="1"/>
  <c r="F7946" i="1"/>
  <c r="F7947" i="1"/>
  <c r="F7948" i="1"/>
  <c r="F7953" i="1"/>
  <c r="F7954" i="1"/>
  <c r="F7955" i="1"/>
  <c r="F7956" i="1"/>
  <c r="F7961" i="1"/>
  <c r="F7962" i="1"/>
  <c r="F7963" i="1"/>
  <c r="F7964" i="1"/>
  <c r="F7969" i="1"/>
  <c r="F7970" i="1"/>
  <c r="F7971" i="1"/>
  <c r="F7972" i="1"/>
  <c r="F7977" i="1"/>
  <c r="F7978" i="1"/>
  <c r="F7979" i="1"/>
  <c r="F7980" i="1"/>
  <c r="F7985" i="1"/>
  <c r="F7986" i="1"/>
  <c r="F7987" i="1"/>
  <c r="F7988" i="1"/>
  <c r="F7993" i="1"/>
  <c r="F7994" i="1"/>
  <c r="F7995" i="1"/>
  <c r="F7996" i="1"/>
  <c r="F8001" i="1"/>
  <c r="F8002" i="1"/>
  <c r="F8003" i="1"/>
  <c r="F8004" i="1"/>
  <c r="F8009" i="1"/>
  <c r="F8010" i="1"/>
  <c r="F8011" i="1"/>
  <c r="F8012" i="1"/>
  <c r="F8017" i="1"/>
  <c r="F8018" i="1"/>
  <c r="F8019" i="1"/>
  <c r="F8020" i="1"/>
  <c r="F8025" i="1"/>
  <c r="F8026" i="1"/>
  <c r="F8027" i="1"/>
  <c r="F8028" i="1"/>
  <c r="F8033" i="1"/>
  <c r="F8034" i="1"/>
  <c r="F8035" i="1"/>
  <c r="F8036" i="1"/>
  <c r="F8041" i="1"/>
  <c r="F8042" i="1"/>
  <c r="F8043" i="1"/>
  <c r="F8044" i="1"/>
  <c r="F8049" i="1"/>
  <c r="F8050" i="1"/>
  <c r="F8051" i="1"/>
  <c r="F8052" i="1"/>
  <c r="F8057" i="1"/>
  <c r="F8058" i="1"/>
  <c r="F8059" i="1"/>
  <c r="F8060" i="1"/>
  <c r="F8065" i="1"/>
  <c r="F8066" i="1"/>
  <c r="F8067" i="1"/>
  <c r="F8068" i="1"/>
  <c r="F8073" i="1"/>
  <c r="F8074" i="1"/>
  <c r="F8075" i="1"/>
  <c r="F8076" i="1"/>
  <c r="F8081" i="1"/>
  <c r="F8082" i="1"/>
  <c r="F8083" i="1"/>
  <c r="F8084" i="1"/>
  <c r="F8089" i="1"/>
  <c r="F8090" i="1"/>
  <c r="F8091" i="1"/>
  <c r="F8092" i="1"/>
  <c r="F8097" i="1"/>
  <c r="F8098" i="1"/>
  <c r="F8099" i="1"/>
  <c r="F8100" i="1"/>
  <c r="F8105" i="1"/>
  <c r="F8106" i="1"/>
  <c r="F8107" i="1"/>
  <c r="F8108" i="1"/>
  <c r="F8113" i="1"/>
  <c r="F8114" i="1"/>
  <c r="F8115" i="1"/>
  <c r="F8116" i="1"/>
  <c r="F8121" i="1"/>
  <c r="F8122" i="1"/>
  <c r="F8123" i="1"/>
  <c r="F8124" i="1"/>
  <c r="F8129" i="1"/>
  <c r="F8130" i="1"/>
  <c r="F8131" i="1"/>
  <c r="F8132" i="1"/>
  <c r="F8137" i="1"/>
  <c r="F8138" i="1"/>
  <c r="F8139" i="1"/>
  <c r="F8140" i="1"/>
  <c r="F8145" i="1"/>
  <c r="F8146" i="1"/>
  <c r="F8147" i="1"/>
  <c r="F8148" i="1"/>
  <c r="F8153" i="1"/>
  <c r="F8154" i="1"/>
  <c r="F8155" i="1"/>
  <c r="F8156" i="1"/>
  <c r="F8161" i="1"/>
  <c r="F8162" i="1"/>
  <c r="F8163" i="1"/>
  <c r="F8164" i="1"/>
  <c r="F8169" i="1"/>
  <c r="F8170" i="1"/>
  <c r="F8171" i="1"/>
  <c r="F8172" i="1"/>
  <c r="F8177" i="1"/>
  <c r="F8178" i="1"/>
  <c r="F8179" i="1"/>
  <c r="F8180" i="1"/>
  <c r="F8185" i="1"/>
  <c r="F8186" i="1"/>
  <c r="F8187" i="1"/>
  <c r="F8188" i="1"/>
  <c r="F8193" i="1"/>
  <c r="F8194" i="1"/>
  <c r="F8195" i="1"/>
  <c r="F8196" i="1"/>
  <c r="F8201" i="1"/>
  <c r="F8202" i="1"/>
  <c r="F8203" i="1"/>
  <c r="F8204" i="1"/>
  <c r="F8209" i="1"/>
  <c r="F8210" i="1"/>
  <c r="F8211" i="1"/>
  <c r="F8212" i="1"/>
  <c r="F8217" i="1"/>
  <c r="F8218" i="1"/>
  <c r="F8219" i="1"/>
  <c r="F8220" i="1"/>
  <c r="F8225" i="1"/>
  <c r="F8226" i="1"/>
  <c r="F8227" i="1"/>
  <c r="F8228" i="1"/>
  <c r="F8233" i="1"/>
  <c r="F8234" i="1"/>
  <c r="F8235" i="1"/>
  <c r="F8236" i="1"/>
  <c r="F8241" i="1"/>
  <c r="F8242" i="1"/>
  <c r="F8243" i="1"/>
  <c r="F8244" i="1"/>
  <c r="F8249" i="1"/>
  <c r="F8250" i="1"/>
  <c r="F8251" i="1"/>
  <c r="F8252" i="1"/>
  <c r="F8257" i="1"/>
  <c r="F8258" i="1"/>
  <c r="F8259" i="1"/>
  <c r="F8260" i="1"/>
  <c r="F8265" i="1"/>
  <c r="F8266" i="1"/>
  <c r="F8267" i="1"/>
  <c r="F8268" i="1"/>
  <c r="F8273" i="1"/>
  <c r="F8274" i="1"/>
  <c r="F8275" i="1"/>
  <c r="F8276" i="1"/>
  <c r="F8281" i="1"/>
  <c r="F8282" i="1"/>
  <c r="F8283" i="1"/>
  <c r="F8284" i="1"/>
  <c r="F8289" i="1"/>
  <c r="F8290" i="1"/>
  <c r="F8291" i="1"/>
  <c r="F8292" i="1"/>
  <c r="F8297" i="1"/>
  <c r="F8298" i="1"/>
  <c r="F8299" i="1"/>
  <c r="F8300" i="1"/>
  <c r="F8305" i="1"/>
  <c r="F8306" i="1"/>
  <c r="F8307" i="1"/>
  <c r="F8308" i="1"/>
  <c r="F8313" i="1"/>
  <c r="F8314" i="1"/>
  <c r="F8315" i="1"/>
  <c r="F8316" i="1"/>
  <c r="F8321" i="1"/>
  <c r="F8322" i="1"/>
  <c r="F8323" i="1"/>
  <c r="F8324" i="1"/>
  <c r="F8329" i="1"/>
  <c r="F8330" i="1"/>
  <c r="F8331" i="1"/>
  <c r="F8332" i="1"/>
  <c r="F8337" i="1"/>
  <c r="F8338" i="1"/>
  <c r="F8339" i="1"/>
  <c r="F8340" i="1"/>
  <c r="F8345" i="1"/>
  <c r="F8346" i="1"/>
  <c r="F8347" i="1"/>
  <c r="F8348" i="1"/>
  <c r="F8353" i="1"/>
  <c r="F8354" i="1"/>
  <c r="F8355" i="1"/>
  <c r="F8356" i="1"/>
  <c r="F8361" i="1"/>
  <c r="F8362" i="1"/>
  <c r="F8363" i="1"/>
  <c r="F8364" i="1"/>
  <c r="F8369" i="1"/>
  <c r="F8370" i="1"/>
  <c r="F8371" i="1"/>
  <c r="F8372" i="1"/>
  <c r="F8377" i="1"/>
  <c r="F8378" i="1"/>
  <c r="F8379" i="1"/>
  <c r="F8380" i="1"/>
  <c r="F8385" i="1"/>
  <c r="F8386" i="1"/>
  <c r="F8387" i="1"/>
  <c r="F8388" i="1"/>
  <c r="F8393" i="1"/>
  <c r="F8394" i="1"/>
  <c r="F8395" i="1"/>
  <c r="F8396" i="1"/>
  <c r="F8401" i="1"/>
  <c r="F8402" i="1"/>
  <c r="F8403" i="1"/>
  <c r="F8404" i="1"/>
  <c r="F8409" i="1"/>
  <c r="F8410" i="1"/>
  <c r="F8411" i="1"/>
  <c r="F8412" i="1"/>
  <c r="F8417" i="1"/>
  <c r="F8418" i="1"/>
  <c r="F8419" i="1"/>
  <c r="F8420" i="1"/>
  <c r="F8425" i="1"/>
  <c r="F8426" i="1"/>
  <c r="F8427" i="1"/>
  <c r="F8428" i="1"/>
  <c r="F8433" i="1"/>
  <c r="F8434" i="1"/>
  <c r="F8435" i="1"/>
  <c r="F8436" i="1"/>
  <c r="F8441" i="1"/>
  <c r="F8442" i="1"/>
  <c r="F8443" i="1"/>
  <c r="F8444" i="1"/>
  <c r="F8449" i="1"/>
  <c r="F8450" i="1"/>
  <c r="F8451" i="1"/>
  <c r="F8452" i="1"/>
  <c r="F8457" i="1"/>
  <c r="F8458" i="1"/>
  <c r="F8459" i="1"/>
  <c r="F8460" i="1"/>
  <c r="F8465" i="1"/>
  <c r="F8466" i="1"/>
  <c r="F8467" i="1"/>
  <c r="F8468" i="1"/>
  <c r="F8473" i="1"/>
  <c r="F8474" i="1"/>
  <c r="F8475" i="1"/>
  <c r="F8476" i="1"/>
  <c r="F8481" i="1"/>
  <c r="F8482" i="1"/>
  <c r="F8483" i="1"/>
  <c r="F8484" i="1"/>
  <c r="F8489" i="1"/>
  <c r="F8490" i="1"/>
  <c r="F8491" i="1"/>
  <c r="F8492" i="1"/>
  <c r="F8497" i="1"/>
  <c r="F8498" i="1"/>
  <c r="F8499" i="1"/>
  <c r="F8500" i="1"/>
  <c r="F8505" i="1"/>
  <c r="F8506" i="1"/>
  <c r="F8507" i="1"/>
  <c r="F8508" i="1"/>
  <c r="F8513" i="1"/>
  <c r="F8514" i="1"/>
  <c r="F8515" i="1"/>
  <c r="F8516" i="1"/>
  <c r="F8521" i="1"/>
  <c r="F8522" i="1"/>
  <c r="F8523" i="1"/>
  <c r="F8524" i="1"/>
  <c r="F8529" i="1"/>
  <c r="F8530" i="1"/>
  <c r="F8531" i="1"/>
  <c r="F8532" i="1"/>
  <c r="F8537" i="1"/>
  <c r="F8538" i="1"/>
  <c r="F8539" i="1"/>
  <c r="F8540" i="1"/>
  <c r="F8545" i="1"/>
  <c r="F8546" i="1"/>
  <c r="F8547" i="1"/>
  <c r="F8548" i="1"/>
  <c r="F8553" i="1"/>
  <c r="F8554" i="1"/>
  <c r="F8555" i="1"/>
  <c r="F8556" i="1"/>
  <c r="F8561" i="1"/>
  <c r="F8562" i="1"/>
  <c r="F8563" i="1"/>
  <c r="F8564" i="1"/>
  <c r="F8569" i="1"/>
  <c r="F8570" i="1"/>
  <c r="F8571" i="1"/>
  <c r="F8572" i="1"/>
  <c r="F8577" i="1"/>
  <c r="F8578" i="1"/>
  <c r="F8579" i="1"/>
  <c r="F8580" i="1"/>
  <c r="F8585" i="1"/>
  <c r="F8586" i="1"/>
  <c r="F8587" i="1"/>
  <c r="F8588" i="1"/>
  <c r="F8593" i="1"/>
  <c r="F8594" i="1"/>
  <c r="F8595" i="1"/>
  <c r="F8596" i="1"/>
  <c r="F8601" i="1"/>
  <c r="F8602" i="1"/>
  <c r="F8603" i="1"/>
  <c r="F8604" i="1"/>
  <c r="F8609" i="1"/>
  <c r="F8610" i="1"/>
  <c r="F8611" i="1"/>
  <c r="F8612" i="1"/>
  <c r="F8617" i="1"/>
  <c r="F8618" i="1"/>
  <c r="F8619" i="1"/>
  <c r="F8620" i="1"/>
  <c r="F8625" i="1"/>
  <c r="F8626" i="1"/>
  <c r="F8627" i="1"/>
  <c r="F8628" i="1"/>
  <c r="F8633" i="1"/>
  <c r="F8634" i="1"/>
  <c r="F8635" i="1"/>
  <c r="F8636" i="1"/>
  <c r="F8641" i="1"/>
  <c r="F8642" i="1"/>
  <c r="F8643" i="1"/>
  <c r="F8644" i="1"/>
  <c r="F8649" i="1"/>
  <c r="F8650" i="1"/>
  <c r="F8651" i="1"/>
  <c r="F8652" i="1"/>
  <c r="F8657" i="1"/>
  <c r="F8658" i="1"/>
  <c r="F8659" i="1"/>
  <c r="F8660" i="1"/>
  <c r="F8665" i="1"/>
  <c r="F8666" i="1"/>
  <c r="F8667" i="1"/>
  <c r="F8668" i="1"/>
  <c r="F8673" i="1"/>
  <c r="F8674" i="1"/>
  <c r="F8675" i="1"/>
  <c r="F8676" i="1"/>
  <c r="F8681" i="1"/>
  <c r="F8682" i="1"/>
  <c r="F8683" i="1"/>
  <c r="F8684" i="1"/>
  <c r="F8689" i="1"/>
  <c r="F8690" i="1"/>
  <c r="F8691" i="1"/>
  <c r="F8692" i="1"/>
  <c r="F8697" i="1"/>
  <c r="F8698" i="1"/>
  <c r="F8699" i="1"/>
  <c r="F8700" i="1"/>
  <c r="F8705" i="1"/>
  <c r="F8706" i="1"/>
  <c r="F8707" i="1"/>
  <c r="F8708" i="1"/>
  <c r="F8713" i="1"/>
  <c r="F8714" i="1"/>
  <c r="F8715" i="1"/>
  <c r="F8716" i="1"/>
  <c r="F8721" i="1"/>
  <c r="F8722" i="1"/>
  <c r="F8723" i="1"/>
  <c r="F8724" i="1"/>
  <c r="F8729" i="1"/>
  <c r="F8730" i="1"/>
  <c r="F8731" i="1"/>
  <c r="F8732" i="1"/>
  <c r="F8737" i="1"/>
  <c r="F8738" i="1"/>
  <c r="F8739" i="1"/>
  <c r="F8740" i="1"/>
  <c r="F8745" i="1"/>
  <c r="F8746" i="1"/>
  <c r="F8747" i="1"/>
  <c r="F8748" i="1"/>
  <c r="F8753" i="1"/>
  <c r="F8754" i="1"/>
  <c r="F8755" i="1"/>
  <c r="F8756" i="1"/>
  <c r="F8761" i="1"/>
  <c r="F8762" i="1"/>
  <c r="F8763" i="1"/>
  <c r="F8764" i="1"/>
  <c r="F8769" i="1"/>
  <c r="F8770" i="1"/>
  <c r="F8771" i="1"/>
  <c r="F8772" i="1"/>
  <c r="F8777" i="1"/>
  <c r="F8778" i="1"/>
  <c r="F8779" i="1"/>
  <c r="F8780" i="1"/>
  <c r="F8785" i="1"/>
  <c r="F8786" i="1"/>
  <c r="F8787" i="1"/>
  <c r="F8788" i="1"/>
  <c r="F8793" i="1"/>
  <c r="F8794" i="1"/>
  <c r="F8795" i="1"/>
  <c r="F8796" i="1"/>
  <c r="F8801" i="1"/>
  <c r="F8802" i="1"/>
  <c r="F8803" i="1"/>
  <c r="F8804" i="1"/>
  <c r="F8809" i="1"/>
  <c r="F8810" i="1"/>
  <c r="F8811" i="1"/>
  <c r="F8812" i="1"/>
  <c r="F8817" i="1"/>
  <c r="F8818" i="1"/>
  <c r="F8819" i="1"/>
  <c r="F8820" i="1"/>
  <c r="F8825" i="1"/>
  <c r="F8826" i="1"/>
  <c r="F8827" i="1"/>
  <c r="F8828" i="1"/>
  <c r="F8833" i="1"/>
  <c r="F8834" i="1"/>
  <c r="F8835" i="1"/>
  <c r="F8836" i="1"/>
  <c r="F8841" i="1"/>
  <c r="F8842" i="1"/>
  <c r="F8843" i="1"/>
  <c r="F8844" i="1"/>
  <c r="F8849" i="1"/>
  <c r="F8850" i="1"/>
  <c r="F8851" i="1"/>
  <c r="F8852" i="1"/>
  <c r="F8857" i="1"/>
  <c r="F8858" i="1"/>
  <c r="F8859" i="1"/>
  <c r="F8860" i="1"/>
  <c r="F8865" i="1"/>
  <c r="F8866" i="1"/>
  <c r="F8867" i="1"/>
  <c r="F8868" i="1"/>
  <c r="F8873" i="1"/>
  <c r="F8874" i="1"/>
  <c r="F8875" i="1"/>
  <c r="F8876" i="1"/>
  <c r="F8881" i="1"/>
  <c r="F8882" i="1"/>
  <c r="F8883" i="1"/>
  <c r="F8884" i="1"/>
  <c r="F8889" i="1"/>
  <c r="F8890" i="1"/>
  <c r="F8891" i="1"/>
  <c r="F8892" i="1"/>
  <c r="F8897" i="1"/>
  <c r="F8898" i="1"/>
  <c r="F8899" i="1"/>
  <c r="F8900" i="1"/>
  <c r="F8905" i="1"/>
  <c r="F8906" i="1"/>
  <c r="F8907" i="1"/>
  <c r="F8908" i="1"/>
  <c r="F8913" i="1"/>
  <c r="F8914" i="1"/>
  <c r="F8915" i="1"/>
  <c r="F8916" i="1"/>
  <c r="F8921" i="1"/>
  <c r="F8922" i="1"/>
  <c r="F8923" i="1"/>
  <c r="F8924" i="1"/>
  <c r="F8929" i="1"/>
  <c r="F8930" i="1"/>
  <c r="F8931" i="1"/>
  <c r="F8932" i="1"/>
  <c r="F8937" i="1"/>
  <c r="F8938" i="1"/>
  <c r="F8939" i="1"/>
  <c r="F8940" i="1"/>
  <c r="F8945" i="1"/>
  <c r="F8946" i="1"/>
  <c r="F8947" i="1"/>
  <c r="F8948" i="1"/>
  <c r="F8953" i="1"/>
  <c r="F8954" i="1"/>
  <c r="F8955" i="1"/>
  <c r="F8956" i="1"/>
  <c r="F8961" i="1"/>
  <c r="F8962" i="1"/>
  <c r="F8963" i="1"/>
  <c r="F8964" i="1"/>
  <c r="F8969" i="1"/>
  <c r="F8970" i="1"/>
  <c r="F8971" i="1"/>
  <c r="F8972" i="1"/>
  <c r="F8977" i="1"/>
  <c r="F8978" i="1"/>
  <c r="F8979" i="1"/>
  <c r="F8980" i="1"/>
  <c r="F8985" i="1"/>
  <c r="F8986" i="1"/>
  <c r="F8987" i="1"/>
  <c r="F8988" i="1"/>
  <c r="F8993" i="1"/>
  <c r="F8994" i="1"/>
  <c r="F8995" i="1"/>
  <c r="F8996" i="1"/>
  <c r="F9001" i="1"/>
  <c r="F9002" i="1"/>
  <c r="F9003" i="1"/>
  <c r="F9004" i="1"/>
  <c r="F9009" i="1"/>
  <c r="F9010" i="1"/>
  <c r="F9011" i="1"/>
  <c r="F9012" i="1"/>
  <c r="F9017" i="1"/>
  <c r="F9018" i="1"/>
  <c r="F9019" i="1"/>
  <c r="F9020" i="1"/>
  <c r="F9025" i="1"/>
  <c r="F9026" i="1"/>
  <c r="F9027" i="1"/>
  <c r="F9028" i="1"/>
  <c r="F9033" i="1"/>
  <c r="F9034" i="1"/>
  <c r="F9035" i="1"/>
  <c r="F9036" i="1"/>
  <c r="F9041" i="1"/>
  <c r="F9042" i="1"/>
  <c r="F9043" i="1"/>
  <c r="F9044" i="1"/>
  <c r="F9049" i="1"/>
  <c r="F9050" i="1"/>
  <c r="F9051" i="1"/>
  <c r="F9052" i="1"/>
  <c r="F9057" i="1"/>
  <c r="F9058" i="1"/>
  <c r="F9059" i="1"/>
  <c r="F9060" i="1"/>
  <c r="F9065" i="1"/>
  <c r="F9066" i="1"/>
  <c r="F9067" i="1"/>
  <c r="F9068" i="1"/>
  <c r="F9073" i="1"/>
  <c r="F9074" i="1"/>
  <c r="F9075" i="1"/>
  <c r="F9076" i="1"/>
  <c r="F9081" i="1"/>
  <c r="F9082" i="1"/>
  <c r="F9083" i="1"/>
  <c r="F9084" i="1"/>
  <c r="F9089" i="1"/>
  <c r="F9090" i="1"/>
  <c r="F9091" i="1"/>
  <c r="F9092" i="1"/>
  <c r="F9097" i="1"/>
  <c r="F9098" i="1"/>
  <c r="F9099" i="1"/>
  <c r="F9100" i="1"/>
  <c r="F9105" i="1"/>
  <c r="F9106" i="1"/>
  <c r="F9107" i="1"/>
  <c r="F9108" i="1"/>
  <c r="F9113" i="1"/>
  <c r="F9114" i="1"/>
  <c r="F9115" i="1"/>
  <c r="F9116" i="1"/>
  <c r="F9121" i="1"/>
  <c r="F9122" i="1"/>
  <c r="F9123" i="1"/>
  <c r="F9124" i="1"/>
  <c r="F9129" i="1"/>
  <c r="F9130" i="1"/>
  <c r="F9131" i="1"/>
  <c r="F9132" i="1"/>
  <c r="F9137" i="1"/>
  <c r="F9138" i="1"/>
  <c r="F9139" i="1"/>
  <c r="F9140" i="1"/>
  <c r="F9145" i="1"/>
  <c r="F9146" i="1"/>
  <c r="F9147" i="1"/>
  <c r="F9148" i="1"/>
  <c r="F9153" i="1"/>
  <c r="F9154" i="1"/>
  <c r="F9155" i="1"/>
  <c r="F9156" i="1"/>
  <c r="F9161" i="1"/>
  <c r="F9162" i="1"/>
  <c r="F9163" i="1"/>
  <c r="F9164" i="1"/>
  <c r="F9169" i="1"/>
  <c r="F9170" i="1"/>
  <c r="F9171" i="1"/>
  <c r="F9172" i="1"/>
  <c r="F9177" i="1"/>
  <c r="F9178" i="1"/>
  <c r="F9179" i="1"/>
  <c r="F9180" i="1"/>
  <c r="F9185" i="1"/>
  <c r="F9186" i="1"/>
  <c r="F9187" i="1"/>
  <c r="F9188" i="1"/>
  <c r="F9193" i="1"/>
  <c r="F9194" i="1"/>
  <c r="F9195" i="1"/>
  <c r="F9196" i="1"/>
  <c r="F9201" i="1"/>
  <c r="F9202" i="1"/>
  <c r="F9203" i="1"/>
  <c r="F9204" i="1"/>
  <c r="F9209" i="1"/>
  <c r="F9210" i="1"/>
  <c r="F9211" i="1"/>
  <c r="F9212" i="1"/>
  <c r="F9217" i="1"/>
  <c r="F9218" i="1"/>
  <c r="F9219" i="1"/>
  <c r="F9220" i="1"/>
  <c r="F9225" i="1"/>
  <c r="F9226" i="1"/>
  <c r="F9227" i="1"/>
  <c r="F9228" i="1"/>
  <c r="F9233" i="1"/>
  <c r="F9234" i="1"/>
  <c r="F9235" i="1"/>
  <c r="F9236" i="1"/>
  <c r="F9241" i="1"/>
  <c r="F9242" i="1"/>
  <c r="F9243" i="1"/>
  <c r="F9244" i="1"/>
  <c r="F9249" i="1"/>
  <c r="F9250" i="1"/>
  <c r="F9251" i="1"/>
  <c r="F9252" i="1"/>
  <c r="F9257" i="1"/>
  <c r="F9258" i="1"/>
  <c r="F9259" i="1"/>
  <c r="F9260" i="1"/>
  <c r="F9265" i="1"/>
  <c r="F9266" i="1"/>
  <c r="F9267" i="1"/>
  <c r="F9268" i="1"/>
  <c r="F4" i="1"/>
  <c r="G4" i="1"/>
  <c r="F5" i="1"/>
  <c r="G5" i="1"/>
  <c r="A27" i="13"/>
  <c r="A30" i="13"/>
  <c r="A38" i="13"/>
  <c r="A32" i="13"/>
  <c r="A35" i="13"/>
  <c r="A40" i="13"/>
  <c r="D20" i="13"/>
  <c r="D19" i="13"/>
  <c r="D18" i="13"/>
  <c r="D17" i="13"/>
  <c r="D16" i="13"/>
  <c r="D15" i="13"/>
  <c r="C20" i="13"/>
  <c r="C19" i="13"/>
  <c r="C18" i="13"/>
  <c r="C17" i="13"/>
  <c r="C16" i="13"/>
  <c r="C15" i="13"/>
  <c r="F5" i="13"/>
  <c r="L50" i="13"/>
  <c r="L52" i="13"/>
  <c r="L32" i="13"/>
  <c r="L34" i="13"/>
  <c r="L44" i="13"/>
  <c r="L45" i="13"/>
  <c r="L46" i="13"/>
  <c r="L47" i="13"/>
  <c r="L48" i="13"/>
  <c r="L49" i="13"/>
  <c r="L51" i="13"/>
  <c r="L53" i="13"/>
  <c r="L54" i="13"/>
  <c r="L55" i="13"/>
  <c r="L56" i="13"/>
  <c r="L57" i="13"/>
  <c r="L58" i="13"/>
  <c r="K58" i="13"/>
  <c r="J58" i="13"/>
  <c r="I58" i="13"/>
  <c r="H58" i="13"/>
  <c r="G58" i="13"/>
  <c r="F58" i="13"/>
  <c r="E58" i="13"/>
  <c r="D58" i="13"/>
  <c r="C58" i="13"/>
  <c r="B58" i="13"/>
  <c r="A45" i="13"/>
  <c r="A48" i="13"/>
  <c r="A50" i="13"/>
  <c r="A53" i="13"/>
  <c r="A56" i="13"/>
  <c r="A58" i="13"/>
  <c r="D40" i="13"/>
  <c r="E40" i="13"/>
  <c r="F40" i="13"/>
  <c r="G40" i="13"/>
  <c r="H40" i="13"/>
  <c r="I40" i="13"/>
  <c r="J40" i="13"/>
  <c r="K40" i="13"/>
  <c r="L26" i="13"/>
  <c r="L27" i="13"/>
  <c r="L28" i="13"/>
  <c r="L29" i="13"/>
  <c r="L30" i="13"/>
  <c r="L31" i="13"/>
  <c r="L33" i="13"/>
  <c r="L35" i="13"/>
  <c r="L36" i="13"/>
  <c r="L37" i="13"/>
  <c r="L38" i="13"/>
  <c r="L39" i="13"/>
  <c r="L40" i="13"/>
  <c r="C40" i="13"/>
  <c r="B40" i="13"/>
  <c r="G11" i="13"/>
  <c r="F11" i="13"/>
  <c r="D11" i="13"/>
  <c r="C11" i="13"/>
  <c r="G15" i="13"/>
  <c r="G16" i="13"/>
  <c r="G17" i="13"/>
  <c r="G18" i="13"/>
  <c r="G19" i="13"/>
  <c r="G20" i="13"/>
  <c r="G21" i="13"/>
  <c r="F15" i="13"/>
  <c r="F16" i="13"/>
  <c r="F17" i="13"/>
  <c r="F18" i="13"/>
  <c r="F19" i="13"/>
  <c r="F20" i="13"/>
  <c r="F21" i="13"/>
  <c r="D21" i="13"/>
  <c r="C21" i="13"/>
  <c r="H4" i="11"/>
  <c r="H6" i="11"/>
  <c r="H7" i="11"/>
  <c r="G4" i="11"/>
  <c r="G6" i="11"/>
  <c r="G7" i="11"/>
  <c r="D4" i="11"/>
  <c r="D6" i="11"/>
  <c r="D7" i="11"/>
  <c r="C4" i="11"/>
  <c r="C5" i="11"/>
  <c r="C6" i="11"/>
  <c r="C7" i="11"/>
  <c r="G1" i="11"/>
  <c r="L22" i="10"/>
  <c r="L21" i="10"/>
  <c r="L20" i="10"/>
  <c r="L19" i="10"/>
  <c r="L18" i="10"/>
  <c r="L17" i="10"/>
  <c r="L16" i="10"/>
  <c r="L15" i="10"/>
  <c r="L14" i="10"/>
  <c r="L13" i="10"/>
  <c r="L12" i="10"/>
  <c r="L11" i="10"/>
  <c r="L19" i="8"/>
  <c r="L18" i="8"/>
  <c r="L17" i="8"/>
  <c r="L16" i="8"/>
  <c r="L15" i="8"/>
  <c r="L14" i="8"/>
  <c r="L13" i="8"/>
  <c r="L12" i="8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H19" i="7"/>
  <c r="G19" i="7"/>
  <c r="D19" i="7"/>
  <c r="C19" i="7"/>
  <c r="H9" i="7"/>
  <c r="G9" i="7"/>
  <c r="D9" i="7"/>
  <c r="C9" i="7"/>
  <c r="H37" i="6"/>
  <c r="H40" i="6"/>
  <c r="H41" i="6"/>
  <c r="H42" i="6"/>
  <c r="G40" i="6"/>
  <c r="G41" i="6"/>
  <c r="G42" i="6"/>
  <c r="D42" i="6"/>
  <c r="C42" i="6"/>
  <c r="H23" i="6"/>
  <c r="H24" i="6"/>
  <c r="G23" i="6"/>
  <c r="G24" i="6"/>
  <c r="D24" i="6"/>
  <c r="C24" i="6"/>
  <c r="H13" i="6"/>
  <c r="D13" i="6"/>
  <c r="G13" i="6"/>
  <c r="C13" i="6"/>
  <c r="H13" i="5"/>
  <c r="G5" i="5"/>
  <c r="G10" i="5"/>
  <c r="G11" i="5"/>
  <c r="G13" i="5"/>
  <c r="D13" i="5"/>
  <c r="C13" i="5"/>
  <c r="G1" i="5"/>
  <c r="F17" i="1"/>
  <c r="F16" i="1"/>
  <c r="F15" i="1"/>
  <c r="F14" i="1"/>
  <c r="F10" i="1"/>
  <c r="F9" i="1"/>
</calcChain>
</file>

<file path=xl/sharedStrings.xml><?xml version="1.0" encoding="utf-8"?>
<sst xmlns="http://schemas.openxmlformats.org/spreadsheetml/2006/main" count="48064" uniqueCount="7529">
  <si>
    <t>Number of Identical lines</t>
  </si>
  <si>
    <t>Language</t>
  </si>
  <si>
    <t>Occurences</t>
  </si>
  <si>
    <t>Racio</t>
  </si>
  <si>
    <t>EN dub = EN sub</t>
  </si>
  <si>
    <t>PT dub = PT sub</t>
  </si>
  <si>
    <t>Number of additional lines</t>
  </si>
  <si>
    <t>Number of line alterations</t>
  </si>
  <si>
    <t>Language, mode</t>
  </si>
  <si>
    <t>Lines</t>
  </si>
  <si>
    <t>Sentences</t>
  </si>
  <si>
    <t>Expressions</t>
  </si>
  <si>
    <t>EN dub</t>
  </si>
  <si>
    <t>EN Sub</t>
  </si>
  <si>
    <t>PT dub</t>
  </si>
  <si>
    <t>EN Dub</t>
  </si>
  <si>
    <t>PT Sub</t>
  </si>
  <si>
    <t>Number of line omissions</t>
  </si>
  <si>
    <t>PT Dub</t>
  </si>
  <si>
    <t>CSR/Translations</t>
  </si>
  <si>
    <t>Translation Processes</t>
  </si>
  <si>
    <t>Alterations</t>
  </si>
  <si>
    <t>Line concordance</t>
  </si>
  <si>
    <t>Type</t>
  </si>
  <si>
    <t>Interlocutors</t>
  </si>
  <si>
    <t>Scripts</t>
  </si>
  <si>
    <t>Name</t>
  </si>
  <si>
    <t>_</t>
  </si>
  <si>
    <t>No.</t>
  </si>
  <si>
    <t>Text onscreen</t>
  </si>
  <si>
    <t>Time</t>
  </si>
  <si>
    <t>00:00:13,047 --&gt; 00:00:15,126</t>
  </si>
  <si>
    <t>JP Script</t>
  </si>
  <si>
    <t>ちひろ　元気でね　また会おうね　理砂</t>
  </si>
  <si>
    <t>Risa</t>
  </si>
  <si>
    <t>JP oriented translation</t>
  </si>
  <si>
    <r>
      <t>Chihiro, Be well. Let's meet again. -</t>
    </r>
    <r>
      <rPr>
        <sz val="12"/>
        <color rgb="FFFF0000"/>
        <rFont val="Calibri"/>
        <family val="2"/>
        <scheme val="minor"/>
      </rPr>
      <t xml:space="preserve"> Risa</t>
    </r>
  </si>
  <si>
    <t>Omission</t>
  </si>
  <si>
    <t>Expres. omit.</t>
  </si>
  <si>
    <t>ENSub</t>
  </si>
  <si>
    <t>Good Luck, Chihiro We'll meet again</t>
  </si>
  <si>
    <t>Rumi</t>
  </si>
  <si>
    <t>Substitution</t>
  </si>
  <si>
    <t>Expres. subst.</t>
  </si>
  <si>
    <t>ENDub</t>
  </si>
  <si>
    <r>
      <t xml:space="preserve">I'll miss you, Chihiro. Your best friend, </t>
    </r>
    <r>
      <rPr>
        <sz val="12"/>
        <color rgb="FFFF0000"/>
        <rFont val="Calibri"/>
        <family val="2"/>
        <scheme val="minor"/>
      </rPr>
      <t>Rumi</t>
    </r>
    <r>
      <rPr>
        <sz val="12"/>
        <color theme="1"/>
        <rFont val="Calibri"/>
        <family val="2"/>
        <scheme val="minor"/>
      </rPr>
      <t>.</t>
    </r>
  </si>
  <si>
    <t>PTSub</t>
  </si>
  <si>
    <t>Boa sorte, Chihiro. Até à vista.</t>
  </si>
  <si>
    <t>PTDub</t>
  </si>
  <si>
    <t>Dad</t>
  </si>
  <si>
    <t>00:00:15,287 --&gt; 00:00:16,720</t>
  </si>
  <si>
    <t>千尋</t>
  </si>
  <si>
    <t>Chihiro</t>
  </si>
  <si>
    <t>Chihiro...</t>
  </si>
  <si>
    <t>00:00:17,068 --&gt; 00:00:18,116</t>
  </si>
  <si>
    <t xml:space="preserve">Chihiro, </t>
  </si>
  <si>
    <t>00:00:18,287 --&gt; 00:00:19,925</t>
  </si>
  <si>
    <t>もうすぐだよ。</t>
  </si>
  <si>
    <t>We're almost there.</t>
  </si>
  <si>
    <t xml:space="preserve">Estamos quase a chegar. </t>
  </si>
  <si>
    <t>Mom</t>
  </si>
  <si>
    <t>00:00:22,687 --&gt; 00:00:24,439</t>
  </si>
  <si>
    <t>やっぱり田舎ねー。</t>
  </si>
  <si>
    <t>This really is the middle of nowhere.</t>
  </si>
  <si>
    <t>Isto fica mesmo afastado de tudo.</t>
  </si>
  <si>
    <t>00:00:24,767 --&gt; 00:00:27,565</t>
  </si>
  <si>
    <t>買い物は隣町に行くしかなさそうね。</t>
  </si>
  <si>
    <t>I'll have to shop in the next town.</t>
  </si>
  <si>
    <t>I'll have to shop in the next town</t>
  </si>
  <si>
    <t>I'm gonna have to go to the next town to shop.</t>
  </si>
  <si>
    <t>Tenho de fazer compras numa povoação vizinha.</t>
  </si>
  <si>
    <t>Terei de fazer as compras numa povoação vizinha.</t>
  </si>
  <si>
    <t>00:00:27,800 --&gt; 00:00:29,161</t>
  </si>
  <si>
    <t>住んで都にするしかないさ。</t>
  </si>
  <si>
    <t>It'll be great, once we get used to it.</t>
  </si>
  <si>
    <t>It'll be great, oncewe get used to it</t>
  </si>
  <si>
    <t>We'll just have to learn to like it.</t>
  </si>
  <si>
    <t>Vai ser óptimo, assim que nos habituarmos.</t>
  </si>
  <si>
    <t>00:00:32,167 --&gt; 00:00:34,123</t>
  </si>
  <si>
    <t>ほら、あれが小学校だよ。</t>
  </si>
  <si>
    <t>elementary school</t>
  </si>
  <si>
    <r>
      <t xml:space="preserve">Look, there's the </t>
    </r>
    <r>
      <rPr>
        <sz val="12"/>
        <color rgb="FFFF0000"/>
        <rFont val="Calibri"/>
        <family val="2"/>
        <scheme val="minor"/>
      </rPr>
      <t xml:space="preserve">elementary </t>
    </r>
    <r>
      <rPr>
        <sz val="12"/>
        <color theme="1"/>
        <rFont val="Calibri"/>
        <family val="2"/>
        <scheme val="minor"/>
      </rPr>
      <t>school.</t>
    </r>
  </si>
  <si>
    <t>school</t>
  </si>
  <si>
    <t>Generalisation</t>
  </si>
  <si>
    <t xml:space="preserve">Look, there's the school </t>
  </si>
  <si>
    <t>omission</t>
  </si>
  <si>
    <t>Line. subst.</t>
  </si>
  <si>
    <r>
      <t>Look, Chihiro. There's y</t>
    </r>
    <r>
      <rPr>
        <sz val="12"/>
        <rFont val="Calibri"/>
        <scheme val="minor"/>
      </rPr>
      <t>our new sc</t>
    </r>
    <r>
      <rPr>
        <sz val="12"/>
        <color theme="1"/>
        <rFont val="Calibri"/>
        <family val="2"/>
        <scheme val="minor"/>
      </rPr>
      <t xml:space="preserve">hool. </t>
    </r>
  </si>
  <si>
    <t>escola</t>
  </si>
  <si>
    <t>Direct translation</t>
  </si>
  <si>
    <t>Olha, lá está a escola.</t>
  </si>
  <si>
    <t>00:00:34,287 --&gt; 00:00:35,959</t>
  </si>
  <si>
    <t>千尋、新しい学校だよ。</t>
  </si>
  <si>
    <t>That's your new school, Chihiro.</t>
  </si>
  <si>
    <t>That's your new school, Chihiro</t>
  </si>
  <si>
    <t xml:space="preserve">Looks great, doesn't it? </t>
  </si>
  <si>
    <t>É a tua escola nova, Chihiro.</t>
  </si>
  <si>
    <t>00:00:37,007 --&gt; 00:00:39,045</t>
  </si>
  <si>
    <t>結構きれいな学校じゃない。</t>
  </si>
  <si>
    <t>It looks quite good.</t>
  </si>
  <si>
    <t>It doesn't look so bad</t>
  </si>
  <si>
    <t>It doesn't look so bad.</t>
  </si>
  <si>
    <t>Não parece ser má...</t>
  </si>
  <si>
    <t>00:00:46,847 --&gt; 00:00:49,486</t>
  </si>
  <si>
    <t>前の方がいいもん。</t>
  </si>
  <si>
    <t>My old school is better...</t>
  </si>
  <si>
    <t>I liked my old school...</t>
  </si>
  <si>
    <r>
      <rPr>
        <sz val="12"/>
        <color rgb="FFFF0000"/>
        <rFont val="Calibri"/>
        <family val="2"/>
        <scheme val="minor"/>
      </rPr>
      <t>It's gonna stink.</t>
    </r>
    <r>
      <rPr>
        <sz val="12"/>
        <color theme="1"/>
        <rFont val="Calibri"/>
        <family val="2"/>
        <scheme val="minor"/>
      </rPr>
      <t xml:space="preserve"> I liked my old school.</t>
    </r>
  </si>
  <si>
    <t>Eu gostava da minha antiga escola...</t>
  </si>
  <si>
    <t>00:00:53,647 --&gt; 00:00:55,956</t>
  </si>
  <si>
    <t>おかあさん、お花しおれてっちゃった！</t>
  </si>
  <si>
    <t>Mom... My flowers are dying.</t>
  </si>
  <si>
    <t>Mommy...My flowers died</t>
  </si>
  <si>
    <t>Mamã, as minhas ﬂores murcharam.</t>
  </si>
  <si>
    <t>00:00:56,127 --&gt; 00:00:58,721</t>
  </si>
  <si>
    <t>あなた、ずーっと握りしめてるんだもの。</t>
  </si>
  <si>
    <t>No wonder, the way you clung to them.</t>
  </si>
  <si>
    <t xml:space="preserve">No wonder, the way you clung to them </t>
  </si>
  <si>
    <t>I told you not to smother them like that.</t>
  </si>
  <si>
    <t>Não admira! Agarras-te a elas dessa maneira!</t>
  </si>
  <si>
    <t>00:00:58,887 --&gt; 00:01:01,959</t>
  </si>
  <si>
    <t>お家についたら水切りすれば大丈夫よ。</t>
  </si>
  <si>
    <t>A little water when we get there and they'll perk right up.</t>
  </si>
  <si>
    <t>A little water when we get there and they'll perk right up</t>
  </si>
  <si>
    <t>We'll put them in water when we get to our new home.</t>
  </si>
  <si>
    <t>Quando chegarmos, pomo-las em água e elas arrebitam.</t>
  </si>
  <si>
    <t>00:01:02,927 --&gt; 00:01:06,607</t>
  </si>
  <si>
    <t>初めてもらった花束が、お別れの花束なんて悲しい…</t>
  </si>
  <si>
    <t>My very first bouquet is made up of farewell flowers, how sad.</t>
  </si>
  <si>
    <t xml:space="preserve">My very first bouquet is farewell flowers, how sad </t>
  </si>
  <si>
    <t>I finally get a bouquet, and it's a goodbye present. That's depressing.</t>
  </si>
  <si>
    <t>O meu primeiro ramo foi de despedida. Que tristeza.</t>
  </si>
  <si>
    <t>O meu primeiro ramo de flores foi logo numa despedida. Que tristeza.</t>
  </si>
  <si>
    <t>00:01:06,607 --&gt; 00:01:10,167</t>
  </si>
  <si>
    <t>あら。この前のお誕生日にバラの花をもらったじゃない？</t>
  </si>
  <si>
    <t>What about that rose you got for your birthday?</t>
  </si>
  <si>
    <t>E a rosa que recebeste no dia dos teus anos?</t>
  </si>
  <si>
    <t>Então e aquela rosa que tu recebeste no dia dos teus anos, Chihiro?</t>
  </si>
  <si>
    <t>00:01:10,167 --&gt; 00:01:13,204</t>
  </si>
  <si>
    <t>一本ね、一本じゃ花束って言えないわ。</t>
  </si>
  <si>
    <t>One rose... One rose isn't a bouquet.</t>
  </si>
  <si>
    <t>One rose isn't a bouquet</t>
  </si>
  <si>
    <t>Yeah, one. Just one rose isn't a bouquet.</t>
  </si>
  <si>
    <t>Uma rosa não é um ramo.</t>
  </si>
  <si>
    <t>Uma rosa, uma rosa não é um ramo de flores, mamã.</t>
  </si>
  <si>
    <t>00:01:13,367 --&gt; 00:01:15,005</t>
  </si>
  <si>
    <t>カードが落ちたわ。</t>
  </si>
  <si>
    <t>You dropped your card.</t>
  </si>
  <si>
    <t>You dropped your card</t>
  </si>
  <si>
    <t>Hold on to your card.</t>
  </si>
  <si>
    <t xml:space="preserve">Deixaste cair o cartão. </t>
  </si>
  <si>
    <t>00:01:15,167 --&gt; 00:01:16,520</t>
  </si>
  <si>
    <t>窓開けるわよ。</t>
  </si>
  <si>
    <t>I'm opening the window.</t>
  </si>
  <si>
    <t>Vou abrir a janela.</t>
  </si>
  <si>
    <t>00:01:16,687 --&gt; 00:01:19,804</t>
  </si>
  <si>
    <t>もうしゃんとしてちょうだい！今日は忙しいんだから。</t>
  </si>
  <si>
    <t>C'mon now, behave yourself. We've got a lot to do today.</t>
  </si>
  <si>
    <t>C'mon now, behave yourself It's a big day for all of us</t>
  </si>
  <si>
    <r>
      <t xml:space="preserve">And quit whining. It's fun to move to a new place. </t>
    </r>
    <r>
      <rPr>
        <sz val="12"/>
        <color rgb="FFFF0000"/>
        <rFont val="Calibri"/>
        <family val="2"/>
        <scheme val="minor"/>
      </rPr>
      <t>It's an adventure! </t>
    </r>
  </si>
  <si>
    <t>Vá lá, porta-te bem. É um dia importante para todos nós.</t>
  </si>
  <si>
    <t>Religion</t>
  </si>
  <si>
    <t>00:01:39,080 --&gt; 00:01:42,534</t>
  </si>
  <si>
    <t>千と千尋の神隠し</t>
  </si>
  <si>
    <t>Kami kakushi</t>
  </si>
  <si>
    <t>THE SPIRITING AWAY OF SEN AND CHIHIRO</t>
  </si>
  <si>
    <t>Spirited Away</t>
  </si>
  <si>
    <t>SPIRITED AWAY</t>
  </si>
  <si>
    <t>A Viagem de Chihiro</t>
  </si>
  <si>
    <t>A VIAGEM DE CHIHIRO</t>
  </si>
  <si>
    <t>00:01:56,247 --&gt; 00:02:00,767</t>
  </si>
  <si>
    <t>あれ？道を間違えたかな？</t>
  </si>
  <si>
    <t>Hey... Did I take the wrong road?</t>
  </si>
  <si>
    <t>Hey...Did I take the wrong turn?</t>
  </si>
  <si>
    <t>Wait. Did I take the wrong turn?</t>
  </si>
  <si>
    <t>Será que me enganei no caminho?</t>
  </si>
  <si>
    <t>É lá, será que me enganei no caminho?</t>
  </si>
  <si>
    <t>00:02:00,767 --&gt; 00:02:02,041</t>
  </si>
  <si>
    <t>おかしいな…</t>
  </si>
  <si>
    <t>I don't get it.</t>
  </si>
  <si>
    <t>I don't get it</t>
  </si>
  <si>
    <t>This can't be right.</t>
  </si>
  <si>
    <t>Não percebo.</t>
  </si>
  <si>
    <t>00:02:02,247 --&gt; 00:02:04,636</t>
  </si>
  <si>
    <t>あそこじゃない？ ほら。</t>
  </si>
  <si>
    <t>That must be it, look.</t>
  </si>
  <si>
    <t>That must be it, look</t>
  </si>
  <si>
    <t>Look, there's our house. - Huh?</t>
  </si>
  <si>
    <t>Olha, deve ser ali.</t>
  </si>
  <si>
    <t>00:02:04,967 --&gt; 00:02:07,083</t>
  </si>
  <si>
    <t>あの隅の青い家でしょ？</t>
  </si>
  <si>
    <t>It must be that blue one over there.</t>
  </si>
  <si>
    <t>It must be that blue one over there </t>
  </si>
  <si>
    <t>It's that blue one on the end.</t>
  </si>
  <si>
    <t>PT Sub line omit.</t>
  </si>
  <si>
    <t>(omission portuguese sub)</t>
  </si>
  <si>
    <t>Deve ser aquela azul.</t>
  </si>
  <si>
    <t>00:02:07,607 --&gt; 00:02:08,881</t>
  </si>
  <si>
    <t>あれだ。</t>
  </si>
  <si>
    <t>That's it!</t>
  </si>
  <si>
    <t>That's it</t>
  </si>
  <si>
    <t>Oh, you're right.</t>
  </si>
  <si>
    <t>É isso.</t>
  </si>
  <si>
    <t>00:02:09,647 --&gt; 00:02:11,763</t>
  </si>
  <si>
    <t>一本下の道を来ちゃったんだな。</t>
  </si>
  <si>
    <t>I must've missed the turn-off.</t>
  </si>
  <si>
    <t>I must've missed the turn-off</t>
  </si>
  <si>
    <t>Não devo ter visto o cruzamento.</t>
  </si>
  <si>
    <t>00:02:12,127 --&gt; 00:02:14,287</t>
  </si>
  <si>
    <t>このまま行っていけるのかな。</t>
  </si>
  <si>
    <t>I bet this road'll get us there.</t>
  </si>
  <si>
    <t>I bet this road'll get us there</t>
  </si>
  <si>
    <t>This road should get us there.</t>
  </si>
  <si>
    <t>Aposto que esta estrada vai lá ter.</t>
  </si>
  <si>
    <t>00:02:14,287 --&gt; 00:02:16,881</t>
  </si>
  <si>
    <t>やめてよ、そうやっていつも迷っちゃうんだから。</t>
  </si>
  <si>
    <t>This is always how you get us lost.</t>
  </si>
  <si>
    <t>This is always how you get us lost</t>
  </si>
  <si>
    <t>Honey, don't take a short cut. You always get us lost.</t>
  </si>
  <si>
    <t>É sempre assim que nos perdemos.</t>
  </si>
  <si>
    <t>00:02:17,047 --&gt; 00:02:18,958</t>
  </si>
  <si>
    <t>ちょっとだけ、ねっ？</t>
  </si>
  <si>
    <t>Just a little farther, okay?</t>
  </si>
  <si>
    <t>Trust me. It's gonna work.</t>
  </si>
  <si>
    <t>Avançamos mais um pouco...</t>
  </si>
  <si>
    <t>Avançamos mais um bocadinho, está bem?</t>
  </si>
  <si>
    <t>00:02:19,327 --&gt; 00:02:21,247</t>
  </si>
  <si>
    <t>あのうちみたいの何？</t>
  </si>
  <si>
    <t>What are those? They look like houses.</t>
  </si>
  <si>
    <t>What are those little houses?</t>
  </si>
  <si>
    <t>What are those stones? They look like little houses.</t>
  </si>
  <si>
    <t>Que casinhas são aquelas?</t>
  </si>
  <si>
    <t>00:02:21,247 --&gt; 00:02:23,105</t>
  </si>
  <si>
    <t>石のほこら。神様のおうちよ</t>
  </si>
  <si>
    <t>They're Hokora  made of stone. They're houses of spirits.</t>
  </si>
  <si>
    <r>
      <t xml:space="preserve">They're </t>
    </r>
    <r>
      <rPr>
        <sz val="12"/>
        <color rgb="FFFF0000"/>
        <rFont val="Calibri"/>
        <family val="2"/>
        <scheme val="minor"/>
      </rPr>
      <t>shrines People pray to them</t>
    </r>
  </si>
  <si>
    <r>
      <t xml:space="preserve">They're </t>
    </r>
    <r>
      <rPr>
        <sz val="12"/>
        <color rgb="FFFF0000"/>
        <rFont val="Calibri"/>
        <family val="2"/>
        <scheme val="minor"/>
      </rPr>
      <t>shrines. Some people think little spirits live there.</t>
    </r>
  </si>
  <si>
    <r>
      <t xml:space="preserve">São </t>
    </r>
    <r>
      <rPr>
        <sz val="12"/>
        <color rgb="FFFF0000"/>
        <rFont val="Calibri"/>
        <family val="2"/>
        <scheme val="minor"/>
      </rPr>
      <t>santuários. As pessoas vão ali rezar.</t>
    </r>
  </si>
  <si>
    <r>
      <t xml:space="preserve">São </t>
    </r>
    <r>
      <rPr>
        <sz val="12"/>
        <color rgb="FFFF0000"/>
        <rFont val="Calibri"/>
        <family val="2"/>
        <scheme val="minor"/>
      </rPr>
      <t>santuários. As pessoas vão ali para rezar.</t>
    </r>
  </si>
  <si>
    <t>00:02:29,887 --&gt; 00:02:31,445</t>
  </si>
  <si>
    <t>おとうさん、大丈夫？</t>
  </si>
  <si>
    <t>Dad, is this all right?</t>
  </si>
  <si>
    <t>Daddy, are we lost?</t>
  </si>
  <si>
    <t>Dad, I think we're lost.</t>
  </si>
  <si>
    <t>Estamos perdidos, papá?</t>
  </si>
  <si>
    <t>00:02:31,607 --&gt; 00:02:34,405</t>
  </si>
  <si>
    <t>まかせとけ、この車は四駆だぞ！</t>
  </si>
  <si>
    <t>Trust me, we've got a 4-wheel drive.</t>
  </si>
  <si>
    <t>We're fine, we've got 4-wheel drive</t>
  </si>
  <si>
    <t>We're fine, I’ve got four-wheel drive.</t>
  </si>
  <si>
    <t>Está tudo bem. Nós temos um todo-o-terreno.</t>
  </si>
  <si>
    <t>00:02:34,687 --&gt; 00:02:36,040</t>
  </si>
  <si>
    <t>千尋、座ってなさい。</t>
  </si>
  <si>
    <t>Sit down, Chihiro.</t>
  </si>
  <si>
    <t>Sit down, Chihiro</t>
  </si>
  <si>
    <t>Sit down, please, sweetie.</t>
  </si>
  <si>
    <t>Senta-te, Chihiro.</t>
  </si>
  <si>
    <t>Chihiro, por favor, senta-te.</t>
  </si>
  <si>
    <t>00:02:56,287 --&gt; 00:02:58,482</t>
  </si>
  <si>
    <t>あなた、いいかげんにして！</t>
  </si>
  <si>
    <t>Honey! Stop driving like that.</t>
  </si>
  <si>
    <t>You're going to kill us!</t>
  </si>
  <si>
    <t>Slow down! Honey!  You're gonna kill us.</t>
  </si>
  <si>
    <t>Vais dar cabo de nós!</t>
  </si>
  <si>
    <t>Tem cuidado! Vai mais devagar.</t>
  </si>
  <si>
    <t>00:03:00,167 --&gt; 00:03:01,282</t>
  </si>
  <si>
    <t>トンネルだ！</t>
  </si>
  <si>
    <t>A tunnel?</t>
  </si>
  <si>
    <t>What's that?</t>
  </si>
  <si>
    <t>Um túnel?</t>
  </si>
  <si>
    <t>00:03:15,967 --&gt; 00:03:17,525</t>
  </si>
  <si>
    <t>なあに？この建物。</t>
  </si>
  <si>
    <t>What's this building?</t>
  </si>
  <si>
    <t>What's this strange building?</t>
  </si>
  <si>
    <t>What's this old building?</t>
  </si>
  <si>
    <t>Que estranho edifício é este?</t>
  </si>
  <si>
    <t>00:03:17,727 --&gt; 00:03:19,082</t>
  </si>
  <si>
    <t>門みたいだね。</t>
  </si>
  <si>
    <t>It looks like an entrance.</t>
  </si>
  <si>
    <t>Must be the entrance</t>
  </si>
  <si>
    <t>Deve ser a entrada.</t>
  </si>
  <si>
    <t>00:03:20,287 --&gt; 00:03:21,117</t>
  </si>
  <si>
    <t>あなた</t>
  </si>
  <si>
    <t>Honey...</t>
  </si>
  <si>
    <t>Querido...</t>
  </si>
  <si>
    <t>00:03:21,327 --&gt; 00:03:23,636</t>
  </si>
  <si>
    <t>もどりましょう、あなた。</t>
  </si>
  <si>
    <t>Let's go back, honey.</t>
  </si>
  <si>
    <t>Let's go back, honey</t>
  </si>
  <si>
    <t>get back in the car. We're going to be late. </t>
  </si>
  <si>
    <t>Vamos voltar para trás, querido.</t>
  </si>
  <si>
    <t>00:03:24,167 --&gt; 00:03:26,203</t>
  </si>
  <si>
    <t>千尋 -もぅ。</t>
  </si>
  <si>
    <t>Chihiro, gee...</t>
  </si>
  <si>
    <t>Chihiro No...</t>
  </si>
  <si>
    <t>Chihiro…Oh, for heaven's sake.</t>
  </si>
  <si>
    <t>Chihiro!</t>
  </si>
  <si>
    <t>Chihiro…Ah, não.</t>
  </si>
  <si>
    <t>00:03:28,367 --&gt; 00:03:31,040</t>
  </si>
  <si>
    <t>何だ、モルタル製か。</t>
  </si>
  <si>
    <t>It's just plaster.</t>
  </si>
  <si>
    <t>It's just plaster</t>
  </si>
  <si>
    <t>This building's not old. It's fake.</t>
  </si>
  <si>
    <t>É apenas gesso.</t>
  </si>
  <si>
    <t>Isto aqui é tudo feito em gesso.</t>
  </si>
  <si>
    <t>00:03:31,247 --&gt; 00:03:33,442</t>
  </si>
  <si>
    <t>結構新しい建物だよ。</t>
  </si>
  <si>
    <t>This building's pretty new.</t>
  </si>
  <si>
    <t>This building's pretty new</t>
  </si>
  <si>
    <t>These stones are just made of plaster.</t>
  </si>
  <si>
    <t>Este edifício é novo em folha.</t>
  </si>
  <si>
    <t>Este edifício é novinho em folha.</t>
  </si>
  <si>
    <t>00:03:43,087 --&gt; 00:03:44,440</t>
  </si>
  <si>
    <t>風を吸込んでる…</t>
  </si>
  <si>
    <t>The wind's pulling us in.</t>
  </si>
  <si>
    <t>The wind's going in</t>
  </si>
  <si>
    <t>O vento está a entrar.</t>
  </si>
  <si>
    <t>O vento está a ir para dentro.</t>
  </si>
  <si>
    <t>00:03:45,167 --&gt; 00:03:46,077</t>
  </si>
  <si>
    <t>なぁに？</t>
  </si>
  <si>
    <t>What is it?</t>
  </si>
  <si>
    <t>O que é?</t>
  </si>
  <si>
    <t>00:03:46,287 --&gt; 00:03:48,437</t>
  </si>
  <si>
    <t>ちょっと行ってみない？むこうへ抜けられるんだ。</t>
  </si>
  <si>
    <t>Let's have a look! There's a way through.</t>
  </si>
  <si>
    <t>Let's have a look. There's a way through</t>
  </si>
  <si>
    <t>Come on. Let's go in. I want to see what's on the other side.</t>
  </si>
  <si>
    <t>Vamos espreitar. Há uma entrada.</t>
  </si>
  <si>
    <t>Vamos espreitar. Há aqui uma entrada.</t>
  </si>
  <si>
    <t>00:03:49,167 --&gt; 00:03:51,158</t>
  </si>
  <si>
    <t>ここいやだ。戻ろうおとうさん！</t>
  </si>
  <si>
    <t>I don't like this place! Dad, let's go back!</t>
  </si>
  <si>
    <t>lt's creepy, Daddy, let's go back</t>
  </si>
  <si>
    <t>I'm not going. It gives me the creeps .</t>
  </si>
  <si>
    <t>É assustador, papá. Vamos embora.</t>
  </si>
  <si>
    <t>00:03:51,767 --&gt; 00:03:53,997</t>
  </si>
  <si>
    <t>なーんだ。恐がりだな千尋は。</t>
  </si>
  <si>
    <t>No need to be scared, Chihiro.</t>
  </si>
  <si>
    <t>No need to be scared</t>
  </si>
  <si>
    <t>Don't be such a scaredy-cat, Chihiro.</t>
  </si>
  <si>
    <t>Não tenhas medo.</t>
  </si>
  <si>
    <t>Não tenhas medo, o papa está aqui.</t>
  </si>
  <si>
    <t>00:03:54,167 --&gt; 00:03:57,015</t>
  </si>
  <si>
    <t>ねっ、ちょっとだけ。</t>
  </si>
  <si>
    <t>Just a little farther, OK?</t>
  </si>
  <si>
    <t>Let's just take a look.</t>
  </si>
  <si>
    <t>Avançamos só mais um bocadinho, está bem?</t>
  </si>
  <si>
    <t>Vamos entrar?</t>
  </si>
  <si>
    <t>00:03:57,015 --&gt; 00:03:57,924</t>
  </si>
  <si>
    <t>引越センターのトラックが来ちゃうわよ。</t>
  </si>
  <si>
    <t>The moving van will get there before us.</t>
  </si>
  <si>
    <t>The moving van'll get there before us</t>
  </si>
  <si>
    <t>The movers will get to our house before we do.</t>
  </si>
  <si>
    <t>O camião das mudanças vai chegar antes de nós.</t>
  </si>
  <si>
    <t>00:03:57,925 --&gt; 00:04:00,160</t>
  </si>
  <si>
    <t>平気だよ、カギは渡してあるし、</t>
  </si>
  <si>
    <t>It's all right. They've got the keys.</t>
  </si>
  <si>
    <t>So, let 'em, they've got the keys.</t>
  </si>
  <si>
    <t xml:space="preserve">E depois? Eles têm as chaves! </t>
  </si>
  <si>
    <t>00:04:00,161 --&gt; 00:04:02,160</t>
  </si>
  <si>
    <t>全部やってくれるんだろ？</t>
  </si>
  <si>
    <t>Let the movers move us!</t>
  </si>
  <si>
    <t>Let the movers move us</t>
  </si>
  <si>
    <t>They can start without us.</t>
  </si>
  <si>
    <t>Eles que façam a mudança!</t>
  </si>
  <si>
    <t>00:04:02,327 --&gt; 00:04:03,327</t>
  </si>
  <si>
    <t>そりゃそうだけど…</t>
  </si>
  <si>
    <t>I know, but...</t>
  </si>
  <si>
    <t>All right. Just a quick look. </t>
  </si>
  <si>
    <t>Eu sei, mas...</t>
  </si>
  <si>
    <t>Eu sei, eu sei. Mas...</t>
  </si>
  <si>
    <t>00:04:03,487 --&gt; 00:04:05,318</t>
  </si>
  <si>
    <t>いやだ、わたし行かないよ！</t>
  </si>
  <si>
    <t>No! I won't go!</t>
  </si>
  <si>
    <t>Forget it. I'm not going.</t>
  </si>
  <si>
    <t>Não! Eu não vou!</t>
  </si>
  <si>
    <t>Não, papá! Eu não vou!</t>
  </si>
  <si>
    <t>00:04:07,070 --&gt; 00:04:09,203</t>
  </si>
  <si>
    <t>戻ろうよ、おとうさん！</t>
  </si>
  <si>
    <t>Dad, let's go back!</t>
  </si>
  <si>
    <t>Daddy, let's go back</t>
  </si>
  <si>
    <t>Come on, you guys. Let's get out of here.</t>
  </si>
  <si>
    <t>Vamos voltar para tras, papá.</t>
  </si>
  <si>
    <t>Vamos voltar, papá. Vamos embora.</t>
  </si>
  <si>
    <t>00:04:09,974 --&gt; 00:04:11,028</t>
  </si>
  <si>
    <t>おいで、平気だよ。</t>
  </si>
  <si>
    <t>Come on. Nothing to be scared of.</t>
  </si>
  <si>
    <t>Nothing to be scared of</t>
  </si>
  <si>
    <t>Come on, honey. It'll be fun.</t>
  </si>
  <si>
    <t>Não tenhas medo...</t>
  </si>
  <si>
    <t>Anda cá, não tenhas medo.</t>
  </si>
  <si>
    <t>00:04:11,429 --&gt; 00:04:13,202</t>
  </si>
  <si>
    <t>わたし行かない！</t>
  </si>
  <si>
    <t>I won't go!</t>
  </si>
  <si>
    <t>I'm not going!</t>
  </si>
  <si>
    <t>Não vou!</t>
  </si>
  <si>
    <t>Não vou, papá!</t>
  </si>
  <si>
    <t>00:04:21,038 --&gt; 00:04:23,441</t>
  </si>
  <si>
    <t>千尋は車の中で待ってなさい。</t>
  </si>
  <si>
    <t>Chihiro, you wait in the car.</t>
  </si>
  <si>
    <t>Chihiro, you wait in the car</t>
  </si>
  <si>
    <t>Chihiro, just wait in the car then.</t>
  </si>
  <si>
    <t>Espera no carro, Chihiro.</t>
  </si>
  <si>
    <t>Chihiro fica à nossa espera dentro do carro.</t>
  </si>
  <si>
    <t>00:04:25,084 --&gt; 00:04:28,563</t>
  </si>
  <si>
    <t>ぅぅ…おかあさーん！</t>
  </si>
  <si>
    <t>Mom!</t>
  </si>
  <si>
    <t>Mommy</t>
  </si>
  <si>
    <t>But, Mom!</t>
  </si>
  <si>
    <t>Mamã!</t>
  </si>
  <si>
    <t>00:04:29,268 --&gt; 00:04:30,680</t>
  </si>
  <si>
    <t>まってぇーっ！</t>
  </si>
  <si>
    <t>Wait!</t>
  </si>
  <si>
    <t>Wait</t>
  </si>
  <si>
    <t>Wait for me!</t>
  </si>
  <si>
    <t>Espera...</t>
  </si>
  <si>
    <t>00:04:36,156 --&gt; 00:04:37,805</t>
  </si>
  <si>
    <t>足下気をつけな。</t>
  </si>
  <si>
    <t>Watch your step.</t>
  </si>
  <si>
    <t>Watch your step</t>
  </si>
  <si>
    <t>Everybody watch your step.</t>
  </si>
  <si>
    <t>Tomem cuidado...</t>
  </si>
  <si>
    <t>Tomem muito cuidado.</t>
  </si>
  <si>
    <t>00:04:37,806 --&gt; 00:04:42,184</t>
  </si>
  <si>
    <t>千尋、そんなにくっつかないで。歩きにくいわ。</t>
  </si>
  <si>
    <t>Chihiro, don't cling like that. You'll make me trip.</t>
  </si>
  <si>
    <t>You'll make me trip, Chihiro, clinging like that</t>
  </si>
  <si>
    <t>Se me agarras assim, ainda me fazes cair, Chihiro.</t>
  </si>
  <si>
    <t>Chihiro. Se me agarras assim, ainda me fazes cair.</t>
  </si>
  <si>
    <t>00:05:13,207 --&gt; 00:05:14,356</t>
  </si>
  <si>
    <t>ここどこ？</t>
  </si>
  <si>
    <t>Where are we?</t>
  </si>
  <si>
    <t>What is this place?</t>
  </si>
  <si>
    <t>Onde estaremos nos?</t>
  </si>
  <si>
    <t>Onde é que estamos mamã?</t>
  </si>
  <si>
    <t>00:05:14,527 --&gt; 00:05:16,836</t>
  </si>
  <si>
    <t>あっ。ほら聞こえる。</t>
  </si>
  <si>
    <t>Say, do you hear that?</t>
  </si>
  <si>
    <t>Oh, do you hear that?</t>
  </si>
  <si>
    <t>Escutem... Ouviram?</t>
  </si>
  <si>
    <t>Ah?! Estão a ouvir?</t>
  </si>
  <si>
    <t>00:05:25,078 --&gt; 00:05:26,442</t>
  </si>
  <si>
    <t>電車の音！</t>
  </si>
  <si>
    <t>It's the sound of a train!</t>
  </si>
  <si>
    <t>It's a train!</t>
  </si>
  <si>
    <t>It sounds like a train.</t>
  </si>
  <si>
    <t>É um comboio!</t>
  </si>
  <si>
    <t>Mamã, é um comboio!</t>
  </si>
  <si>
    <t>00:05:26,442 --&gt; 00:05:28,404</t>
  </si>
  <si>
    <t>案外駅が近いのかもしれないね。</t>
  </si>
  <si>
    <t>Maybe we're near the station.</t>
  </si>
  <si>
    <t>Maybe we're near the station</t>
  </si>
  <si>
    <t>We must be near a train station.</t>
  </si>
  <si>
    <t>Talvez estejamos perto de uma estacão.</t>
  </si>
  <si>
    <t>00:05:28,404 --&gt; 00:05:30,484</t>
  </si>
  <si>
    <t>行こう、すぐ分かるさ。</t>
  </si>
  <si>
    <t>Let's go and find out.</t>
  </si>
  <si>
    <t>Let's go and find out</t>
  </si>
  <si>
    <t>Come on. Let's go check it out.</t>
  </si>
  <si>
    <t>Vamos tentar descobrir!</t>
  </si>
  <si>
    <t>Vamos tentar descobrir, Chihiro.</t>
  </si>
  <si>
    <t>00:06:07,049 --&gt; 00:06:09,282</t>
  </si>
  <si>
    <t>こんなとこに家がある…</t>
  </si>
  <si>
    <t>What are those houses doing here?</t>
  </si>
  <si>
    <t xml:space="preserve">What are those weird buildings? </t>
  </si>
  <si>
    <t>Que fazem aquelas casas aqui?!</t>
  </si>
  <si>
    <t>O que é que fazem aquelas casas aqui?</t>
  </si>
  <si>
    <t>00:06:09,283 --&gt; 00:06:10,926</t>
  </si>
  <si>
    <t>やっぱり間違いないな。</t>
  </si>
  <si>
    <t>I knew it.</t>
  </si>
  <si>
    <t>I knew it</t>
  </si>
  <si>
    <t>Eu sabia!</t>
  </si>
  <si>
    <t>00:06:11,126 --&gt; 00:06:15,051</t>
  </si>
  <si>
    <t>テーマパークの残骸だよ、これ。</t>
  </si>
  <si>
    <t>This must be an abandoned theme park.</t>
  </si>
  <si>
    <t>This must be an abandoned theme park</t>
  </si>
  <si>
    <t>It's an abandoned theme park. See?</t>
  </si>
  <si>
    <t>Isto deve ser um parque temático abandonado.</t>
  </si>
  <si>
    <t>00:06:16,007 --&gt; 00:06:19,317</t>
  </si>
  <si>
    <t>90年頃にあっちこっちでたくさん計画されてさ</t>
  </si>
  <si>
    <t>They built so many in the early '90s,</t>
  </si>
  <si>
    <t>They built them everywhere in the early '90s.</t>
  </si>
  <si>
    <t>Fizeram tantos, no início dos anos 90</t>
  </si>
  <si>
    <t>00:06:19,527 --&gt; 00:06:22,045</t>
  </si>
  <si>
    <t>バブルがはじけてみんな潰れちゃったんだ。</t>
  </si>
  <si>
    <t>but they all went down with the economy.</t>
  </si>
  <si>
    <t>but they all went down with the economy</t>
  </si>
  <si>
    <t>Then the economy went bad, and they all went bankrupt.</t>
  </si>
  <si>
    <t>mas fecharam todos por falta de dinheiro.</t>
  </si>
  <si>
    <t>00:06:22,368 --&gt; 00:06:24,722</t>
  </si>
  <si>
    <t>これもその一つだよ、きっと。</t>
  </si>
  <si>
    <t>This must be one of 'em.</t>
  </si>
  <si>
    <t>This must be one of 'em</t>
  </si>
  <si>
    <t>Este deve ser um desses.</t>
  </si>
  <si>
    <t>00:06:24,722 --&gt; 00:06:26,798</t>
  </si>
  <si>
    <t>えぇーっ、まだいくの？</t>
  </si>
  <si>
    <t>What! We are going further?!</t>
  </si>
  <si>
    <t>What! No!</t>
  </si>
  <si>
    <t>Where are you going? You said just a quick look.</t>
  </si>
  <si>
    <t>O quê?! Não!</t>
  </si>
  <si>
    <t>00:06:26,967 --&gt; 00:06:30,094</t>
  </si>
  <si>
    <t>おとうさん、もう帰ろうよ！</t>
  </si>
  <si>
    <t>Let's go back, Dad!</t>
  </si>
  <si>
    <t>Let's go back, Daddy</t>
  </si>
  <si>
    <t>Now let's go back.</t>
  </si>
  <si>
    <t>Vamos embora, papá!</t>
  </si>
  <si>
    <t>Vamos embora, papá! Vamos embora!</t>
  </si>
  <si>
    <t>00:06:32,085 --&gt; 00:06:34,204</t>
  </si>
  <si>
    <t>ねぇーっ！</t>
  </si>
  <si>
    <t>Hey!</t>
  </si>
  <si>
    <t>C'mon!</t>
  </si>
  <si>
    <t>Vamos!</t>
  </si>
  <si>
    <t>00:06:43,767 --&gt; 00:06:46,759</t>
  </si>
  <si>
    <t>おかあさん、あの建物うなってるよ。</t>
  </si>
  <si>
    <t>Mom, that building is moaning.</t>
  </si>
  <si>
    <t xml:space="preserve">Mommy, that building's moaning </t>
  </si>
  <si>
    <t>Did you hear that building? It was moaning.</t>
  </si>
  <si>
    <t>Mamã, aquele edifício está a gemer!</t>
  </si>
  <si>
    <t>00:06:46,843 --&gt; 00:06:48,243</t>
  </si>
  <si>
    <t>風鳴りでしょ。</t>
  </si>
  <si>
    <t>It's just the wind.</t>
  </si>
  <si>
    <t>It's just the wind</t>
  </si>
  <si>
    <t xml:space="preserve">É apenas o vento. </t>
  </si>
  <si>
    <t>00:06:48,447 --&gt; 00:06:50,366</t>
  </si>
  <si>
    <t>気持ちいいとこねー</t>
  </si>
  <si>
    <t>What a lovely spot!</t>
  </si>
  <si>
    <t>What a lovely spot</t>
  </si>
  <si>
    <t>Oh, what a beautiful place.</t>
  </si>
  <si>
    <t>Que belo lugar!</t>
  </si>
  <si>
    <t>00:06:50,367 --&gt; 00:06:53,227</t>
  </si>
  <si>
    <t>車の中のサンドイッチ持ってくれば良かった。</t>
  </si>
  <si>
    <t>We should've brought the sandwich that is in the car.</t>
  </si>
  <si>
    <t>We should've brought our lunch with us</t>
  </si>
  <si>
    <t>We should have brought our lunch. Then we could have had a picnic.</t>
  </si>
  <si>
    <t>Devíamos ter trazido a comida.</t>
  </si>
  <si>
    <t>Este sítio é magnífico. Foi uma pena não termos trazido a comida.</t>
  </si>
  <si>
    <t>00:06:56,007 --&gt; 00:06:57,884</t>
  </si>
  <si>
    <t>川を作ろうとしたんだね。</t>
  </si>
  <si>
    <t>They were making a river.</t>
  </si>
  <si>
    <t>They were making a river</t>
  </si>
  <si>
    <t>Look. They were planning to put a river here.</t>
  </si>
  <si>
    <t>Estavam a fazer um rio.</t>
  </si>
  <si>
    <t>Estavam a fazer aqui um rio.</t>
  </si>
  <si>
    <t>00:07:03,071 --&gt; 00:07:04,800</t>
  </si>
  <si>
    <t>ん？なんか匂わない？</t>
  </si>
  <si>
    <t>Hey, you smell that?</t>
  </si>
  <si>
    <t>Sentem este cheiro?</t>
  </si>
  <si>
    <t>Estão a sentir este cheiro?</t>
  </si>
  <si>
    <t>00:07:05,728 --&gt; 00:07:07,718</t>
  </si>
  <si>
    <t>ほら、うまそうな匂いがする。</t>
  </si>
  <si>
    <t>See, it smells great.</t>
  </si>
  <si>
    <t>See, it smells great</t>
  </si>
  <si>
    <t>Something smells delicious.</t>
  </si>
  <si>
    <t>Cheira muito bem!</t>
  </si>
  <si>
    <t>Ah, cheira mesmo muito bem!</t>
  </si>
  <si>
    <t>00:07:07,718 --&gt; 00:07:08,876</t>
  </si>
  <si>
    <t>あら、ほんとね。</t>
  </si>
  <si>
    <t>You're right!</t>
  </si>
  <si>
    <t>You're right </t>
  </si>
  <si>
    <t>Yeah, and I'm starving. </t>
  </si>
  <si>
    <t>(Omission)</t>
  </si>
  <si>
    <t>Tens razão, querido.</t>
  </si>
  <si>
    <t>00:07:09,047 --&gt; 00:07:11,944</t>
  </si>
  <si>
    <t>案外まだやってるのかもしれないよ、ここ。</t>
  </si>
  <si>
    <t>Maybe they're still open.</t>
  </si>
  <si>
    <t>Maybe they're still open</t>
  </si>
  <si>
    <t>Maybe this theme park's still in business. Let's go.</t>
  </si>
  <si>
    <t>Talvez ainda estejam a funcionar.</t>
  </si>
  <si>
    <t>Talvez ainda estejam abertos. Vamos.</t>
  </si>
  <si>
    <t>00:07:12,018 --&gt; 00:07:13,600</t>
  </si>
  <si>
    <t>千尋、はやくしなさい。</t>
  </si>
  <si>
    <t>Chihiro, Hurry up.</t>
  </si>
  <si>
    <t>Hurry up, Chihiro</t>
  </si>
  <si>
    <t>Chihiro, hurry it up.</t>
  </si>
  <si>
    <t>Depressa, Chihiro.</t>
  </si>
  <si>
    <t>Chihiro. Despacha-te.</t>
  </si>
  <si>
    <t>00:07:13,601 --&gt; 00:07:15,997</t>
  </si>
  <si>
    <t>まってー！</t>
  </si>
  <si>
    <t>Wait a minute.</t>
  </si>
  <si>
    <t>Esperem por mim!</t>
  </si>
  <si>
    <t>Esperem!</t>
  </si>
  <si>
    <t>00:07:38,887 --&gt; 00:07:40,161</t>
  </si>
  <si>
    <t>(No line)</t>
  </si>
  <si>
    <t>EN dub line add.</t>
  </si>
  <si>
    <t>Over there.</t>
  </si>
  <si>
    <t>00:07:48,887 --&gt; 00:07:51,161</t>
  </si>
  <si>
    <t>こっちだ。</t>
  </si>
  <si>
    <t>This way!</t>
  </si>
  <si>
    <t>This way</t>
  </si>
  <si>
    <t>Por aqui.</t>
  </si>
  <si>
    <t>00:07:54,093 --&gt; 00:07:58,362</t>
  </si>
  <si>
    <t>あきれた。これ全部食べ物屋よ。</t>
  </si>
  <si>
    <t>Can you believe it, they're all restaurants.</t>
  </si>
  <si>
    <t>Can you believe it, they're all restaurants</t>
  </si>
  <si>
    <t>How strange. They're all restaurants.</t>
  </si>
  <si>
    <t>Já viram isto? São todos restaurantes!</t>
  </si>
  <si>
    <t>Já viram isto? Aqui so há restaurantes!</t>
  </si>
  <si>
    <t>00:07:58,363 --&gt; 00:08:00,081</t>
  </si>
  <si>
    <t>誰もいないね。</t>
  </si>
  <si>
    <t>There is nobody...</t>
  </si>
  <si>
    <t>Where is everybody?</t>
  </si>
  <si>
    <t>Onde estão todos?</t>
  </si>
  <si>
    <t>Onde está toda gente?</t>
  </si>
  <si>
    <t>00:08:02,847 --&gt; 00:08:04,166</t>
  </si>
  <si>
    <t>ん？あそこだ！</t>
  </si>
  <si>
    <t>Ah, there it is.</t>
  </si>
  <si>
    <t>Over there!</t>
  </si>
  <si>
    <t>Aqui!</t>
  </si>
  <si>
    <t>Será ali?</t>
  </si>
  <si>
    <t>00:08:09,247 --&gt; 00:08:11,166</t>
  </si>
  <si>
    <t>おーい！おーい！</t>
  </si>
  <si>
    <t>Hey, hey!</t>
  </si>
  <si>
    <t>Hey, I found it!</t>
  </si>
  <si>
    <t>Aqui, aqui!</t>
  </si>
  <si>
    <t>Ei, é aqui!</t>
  </si>
  <si>
    <t>00:08:21,527 --&gt; 00:08:23,438</t>
  </si>
  <si>
    <t>こっち こっち</t>
  </si>
  <si>
    <t>In here! In here!</t>
  </si>
  <si>
    <t>ln here, here</t>
  </si>
  <si>
    <t>Eu não disse que era aqui?</t>
  </si>
  <si>
    <t>00:08:25,847 --&gt; 00:08:27,917</t>
  </si>
  <si>
    <t>わぁー、すごいわねー。</t>
  </si>
  <si>
    <t>Wow, amazing!</t>
  </si>
  <si>
    <t>How amazing</t>
  </si>
  <si>
    <t>Ah, look at this.</t>
  </si>
  <si>
    <t>É incrível.</t>
  </si>
  <si>
    <t>Ah, incrível!</t>
  </si>
  <si>
    <t>00:08:28,073 --&gt; 00:08:31,019</t>
  </si>
  <si>
    <t>すみませーん、どなたかいませんかー？</t>
  </si>
  <si>
    <t>Hello, anybody here?</t>
  </si>
  <si>
    <t>Hello in there! Does anybody work here?</t>
  </si>
  <si>
    <t>Esta aqui alguém?</t>
  </si>
  <si>
    <t>Está aqui alguém? Está aqui alguém?</t>
  </si>
  <si>
    <t>00:08:31,040 --&gt; 00:08:33,600</t>
  </si>
  <si>
    <t>千尋もおいで、おいしそうよ。</t>
  </si>
  <si>
    <t>Come in, Chihiro, it looks delicious.</t>
  </si>
  <si>
    <t>Come in, Chihiro, it looks delicious</t>
  </si>
  <si>
    <t>Come in, Chihiro. It looks delicious</t>
  </si>
  <si>
    <t>Entra, Chihiro. A comida parece deliciosa.</t>
  </si>
  <si>
    <t>Entra, Chihiro. Entra.</t>
  </si>
  <si>
    <t>00:08:33,601 --&gt; 00:08:35,376</t>
  </si>
  <si>
    <t>すいませーん！</t>
  </si>
  <si>
    <t>Hello!</t>
  </si>
  <si>
    <t>Anybody?</t>
  </si>
  <si>
    <t>Ó da casa?</t>
  </si>
  <si>
    <t>00:08:39,927 --&gt; 00:08:43,396</t>
  </si>
  <si>
    <t>いいわよ、そのうち来たらお金払えばいいんだから。</t>
  </si>
  <si>
    <t>Don't worry. We can pay them when they get back.</t>
  </si>
  <si>
    <t>Oh, don't worry. We can pay them when they get back</t>
  </si>
  <si>
    <t>Don't worry, honey. We can pay the bill when they get back.</t>
  </si>
  <si>
    <t>Não te preocupes. Quando eles voltarem, pagamos-lhes.</t>
  </si>
  <si>
    <t>Não te preocupes, querido. Nós podemos pagar quando eles voltarem.</t>
  </si>
  <si>
    <t>00:08:43,397 --&gt; 00:08:46,075</t>
  </si>
  <si>
    <t>そうだな。そっちにいいやつが…</t>
  </si>
  <si>
    <t>You're right! That one looks great...</t>
  </si>
  <si>
    <t>You're right. That one looks great...</t>
  </si>
  <si>
    <t>Good plan. Hey, that looks great.</t>
  </si>
  <si>
    <t>Tens razão. Aquele parece ser bom.</t>
  </si>
  <si>
    <t>Tens razão. Aquilo ali parece ser bom.</t>
  </si>
  <si>
    <t>00:08:46,076 --&gt; 00:08:48,243</t>
  </si>
  <si>
    <t>これなんていう鳥かしら。</t>
  </si>
  <si>
    <t>I wonder what kind of birds this is?</t>
  </si>
  <si>
    <t>I wonder what this is called</t>
  </si>
  <si>
    <t>I wonder what this is called.</t>
  </si>
  <si>
    <t>Gostava de saber como é que isto se chama.</t>
  </si>
  <si>
    <t>Como é que isto se chama.</t>
  </si>
  <si>
    <t>00:08:48,244 --&gt; 00:08:53,344</t>
  </si>
  <si>
    <t>おいしい。　千尋、すっごくおいしいよ！</t>
  </si>
  <si>
    <t>Delicious, Chihiro, really delicious!</t>
  </si>
  <si>
    <t>Delicious! Chihiro, taste it</t>
  </si>
  <si>
    <t>Oh, it's delicious. Chihiro, you have to taste this.</t>
  </si>
  <si>
    <t>Delicioso! Prova, Chihiro.</t>
  </si>
  <si>
    <t>Delicioso! Chihiro. Vem cá provar isto.</t>
  </si>
  <si>
    <t>00:08:53,345 --&gt; 00:08:54,680</t>
  </si>
  <si>
    <t>いらない</t>
  </si>
  <si>
    <t>I don't want to!</t>
  </si>
  <si>
    <t>I don't want any.</t>
  </si>
  <si>
    <t>Não quero!</t>
  </si>
  <si>
    <t>00:08:54,681 --&gt; 00:08:58,000</t>
  </si>
  <si>
    <t>ねぇ帰ろ、お店の人に怒られるよ。</t>
  </si>
  <si>
    <t>Let's go! They're gonna be mad at us.</t>
  </si>
  <si>
    <t>Let's go! They're gonna be mad at us</t>
  </si>
  <si>
    <t>We're gonna get in trouble. Let's just get out of here.</t>
  </si>
  <si>
    <t>Vamos embora! Eles vão zangar-se connosco!</t>
  </si>
  <si>
    <t>Vamos embora, mamã. Eles vão zangar-se connosco!</t>
  </si>
  <si>
    <t>00:08:58,086 --&gt; 00:09:01,020</t>
  </si>
  <si>
    <t>大丈夫、お父さんがついてるんだから。</t>
  </si>
  <si>
    <t>Don't worry, you've got Dad here.</t>
  </si>
  <si>
    <t>Don't worry, you've got Daddy  here</t>
  </si>
  <si>
    <t>Não te preocupes. O papá esta aqui!</t>
  </si>
  <si>
    <t>Não te preocupes. O papá está aqui contigo.</t>
  </si>
  <si>
    <t>00:09:01,039 --&gt; 00:09:03,497</t>
  </si>
  <si>
    <t>カードも財布も持ってるし。</t>
  </si>
  <si>
    <t>I've got credit cards and cash.</t>
  </si>
  <si>
    <t>I've got credit cards and cash</t>
  </si>
  <si>
    <t>He's got credit cards and cash.</t>
  </si>
  <si>
    <t>Tenho dinheiro e cartões de credito.</t>
  </si>
  <si>
    <t>Tenho dinheiro e tenho cartões de crédito.</t>
  </si>
  <si>
    <t>00:09:07,084 --&gt; 00:09:09,960</t>
  </si>
  <si>
    <t>千尋も食べな。骨まで柔らかいよ。</t>
  </si>
  <si>
    <t>Take some, Chihiro. It's tender to the bone.</t>
  </si>
  <si>
    <t>Take some, Chihiro, it's so tender</t>
  </si>
  <si>
    <t>Chihiro, you have to try this. It's so tender.</t>
  </si>
  <si>
    <t>Come um bocadinho, Chihiro. É tenro.</t>
  </si>
  <si>
    <t>Chihiro, come um bocadinho. Isto está muito bom.</t>
  </si>
  <si>
    <t>00:09:11,052 --&gt; 00:09:12,562</t>
  </si>
  <si>
    <t>辛子。</t>
  </si>
  <si>
    <t>Mustard.</t>
  </si>
  <si>
    <t>Mustard</t>
  </si>
  <si>
    <t>Mostarda...</t>
  </si>
  <si>
    <t>00:09:12,927 --&gt; 00:09:13,837</t>
  </si>
  <si>
    <t>ありがと。</t>
  </si>
  <si>
    <t>Thank you.</t>
  </si>
  <si>
    <t>Thank you</t>
  </si>
  <si>
    <t>Obrigada.</t>
  </si>
  <si>
    <t>00:09:24,498 --&gt; 00:09:27,125</t>
  </si>
  <si>
    <t>お母さん、お父さん！</t>
  </si>
  <si>
    <t>Mom! Dad!</t>
  </si>
  <si>
    <t>Mommy! Daddy!</t>
  </si>
  <si>
    <t>Come on, you guys. You can't.</t>
  </si>
  <si>
    <t>Mamã! Papá!</t>
  </si>
  <si>
    <t>00:10:36,087 --&gt; 00:10:37,645</t>
  </si>
  <si>
    <t>へんなの。</t>
  </si>
  <si>
    <t>Weird...</t>
  </si>
  <si>
    <t xml:space="preserve">That's weird. </t>
  </si>
  <si>
    <t>Estranho...</t>
  </si>
  <si>
    <t>Que estranho.</t>
  </si>
  <si>
    <t>00:10:49,887 --&gt; 00:10:52,045</t>
  </si>
  <si>
    <t>It's a bathhouse. </t>
  </si>
  <si>
    <t>00:11:07,687 --&gt; 00:11:09,325</t>
  </si>
  <si>
    <t>電車だ！</t>
  </si>
  <si>
    <t>There's a train!</t>
  </si>
  <si>
    <t xml:space="preserve"> </t>
  </si>
  <si>
    <t>Ali está o comboio!</t>
  </si>
  <si>
    <t>Haku</t>
  </si>
  <si>
    <t>00:11:19,767 --&gt; 00:11:22,758</t>
  </si>
  <si>
    <t>ここへ来てはいけない。すぐ戻れ！</t>
  </si>
  <si>
    <t>You're not allowed here! Go back now!</t>
  </si>
  <si>
    <t>You're not allowed here. Go back!</t>
  </si>
  <si>
    <t>You shouldn't be here. Get out of here now!</t>
  </si>
  <si>
    <t>Não podem estar aqui! vão-se embora!</t>
  </si>
  <si>
    <t xml:space="preserve">Tu não podes estar aqui! Vai-te embora! </t>
  </si>
  <si>
    <t>Chihiro/Haku</t>
  </si>
  <si>
    <t>00:11:22,759 --&gt; 00:11:26,359</t>
  </si>
  <si>
    <t>え？ -じきに夜になる！その前に早く戻れ！</t>
  </si>
  <si>
    <t>Wha...? - It's almost night! Leave before it gets dark!</t>
  </si>
  <si>
    <t xml:space="preserve"> Wha...?  It's almost night! Leave before it gets dark</t>
  </si>
  <si>
    <t>É quase noite. Vão-se embora antes que anoiteça.</t>
  </si>
  <si>
    <t>O quê? -É quase noite. Vai antes que escureça.</t>
  </si>
  <si>
    <t>00:11:29,007 --&gt; 00:11:31,042</t>
  </si>
  <si>
    <t>もう明かりが入った、急いで！</t>
  </si>
  <si>
    <t>They're lighting the lamps. Hurry!</t>
  </si>
  <si>
    <t>They're lighting the lamps. Go!</t>
  </si>
  <si>
    <t>They're lighting the lamps. Get out of here.</t>
  </si>
  <si>
    <t>Eles estão a acender os candeeiros.</t>
  </si>
  <si>
    <t>00:11:31,143 --&gt; 00:11:34,695</t>
  </si>
  <si>
    <t>私が時間を稼ぐ、川の向こうへ走れ！</t>
  </si>
  <si>
    <t>I'll distract them. Get back across the river !</t>
  </si>
  <si>
    <t>l'll distract them. Get back across the river!</t>
  </si>
  <si>
    <t>You've gotta get across the river. Go! I'll distract them.</t>
  </si>
  <si>
    <t>Vão! Eu distraio-os. Atravessem o rio!</t>
  </si>
  <si>
    <t>Vai! Eu distraio-os. Atravessa o rio!</t>
  </si>
  <si>
    <t>00:11:47,907 --&gt; 00:11:49,682</t>
  </si>
  <si>
    <t>なによあいつ…</t>
  </si>
  <si>
    <t>What's his problem?</t>
  </si>
  <si>
    <t>What's up with him?</t>
  </si>
  <si>
    <t>O que é que ele tem?</t>
  </si>
  <si>
    <t>Quem é que era aquele?</t>
  </si>
  <si>
    <t>00:11:58,084 --&gt; 00:11:59,281</t>
  </si>
  <si>
    <t>おとうさーん！</t>
  </si>
  <si>
    <t>Dad!</t>
  </si>
  <si>
    <t>Daddy!</t>
  </si>
  <si>
    <t>Mom!  Dad!</t>
  </si>
  <si>
    <t>Papá!</t>
  </si>
  <si>
    <t>00:11:59,282 --&gt; 00:12:02,164</t>
  </si>
  <si>
    <t>おとうさん帰ろ</t>
  </si>
  <si>
    <t>Dad, let's go home!</t>
  </si>
  <si>
    <t>Daddy, let's go home</t>
  </si>
  <si>
    <t>Come on! Quit eating!</t>
  </si>
  <si>
    <t>Papá, vamos para casa!</t>
  </si>
  <si>
    <t>Papá, papá, vamos para casa.</t>
  </si>
  <si>
    <t>00:12:03,372 --&gt; 00:12:05,164</t>
  </si>
  <si>
    <t>帰ろう、おとうさーん！</t>
  </si>
  <si>
    <t>Let's go, Daddy! </t>
  </si>
  <si>
    <t>Let's get out of here!</t>
  </si>
  <si>
    <t>Papá, vamos.</t>
  </si>
  <si>
    <t>00:12:30,487 --&gt; 00:12:34,137</t>
  </si>
  <si>
    <t>お父さーん、お母さーん！</t>
  </si>
  <si>
    <t>Dad! Mom!</t>
  </si>
  <si>
    <t>Daddy! Mommy!</t>
  </si>
  <si>
    <t>Mom! Dad! Where are you?</t>
  </si>
  <si>
    <t>Papá! Mamã!</t>
  </si>
  <si>
    <t>00:12:43,088 --&gt; 00:12:44,964</t>
  </si>
  <si>
    <t>おかあさーん、ひっ！</t>
  </si>
  <si>
    <t>Mommy!</t>
  </si>
  <si>
    <t>Mamã！</t>
  </si>
  <si>
    <t>00:13:06,887 --&gt; 00:13:08,240</t>
  </si>
  <si>
    <t>水だ！</t>
  </si>
  <si>
    <t>It's water!</t>
  </si>
  <si>
    <t>lt's water!</t>
  </si>
  <si>
    <t>Water!</t>
  </si>
  <si>
    <t>É água!</t>
  </si>
  <si>
    <t>00:13:21,527 --&gt; 00:13:22,801</t>
  </si>
  <si>
    <t>うそ…</t>
  </si>
  <si>
    <t>This can't be...</t>
  </si>
  <si>
    <t>What?</t>
  </si>
  <si>
    <t>Não pode ser...</t>
  </si>
  <si>
    <t>00:13:22,967 --&gt; 00:13:25,005</t>
  </si>
  <si>
    <t>夢だ、夢だ！</t>
  </si>
  <si>
    <t>I'm dreaming, dreaming!</t>
  </si>
  <si>
    <t xml:space="preserve">I'm dreaming, dreaming! </t>
  </si>
  <si>
    <t>I'm dreaming! I'm dreaming!</t>
  </si>
  <si>
    <t>Estou a sonhar! Estou a sonhar!</t>
  </si>
  <si>
    <t xml:space="preserve">É um sonho. É um sonho! </t>
  </si>
  <si>
    <t>00:13:27,247 --&gt; 00:13:29,477</t>
  </si>
  <si>
    <t>さめろ、さめろ、さめろ！</t>
  </si>
  <si>
    <t>Wake up! Wake up! Wake up!</t>
  </si>
  <si>
    <t>Wake up! Wake up!</t>
  </si>
  <si>
    <t>Come on. Wake up! Wake up!</t>
  </si>
  <si>
    <t>Acorda! Acorda!</t>
  </si>
  <si>
    <t>00:13:30,655 --&gt; 00:13:32,605</t>
  </si>
  <si>
    <t>さめてぇ…っ…</t>
  </si>
  <si>
    <t>Wake up...</t>
  </si>
  <si>
    <t>Wake... up...</t>
  </si>
  <si>
    <t>Acorda...</t>
  </si>
  <si>
    <t>Eu estou num sonho…</t>
  </si>
  <si>
    <t>00:13:37,847 --&gt; 00:13:40,406</t>
  </si>
  <si>
    <t>これは夢だ、夢だ。</t>
  </si>
  <si>
    <t>It's just a dream! A dream!</t>
  </si>
  <si>
    <t>It's just a dream, a dream</t>
  </si>
  <si>
    <t>It's just a dream. It's just a dream.</t>
  </si>
  <si>
    <t>É tudo um sonho, um sonho...</t>
  </si>
  <si>
    <t>É um sonho. Acorda.</t>
  </si>
  <si>
    <t>00:13:41,029 --&gt; 00:13:43,517</t>
  </si>
  <si>
    <t>みんな消えろ、消えろ。</t>
  </si>
  <si>
    <t>Go away! Disappear!</t>
  </si>
  <si>
    <t>Go away, disappear</t>
  </si>
  <si>
    <t>Vão-se embora! Desapareçam!</t>
  </si>
  <si>
    <t>É um sonho. É um sonho.</t>
  </si>
  <si>
    <t>00:13:43,518 --&gt; 00:13:45,479</t>
  </si>
  <si>
    <t>きえろ。</t>
  </si>
  <si>
    <t>Disappear!</t>
  </si>
  <si>
    <t>Disappear </t>
  </si>
  <si>
    <t>Disappear</t>
  </si>
  <si>
    <t>Vão-se embora. Desapareçam. Desapareçam!</t>
  </si>
  <si>
    <t>00:13:53,167 --&gt; 00:13:54,805</t>
  </si>
  <si>
    <t>あっ…あっ、透けてる！ぁ…夢だ、</t>
  </si>
  <si>
    <t>I'm see-through! It's a dream,</t>
  </si>
  <si>
    <t>I can see through!</t>
  </si>
  <si>
    <t>I'm see-through!</t>
  </si>
  <si>
    <t>Estou transparente!</t>
  </si>
  <si>
    <t>00:13:57,687 --&gt; 00:13:59,882</t>
  </si>
  <si>
    <t>絶対夢だ！</t>
  </si>
  <si>
    <t>It's got to be a dream!</t>
  </si>
  <si>
    <t>It's a dream, it's got to be</t>
  </si>
  <si>
    <t>It's just a bad dream.</t>
  </si>
  <si>
    <t>É um sonho! Não pode ser!</t>
  </si>
  <si>
    <t>Acorda. É só um sonho!</t>
  </si>
  <si>
    <t>00:14:53,085 --&gt; 00:14:55,682</t>
  </si>
  <si>
    <t>こわがるな。私はそなたの味方だ。</t>
  </si>
  <si>
    <t>Don't be afraid, I'm a friend.</t>
  </si>
  <si>
    <t>Don't be afraid, I'm a friend</t>
  </si>
  <si>
    <t>Don't be afraid. I just want to help you.</t>
  </si>
  <si>
    <t>Não tenhas medo, sou um amigo.</t>
  </si>
  <si>
    <t>Tem calma. Não tenhas medo. Eu sou um amigo.</t>
  </si>
  <si>
    <t>00:14:55,683 --&gt; 00:14:57,725</t>
  </si>
  <si>
    <t>いやっ、やっ！やっっ！</t>
  </si>
  <si>
    <t>No, no, no!</t>
  </si>
  <si>
    <t>Não, não, não!</t>
  </si>
  <si>
    <t>00:14:58,052 --&gt; 00:14:59,845</t>
  </si>
  <si>
    <t>口を開けて、これを早く。</t>
  </si>
  <si>
    <t>Open your mouth and eat this at once!</t>
  </si>
  <si>
    <t>Open your mouth and eat this</t>
  </si>
  <si>
    <t>Abre a boca e come isto.</t>
  </si>
  <si>
    <t>Tens de abrir a boca e comer isto.</t>
  </si>
  <si>
    <t>00:14:59,846 --&gt; 00:15:02,965</t>
  </si>
  <si>
    <t>この世界のものを食べないとそなたは消えてしまう。</t>
  </si>
  <si>
    <t>Unless you eat something from this world, you'll vanish.</t>
  </si>
  <si>
    <t>Unless you eat something from this world, you'll vanish</t>
  </si>
  <si>
    <t>You have to eat some food from this world, or else you'll disappear.</t>
  </si>
  <si>
    <t>Se não comeres comida deste mundo, desapareces.</t>
  </si>
  <si>
    <t>Se não comeres comida deste mundo, vais acabar por desaparecer.</t>
  </si>
  <si>
    <t>00:15:02,966 --&gt; 00:15:03,957</t>
  </si>
  <si>
    <t>いやっ！…っ！？</t>
  </si>
  <si>
    <t>No!</t>
  </si>
  <si>
    <t>Não!</t>
  </si>
  <si>
    <t>00:15:08,074 --&gt; 00:15:09,197</t>
  </si>
  <si>
    <t>大丈夫</t>
  </si>
  <si>
    <t>Don't worry.</t>
  </si>
  <si>
    <t>Don't worry</t>
  </si>
  <si>
    <t xml:space="preserve">Não te preocupes. </t>
  </si>
  <si>
    <t>Não fiques assim.</t>
  </si>
  <si>
    <t>00:15:09,198 --&gt; 00:15:11,597</t>
  </si>
  <si>
    <t>食べても豚にはならない。</t>
  </si>
  <si>
    <t>It won't turn you into a pig.</t>
  </si>
  <si>
    <t>It won't turn you into a pig</t>
  </si>
  <si>
    <t>não vais transformar-te num porco.</t>
  </si>
  <si>
    <t>não te vais transformar num porco.</t>
  </si>
  <si>
    <t>00:15:11,598 --&gt; 00:15:13,320</t>
  </si>
  <si>
    <t>噛んで飲みなさい。</t>
  </si>
  <si>
    <t>Chew it and swallow.</t>
  </si>
  <si>
    <t>Chew it and swallow</t>
  </si>
  <si>
    <t>Mastiga e engole.</t>
  </si>
  <si>
    <t>Vá. Come.</t>
  </si>
  <si>
    <t>00:15:23,900 --&gt; 00:15:27,286</t>
  </si>
  <si>
    <t>いい子だ、もう大丈夫。触ってごらん。</t>
  </si>
  <si>
    <t>Good girl, you're fine. Try touching.</t>
  </si>
  <si>
    <t>Good girl, you're fine See for yourself</t>
  </si>
  <si>
    <t>There you go. You're all better. See for yourself.</t>
  </si>
  <si>
    <t>Linda menina, é assim mesmo! Podes ver...</t>
  </si>
  <si>
    <t>Linda menina, é assim mesmo! Estás a ver?</t>
  </si>
  <si>
    <t>00:15:35,093 --&gt; 00:15:36,806</t>
  </si>
  <si>
    <t>さわれる…</t>
  </si>
  <si>
    <t>I can...</t>
  </si>
  <si>
    <t>I'm back again...</t>
  </si>
  <si>
    <t>I'm okay.</t>
  </si>
  <si>
    <t>Voltei...</t>
  </si>
  <si>
    <t>Haku/Chihiro</t>
  </si>
  <si>
    <t>00:15:36,807 --&gt; 00:15:39,541</t>
  </si>
  <si>
    <t>ね？さ、おいで。</t>
  </si>
  <si>
    <t>You see? -Now, come with me.</t>
  </si>
  <si>
    <t>You see? Now come</t>
  </si>
  <si>
    <t>Viste? Agora, vem.</t>
  </si>
  <si>
    <t>Viste? Agora, vamos.</t>
  </si>
  <si>
    <t>00:15:39,542 --&gt; 00:15:41,794</t>
  </si>
  <si>
    <t>お父さんとお母さんは？どこ？</t>
  </si>
  <si>
    <t>What about my Dad and Mom?</t>
  </si>
  <si>
    <t xml:space="preserve">What about my mom and dad? </t>
  </si>
  <si>
    <t>Where are my mom and dad?</t>
  </si>
  <si>
    <t>E a mamã e o papá?</t>
  </si>
  <si>
    <t>00:15:41,795 --&gt; 00:15:43,794</t>
  </si>
  <si>
    <t>豚なんかになってないよね！？</t>
  </si>
  <si>
    <t>They didn't really turn into pigs, did they?</t>
  </si>
  <si>
    <t>Não foram mesmo transformados em porcos, pois não?</t>
  </si>
  <si>
    <t>Eles não se transformaram em porcos, pois não?</t>
  </si>
  <si>
    <t>00:15:43,795 --&gt; 00:15:45,961</t>
  </si>
  <si>
    <t>今は無理だけど必ず会えるよ。</t>
  </si>
  <si>
    <t>You can't see them now, but you will.</t>
  </si>
  <si>
    <t>You can't see them now, but you will</t>
  </si>
  <si>
    <t>Agora, não os podes ver, apenas mais tarde.</t>
  </si>
  <si>
    <t>Calma, agora não os podes ver.</t>
  </si>
  <si>
    <t>00:15:49,065 --&gt; 00:15:50,237</t>
  </si>
  <si>
    <t>静かに。</t>
  </si>
  <si>
    <t>Quiet!</t>
  </si>
  <si>
    <t>Don't move.</t>
  </si>
  <si>
    <t>Silêncio!</t>
  </si>
  <si>
    <t>00:16:08,080 --&gt; 00:16:09,886</t>
  </si>
  <si>
    <t>そなたを捜しているのだ。</t>
  </si>
  <si>
    <t>It's looking for you.</t>
  </si>
  <si>
    <t>It's looking for you</t>
  </si>
  <si>
    <t>That bird's looking for you.</t>
  </si>
  <si>
    <t>Anda a tua procura!</t>
  </si>
  <si>
    <t>Eles andam à tua procura.</t>
  </si>
  <si>
    <t>00:16:09,887 --&gt; 00:16:12,241</t>
  </si>
  <si>
    <t>時間がない、走ろう！</t>
  </si>
  <si>
    <t>There's no time! Let's run!</t>
  </si>
  <si>
    <t>There's no time, let's run!</t>
  </si>
  <si>
    <t>You've gotta get out of here.</t>
  </si>
  <si>
    <t>Não há tempo, vamos correr!</t>
  </si>
  <si>
    <t>Não há tempo a perder. Vamos!</t>
  </si>
  <si>
    <t>00:16:12,242 --&gt; 00:16:15,725</t>
  </si>
  <si>
    <t>ぁっ…立てない、どうしよう！</t>
  </si>
  <si>
    <t>Whoa... I can't stand! What to do?</t>
  </si>
  <si>
    <t> l... lcan't stand! Oh, no!</t>
  </si>
  <si>
    <t>Ah! My legs! I can't stand up.</t>
  </si>
  <si>
    <t>Não... não aguento!</t>
  </si>
  <si>
    <t>Não aguento! Não. Não!</t>
  </si>
  <si>
    <t>00:16:15,726 --&gt; 00:16:17,001</t>
  </si>
  <si>
    <t>力が入んない。</t>
  </si>
  <si>
    <t>My legs don't work.</t>
  </si>
  <si>
    <t>My legs don't work</t>
  </si>
  <si>
    <t>Help! What do I do?</t>
  </si>
  <si>
    <t>Não! As minhas pernas não obedecem.</t>
  </si>
  <si>
    <t>As minhas pernas não obedecem.</t>
  </si>
  <si>
    <t>00:16:17,026 --&gt; 00:16:20,079</t>
  </si>
  <si>
    <t>落ち着いて、深く息を吸ってごらん。</t>
  </si>
  <si>
    <t>Calm down. Take a deep breath.</t>
  </si>
  <si>
    <t>Calm, now Take a deep breath</t>
  </si>
  <si>
    <t>Tem calma. Respira fundo.</t>
  </si>
  <si>
    <t>Espera tem calma. Respira fundo.</t>
  </si>
  <si>
    <t>00:16:23,047 --&gt; 00:16:27,244</t>
  </si>
  <si>
    <t>そなたの内なる風と水の名において…解き放て。</t>
  </si>
  <si>
    <t>In the name of the wind and the water within thee... Unbind her!</t>
  </si>
  <si>
    <t>In the name of the wind and the water within thee... Unbind her</t>
  </si>
  <si>
    <t>Em nome do vento e da água... soltem-na.</t>
  </si>
  <si>
    <t>00:16:27,745 --&gt; 00:16:28,556</t>
  </si>
  <si>
    <t>立って！</t>
  </si>
  <si>
    <t>Get up!</t>
  </si>
  <si>
    <t>Levanta-te!</t>
  </si>
  <si>
    <t>00:16:38,000 --&gt; 00:16:39,528</t>
  </si>
  <si>
    <t>立入禁止</t>
  </si>
  <si>
    <t>No Trespassing</t>
  </si>
  <si>
    <t>(No translation)</t>
  </si>
  <si>
    <t>00:17:10,847 --&gt; 00:17:13,918</t>
  </si>
  <si>
    <t>橋を渡る間、息をしてはいけないよ。</t>
  </si>
  <si>
    <t>You have to hold your breath while we cross the bridge.</t>
  </si>
  <si>
    <t>Hold your breath while we're on the bridge</t>
  </si>
  <si>
    <t>Sustém a respiração enquanto estivermos na ponte.</t>
  </si>
  <si>
    <t>00:17:15,167 --&gt; 00:17:17,236</t>
  </si>
  <si>
    <t>ちょっとでも吸ったり吐いたりすると</t>
  </si>
  <si>
    <t>Even a tiny breath will break the spell</t>
  </si>
  <si>
    <t>Even a tiny breath,</t>
  </si>
  <si>
    <t xml:space="preserve">Se respirares, </t>
  </si>
  <si>
    <t>Se tu respirares</t>
  </si>
  <si>
    <t>00:17:17,237 --&gt; 00:17:20,159</t>
  </si>
  <si>
    <t>術が解けて店の者に気づかれてしまう。</t>
  </si>
  <si>
    <t>and the staff of the house will see you.</t>
  </si>
  <si>
    <t>will break the spell and the attendants will see you</t>
  </si>
  <si>
    <t>o feitiço quebra-se e eles vêem-te!</t>
  </si>
  <si>
    <t>00:17:25,527 --&gt; 00:17:26,880</t>
  </si>
  <si>
    <t>こわい</t>
  </si>
  <si>
    <t>I'm scared.</t>
  </si>
  <si>
    <t>I'm scared</t>
  </si>
  <si>
    <t>Tenho medo!</t>
  </si>
  <si>
    <t>00:17:27,017 --&gt; 00:17:28,480</t>
  </si>
  <si>
    <t>心を鎮めて。</t>
  </si>
  <si>
    <t>Now, just stay calm.</t>
  </si>
  <si>
    <t>Be calm</t>
  </si>
  <si>
    <t>Acalma-te.</t>
  </si>
  <si>
    <t>Agora, acalma-te.</t>
  </si>
  <si>
    <t>Frog</t>
  </si>
  <si>
    <t>00:17:28,480 --&gt; 00:17:32,078</t>
  </si>
  <si>
    <t>いらっしゃいませ、お早いお着きで。</t>
  </si>
  <si>
    <t>Welcome! Always nice to see you!</t>
  </si>
  <si>
    <t>Welcome. Always nice to see you</t>
  </si>
  <si>
    <t>Welcome. Welcome. Always nice to see you.</t>
  </si>
  <si>
    <t>Bem-vindo. É sempre um prazer vê-lo.</t>
  </si>
  <si>
    <t>Seja bem-vindo. É sempre um prazer vê-lo.</t>
  </si>
  <si>
    <t>00:17:32,078 --&gt; 00:17:34,282</t>
  </si>
  <si>
    <t>いらっしゃいませ。いらっしゃいませ。</t>
  </si>
  <si>
    <t>Welcome, welcome!</t>
  </si>
  <si>
    <t>Welcome, welcome</t>
  </si>
  <si>
    <t>Welcome back. Welcome. Welcome.</t>
  </si>
  <si>
    <t>Bem-vindo, bem-vindo.</t>
  </si>
  <si>
    <t>00:17:34,283 --&gt; 00:17:35,882</t>
  </si>
  <si>
    <t>所用からの戻りだ。</t>
  </si>
  <si>
    <t>I'm back from my task.</t>
  </si>
  <si>
    <t>I'm back from my task</t>
  </si>
  <si>
    <t>I'm back from my mission.</t>
  </si>
  <si>
    <t>Terminei a minha tarefa.</t>
  </si>
  <si>
    <t>Terminei a minha tarefa por hoje.</t>
  </si>
  <si>
    <t>00:17:35,883 --&gt; 00:17:37,725</t>
  </si>
  <si>
    <t>へい、お戻りくださいませ。</t>
  </si>
  <si>
    <t>Welcome back, sir.</t>
  </si>
  <si>
    <t>Welcome back, sir</t>
  </si>
  <si>
    <t>Ah, welcome.</t>
  </si>
  <si>
    <t>Bem-vindo, senhor.</t>
  </si>
  <si>
    <t>É sempre um prazer vê-lo.</t>
  </si>
  <si>
    <t>00:17:39,127 --&gt; 00:17:40,640</t>
  </si>
  <si>
    <t>深く吸って</t>
  </si>
  <si>
    <t>A deep breath...</t>
  </si>
  <si>
    <t>Welcome back, Master Haku. -Take a deep breath.</t>
  </si>
  <si>
    <t xml:space="preserve">Respira fundo... </t>
  </si>
  <si>
    <t>00:17:41,041 --&gt; 00:17:43,121</t>
  </si>
  <si>
    <t>止めて。</t>
  </si>
  <si>
    <t>And hold...</t>
  </si>
  <si>
    <t>Hold it.</t>
  </si>
  <si>
    <t>Sustém...</t>
  </si>
  <si>
    <t>Yuna</t>
  </si>
  <si>
    <t>00:18:00,024 --&gt; 00:18:03,324</t>
  </si>
  <si>
    <t>いらっしゃい、お待ちしてましたよ。</t>
  </si>
  <si>
    <t>Welcome back! We missed you!</t>
  </si>
  <si>
    <t>Welcome. Welcome. It's good to see you.</t>
  </si>
  <si>
    <t>Bem-vindo! Sentimos a sua falta!</t>
  </si>
  <si>
    <t>Seja bem-vindo. Sejam bem-vindos!</t>
  </si>
  <si>
    <t>00:18:03,325 --&gt; 00:18:06,725</t>
  </si>
  <si>
    <t>しっかり、もう少し。</t>
  </si>
  <si>
    <t>Hang on, we're almost...</t>
  </si>
  <si>
    <t>Hang on. Almost there.</t>
  </si>
  <si>
    <t>Aguenta, está quase...</t>
  </si>
  <si>
    <t>00:18:07,039 --&gt; 00:18:09,244</t>
  </si>
  <si>
    <t>ハク様ぁー。</t>
  </si>
  <si>
    <t>Haku-sama! (Note: The name Haku literally means "White".)</t>
  </si>
  <si>
    <t>Master Haku!</t>
  </si>
  <si>
    <t>Mestre Haku!</t>
  </si>
  <si>
    <t>00:18:10,647 --&gt; 00:18:11,602</t>
  </si>
  <si>
    <t>何処へ行っておった？</t>
  </si>
  <si>
    <t>Where have you been?</t>
  </si>
  <si>
    <t>Where have you...</t>
  </si>
  <si>
    <t>Onde estives...</t>
  </si>
  <si>
    <t>Onde estiveste?</t>
  </si>
  <si>
    <t>00:18:13,047 --&gt; 00:18:14,765</t>
  </si>
  <si>
    <t>ひっ、人か？</t>
  </si>
  <si>
    <t>Wha... A human?</t>
  </si>
  <si>
    <t>O que?! Uma humana!</t>
  </si>
  <si>
    <t>O quê? Humana?!</t>
  </si>
  <si>
    <t>00:18:15,050 --&gt; 00:18:16,676</t>
  </si>
  <si>
    <t>走れ！</t>
  </si>
  <si>
    <t>Run!</t>
  </si>
  <si>
    <t>Let's go!</t>
  </si>
  <si>
    <t>Foge!</t>
  </si>
  <si>
    <t>Corre!</t>
  </si>
  <si>
    <t>00:18:19,026 --&gt; 00:18:20,566</t>
  </si>
  <si>
    <t>あ～れ～</t>
  </si>
  <si>
    <t>Oh my!</t>
  </si>
  <si>
    <t>What... </t>
  </si>
  <si>
    <t>Oh…</t>
  </si>
  <si>
    <t>Ah, hahaha…</t>
  </si>
  <si>
    <t>Walla</t>
  </si>
  <si>
    <t>00:18:33,099 --&gt; 00:18:35,876</t>
  </si>
  <si>
    <t>ハク様、ハク様！</t>
  </si>
  <si>
    <t>Haku-sama, Haku-sama!</t>
  </si>
  <si>
    <t>Master Haku, Master Haku!</t>
  </si>
  <si>
    <t>Mestre Haku, Mestre Haku!</t>
  </si>
  <si>
    <t>(Incomprehensible walla)</t>
  </si>
  <si>
    <t>00:18:36,024 --&gt; 00:18:38,601</t>
  </si>
  <si>
    <t>ええい匂わぬか。人が入り込んだぞ！</t>
  </si>
  <si>
    <t>The stench of humans... A human intruder!</t>
  </si>
  <si>
    <t>Chase after it. A human intruder!</t>
  </si>
  <si>
    <t>Atrás dela! Uma humana!</t>
  </si>
  <si>
    <t>00:18:38,602 --&gt; 00:18:41,046</t>
  </si>
  <si>
    <t>臭いぞ、臭いぞ！</t>
  </si>
  <si>
    <t>It stinks...it stinks....</t>
  </si>
  <si>
    <t>I smell humans! The stench of humans!</t>
  </si>
  <si>
    <t>Eu farejo os humanos! Farejo o seu fedor!</t>
  </si>
  <si>
    <t>00:18:41,046 --&gt; 00:18:43,880</t>
  </si>
  <si>
    <t>勘づかれたな。-ごめん、私息しちゃった。</t>
  </si>
  <si>
    <t>They know you're here.</t>
  </si>
  <si>
    <t>They know you're here I'm sorry, I took a breath</t>
  </si>
  <si>
    <t>Eles sabem que estás aqui. - Desculpa, mas tive de respirar.</t>
  </si>
  <si>
    <t>Sabem que estás aqui. -Desculpa, tive de respirar.</t>
  </si>
  <si>
    <t>00:18:43,881 --&gt; 00:18:45,918</t>
  </si>
  <si>
    <t>いや、千尋はよく頑張った。</t>
  </si>
  <si>
    <t>I'm sorry, I took a breath. No, Chihiro, you did very well.</t>
  </si>
  <si>
    <t xml:space="preserve">No, Chihiro, you did very well </t>
  </si>
  <si>
    <t>I'm sorry, I took a breath. -No, Chihiro, you did very well.</t>
  </si>
  <si>
    <t>Não, Chihiro. fizeste muito bem.</t>
  </si>
  <si>
    <t>Não, Chihiro, tu fizeste bem.</t>
  </si>
  <si>
    <t>00:18:45,919 --&gt; 00:18:49,005</t>
  </si>
  <si>
    <t>これからどうするか話すからよくお聞き。</t>
  </si>
  <si>
    <t>Listen carefully. I'll tell you what to do.</t>
  </si>
  <si>
    <t>Listen and I'll tell you what to do</t>
  </si>
  <si>
    <t>Listen carefully to what I tell you to do.</t>
  </si>
  <si>
    <t>Escuta, vou dizer-te o que deves fazer.</t>
  </si>
  <si>
    <t>Escuta bem, vou dizer-te o que deves fazer.</t>
  </si>
  <si>
    <t>00:18:49,006 --&gt; 00:18:50,441</t>
  </si>
  <si>
    <t>ここにいては必ず見つかる。</t>
  </si>
  <si>
    <t>Stay here, and they'll find you.</t>
  </si>
  <si>
    <t>Stay here, and they'll find you</t>
  </si>
  <si>
    <t>You can't stay here. They'll find you</t>
  </si>
  <si>
    <t>Se ficares aqui, eles descobrem-te.</t>
  </si>
  <si>
    <t>Se ficares aqui, descobrem-te.</t>
  </si>
  <si>
    <t>00:18:50,441 --&gt; 00:18:52,763</t>
  </si>
  <si>
    <t>私が行って誤魔化すから</t>
  </si>
  <si>
    <t>I'll distract them.</t>
  </si>
  <si>
    <t>l'll distract them.</t>
  </si>
  <si>
    <t>and you'll never get to rescue your parents.</t>
  </si>
  <si>
    <t>Vou distraí-los.</t>
  </si>
  <si>
    <t>Vou tentar distraí-los.</t>
  </si>
  <si>
    <t>00:18:52,764 --&gt; 00:18:54,763</t>
  </si>
  <si>
    <t>そのすきに千尋はここを抜け出して…</t>
  </si>
  <si>
    <t>In the meantime, you escape.</t>
  </si>
  <si>
    <t xml:space="preserve">In the meantime, you escape </t>
  </si>
  <si>
    <t>I'll create a diversion while you escape.</t>
  </si>
  <si>
    <t>Aproveita para fugir!</t>
  </si>
  <si>
    <t>enquanto tu aproveitas para fugir.</t>
  </si>
  <si>
    <t>00:18:54,764 --&gt; 00:18:56,922</t>
  </si>
  <si>
    <t>いや！行かないで、ここにいて、お願い！</t>
  </si>
  <si>
    <t>No, don't go! Stay with me, please!</t>
  </si>
  <si>
    <t>No, don't go! Stay with me, please</t>
  </si>
  <si>
    <t>No! Don't leave me. I don't wanna be alone.</t>
  </si>
  <si>
    <t>Não, não vás! Fica comigo, por favor!</t>
  </si>
  <si>
    <t>00:18:56,923 --&gt; 00:19:00,719</t>
  </si>
  <si>
    <t>この世界で生き延びるためにはそうするしかないんだ。</t>
  </si>
  <si>
    <t>You don't have any choice but to do this in order to survive this world.</t>
  </si>
  <si>
    <t>You have no choice, if you want to survive here</t>
  </si>
  <si>
    <t>You don't have any choice if you want to help your parents .</t>
  </si>
  <si>
    <t>Não tens escolha, se quiseres sobreviver aqui.</t>
  </si>
  <si>
    <t>Não tens outra escolha, Chihiro. Se quiseres sobreviver aqui.</t>
  </si>
  <si>
    <t>00:19:00,720 --&gt; 00:19:02,479</t>
  </si>
  <si>
    <t>ご両親を助けるためにも。</t>
  </si>
  <si>
    <t>And save your parents, too.</t>
  </si>
  <si>
    <t xml:space="preserve">And save your parents, too </t>
  </si>
  <si>
    <t>This is what you have to do.</t>
  </si>
  <si>
    <t>E salvar os teus pais...</t>
  </si>
  <si>
    <t>So assim salvarás os teus pais.</t>
  </si>
  <si>
    <t>00:19:02,479 --&gt; 00:19:06,359</t>
  </si>
  <si>
    <t>やっぱり豚になったの夢じゃないんだ…</t>
  </si>
  <si>
    <t>So they did turn into pigs... I wasn't dreaming...</t>
  </si>
  <si>
    <t>So they did turn into pigs...I wasn't dreaming...</t>
  </si>
  <si>
    <t>They did turn into pigs. I wasn't dreaming.</t>
  </si>
  <si>
    <t>Então, sempre foram transformados em porcos. Não era um sonho...</t>
  </si>
  <si>
    <t>Sempre foram transformados em porcos?</t>
  </si>
  <si>
    <t>00:19:06,360 --&gt; 00:19:07,755</t>
  </si>
  <si>
    <t>じっとして…</t>
  </si>
  <si>
    <t>Be still...</t>
  </si>
  <si>
    <t>Não te mexas...</t>
  </si>
  <si>
    <t>Tem calma.</t>
  </si>
  <si>
    <t>00:19:07,756 --&gt; 00:19:12,236</t>
  </si>
  <si>
    <t>騒ぎが収まったら、裏のくぐり戸から出られる。</t>
  </si>
  <si>
    <t>When things quiet down, go out by the back gate.</t>
  </si>
  <si>
    <t>When things quiet down, go out by the back gate</t>
  </si>
  <si>
    <t>Now, when things quiet down, go out through the back gate.</t>
  </si>
  <si>
    <t>Quando as coisas acalmarem, sai pelo portão das traseiras.</t>
  </si>
  <si>
    <t>00:19:12,237 --&gt; 00:19:15,125</t>
  </si>
  <si>
    <t>外の階段を一番下まで下りるんだ。</t>
  </si>
  <si>
    <t>Take the stairs, all the way down.</t>
  </si>
  <si>
    <t>Take the stairs, all the way down</t>
  </si>
  <si>
    <t xml:space="preserve">Go all the way down the stairs </t>
  </si>
  <si>
    <t>Desce as escadas até ao fundo,</t>
  </si>
  <si>
    <t>00:19:15,126 --&gt; 00:19:18,881</t>
  </si>
  <si>
    <t>そこにボイラー室の入口がある。火を焚くところだ。</t>
  </si>
  <si>
    <t>Until you reach the boiler room, where they stoke the fires.</t>
  </si>
  <si>
    <t>Until you reach the boiler room, where they stoke the fires</t>
  </si>
  <si>
    <t>until you reach the boiler room, where they stoke the fires.</t>
  </si>
  <si>
    <t>até chegares à sala das caldeiras, onde eles atiçam o fogo.</t>
  </si>
  <si>
    <t>00:19:18,882 --&gt; 00:19:22,920</t>
  </si>
  <si>
    <t>中に釜爺という人がいるから、釜爺に会うんだ。</t>
  </si>
  <si>
    <t>Kamaji</t>
  </si>
  <si>
    <t>Kamajii's there, so look for him. (Note: The name Kamajii literally means "Old Boiler Man".)</t>
  </si>
  <si>
    <t>Retention</t>
  </si>
  <si>
    <t>Kamaji's there, so look for him</t>
  </si>
  <si>
    <t>Kamaji, the boiler man</t>
  </si>
  <si>
    <t>Specification</t>
  </si>
  <si>
    <t>Expres. add.</t>
  </si>
  <si>
    <r>
      <t>There you'll find Kamajii,</t>
    </r>
    <r>
      <rPr>
        <sz val="12"/>
        <color rgb="FFFF0000"/>
        <rFont val="Calibri"/>
        <family val="2"/>
        <scheme val="minor"/>
      </rPr>
      <t xml:space="preserve"> the boiler man. </t>
    </r>
  </si>
  <si>
    <t>Está lá o Kamaji. Procura-o.</t>
  </si>
  <si>
    <t>00:19:23,127 --&gt; 00:19:23,923</t>
  </si>
  <si>
    <t>釜爺？</t>
  </si>
  <si>
    <t>Kamajii?</t>
  </si>
  <si>
    <t>Kamaji?</t>
  </si>
  <si>
    <t>O Kamaji?</t>
  </si>
  <si>
    <t>00:19:25,247 --&gt; 00:19:27,714</t>
  </si>
  <si>
    <t>その人にここで働きたいと頼むんだ。</t>
  </si>
  <si>
    <t>Tell him you want to work here.</t>
  </si>
  <si>
    <t>Ask him for work</t>
  </si>
  <si>
    <t xml:space="preserve">Pede-lhe que te dê trabalho. </t>
  </si>
  <si>
    <t xml:space="preserve">Pede-lhe que te dê trabalho, Chihiro. </t>
  </si>
  <si>
    <t>00:19:27,715 --&gt; 00:19:29,161</t>
  </si>
  <si>
    <t>断られても、粘るんだよ。</t>
  </si>
  <si>
    <t>Even if he refuses, insist!</t>
  </si>
  <si>
    <t xml:space="preserve">Even if he refuses, insist </t>
  </si>
  <si>
    <t>Even if he refuses, you must insist.</t>
  </si>
  <si>
    <t>Se ele recusar, insiste.</t>
  </si>
  <si>
    <t>Mesmo que ele te diga que não, tens de insistir.</t>
  </si>
  <si>
    <t>00:19:29,161 --&gt; 00:19:33,697</t>
  </si>
  <si>
    <t>ここでは仕事を持たない者は、湯婆婆に動物にされてしまう。</t>
  </si>
  <si>
    <t>If you don't work, Yubaaba will turn you into an animal. (Note: The name Yubaaba literally means "Bath Crone". She is the mistress of the bathhouse Aburaya.)</t>
  </si>
  <si>
    <t>If you don't work, Yubaba will turn you into an animal</t>
  </si>
  <si>
    <t>If you don't get a job, Yubaba will turn you into an animal.</t>
  </si>
  <si>
    <t>Se não trabalhares, a Yubaba transforma-te num animal.</t>
  </si>
  <si>
    <t>Se não trabalhares, a Yubaba vai transformar-te num animal.</t>
  </si>
  <si>
    <t>00:19:33,698 --&gt; 00:19:35,039</t>
  </si>
  <si>
    <t>湯婆婆…って？</t>
  </si>
  <si>
    <t>Yubaba. Huh?</t>
  </si>
  <si>
    <t>Yubaba?</t>
  </si>
  <si>
    <t>A Yubaba?!</t>
  </si>
  <si>
    <t>A Yubaba? Quê?</t>
  </si>
  <si>
    <t>00:19:35,040 --&gt; 00:19:37,674</t>
  </si>
  <si>
    <t>会えばすぐに分かる。ここを支配している魔女だ。</t>
  </si>
  <si>
    <t>You'll recognize her immediately when you see her. She's the sorceress who rules here.</t>
  </si>
  <si>
    <t xml:space="preserve">You'll see. She's the sorceress who rules our world </t>
  </si>
  <si>
    <t>You'll see. She's the witch who rules the bathhouse.</t>
  </si>
  <si>
    <t>Hás-de conhecê-la. É a bruxa que governa o nosso mundo.</t>
  </si>
  <si>
    <t>É a bruxa que governa o nosso mundo.</t>
  </si>
  <si>
    <t>00:19:37,675 --&gt; 00:19:41,475</t>
  </si>
  <si>
    <t>嫌だとか、帰りたいとか言わせるように仕向けてくるけど</t>
  </si>
  <si>
    <t>Kamaji will turn you away, trick you into leaving,</t>
  </si>
  <si>
    <t>Kamajii will try to turn you away or trick you into leaving</t>
  </si>
  <si>
    <t>O Kamaji vai mandar-te embora, vai tentar convencer-te a partir,</t>
  </si>
  <si>
    <t>00:19:41,476 --&gt; 00:19:42,875</t>
  </si>
  <si>
    <t>働きたいとだけ言うんだ。</t>
  </si>
  <si>
    <t>but just keep asking for work.</t>
  </si>
  <si>
    <t>but keep on asking him for work</t>
  </si>
  <si>
    <t>mas insiste para que ele te arranje um trabalho.</t>
  </si>
  <si>
    <t>mas tu tens de insistir.</t>
  </si>
  <si>
    <t>00:19:42,876 --&gt; 00:19:45,884</t>
  </si>
  <si>
    <t>辛くても、耐えて機会を待つんだよ。</t>
  </si>
  <si>
    <t>It'll be hard work, but it will give you a chance.</t>
  </si>
  <si>
    <t>It'll be hard work, but it will give you a chance</t>
  </si>
  <si>
    <t>It'll be hard work, but you'll be able to stay here.</t>
  </si>
  <si>
    <t xml:space="preserve">Será um trabalho difícil, </t>
  </si>
  <si>
    <t>Será um trabalho difícil, Chihiro.</t>
  </si>
  <si>
    <t>00:19:45,885 --&gt; 00:19:47,884</t>
  </si>
  <si>
    <t>そうすれば、湯婆婆には手は出せない。</t>
  </si>
  <si>
    <t>Then even Yubaaba can't harm you.</t>
  </si>
  <si>
    <t>Then even Yubaba can't harm you</t>
  </si>
  <si>
    <t>mas assim a Yubaba não poderá fazer-te mal.</t>
  </si>
  <si>
    <t>00:19:47,885 --&gt; 00:19:48,916</t>
  </si>
  <si>
    <t>うん。</t>
  </si>
  <si>
    <t>Mm-hmm.</t>
  </si>
  <si>
    <t>OK </t>
  </si>
  <si>
    <t>Hum...</t>
  </si>
  <si>
    <t>00:19:49,039 --&gt; 00:19:51,921</t>
  </si>
  <si>
    <t>ハク様ー、ハク様ー、どちらですか？</t>
  </si>
  <si>
    <t>Haku-sama, Haku-sama! Where are you?</t>
  </si>
  <si>
    <t>Master Haku? Master Haku, where are you?</t>
  </si>
  <si>
    <t>Mestre Haku! Mestre Haku!</t>
  </si>
  <si>
    <t>00:19:53,000 --&gt; 00:19:56,121</t>
  </si>
  <si>
    <t>いかなければ。忘れないで、私は千尋の味方だからね。</t>
  </si>
  <si>
    <t>I have to go. Remember, Chihiro, I'm your friend.</t>
  </si>
  <si>
    <t>l have to go Remember, Chihiro. I'm your friend</t>
  </si>
  <si>
    <t>I have to go. And don't forget, Chihiro, I'm your friend.</t>
  </si>
  <si>
    <t>Tenho de ir. Lembra-te, Chihiro. eu sou teu amigo.</t>
  </si>
  <si>
    <t>00:19:56,122 --&gt; 00:19:58,000</t>
  </si>
  <si>
    <t>どうして私の名を知ってるの？</t>
  </si>
  <si>
    <t>How do you know my name?</t>
  </si>
  <si>
    <t>How did you know my name's Chihiro?</t>
  </si>
  <si>
    <t>Como é que sabes o meu nome?</t>
  </si>
  <si>
    <t>Mas como é que tu sabes o meu nome?</t>
  </si>
  <si>
    <t>00:19:58,000 --&gt; 00:20:00,703</t>
  </si>
  <si>
    <t>そなたの小さいときから知っている</t>
  </si>
  <si>
    <t>I've known you since you were small.</t>
  </si>
  <si>
    <t>I've known you since you were small</t>
  </si>
  <si>
    <t>I've known you since you were very small.</t>
  </si>
  <si>
    <t>Conheço-te desde pequenina.</t>
  </si>
  <si>
    <t>Conheço-te desde pequenina, Chihiro.</t>
  </si>
  <si>
    <t>00:20:00,704 --&gt; 00:20:03,002</t>
  </si>
  <si>
    <t>私の名は ハクだ。</t>
  </si>
  <si>
    <t>My name is Haku.</t>
  </si>
  <si>
    <t>My name is Haku</t>
  </si>
  <si>
    <t>Good luck. And whatever you do, don't make a sound.</t>
  </si>
  <si>
    <t>Eu chamo-me Haku.</t>
  </si>
  <si>
    <t>Eu chamo-me Haku. -Mestre Haku? Mestre Haku?</t>
  </si>
  <si>
    <t>00:20:05,066 --&gt; 00:20:07,039</t>
  </si>
  <si>
    <t>ハクはここにいるぞ。</t>
  </si>
  <si>
    <t>Haku is here!</t>
  </si>
  <si>
    <t>Here I am!</t>
  </si>
  <si>
    <t>Master Haku. - Calm down. I'm coming.</t>
  </si>
  <si>
    <t>Aqui estou eu!</t>
  </si>
  <si>
    <t>Esperem, eu estou aqui. - A Yubaba quer vê-lo!</t>
  </si>
  <si>
    <t>00:20:11,647 --&gt; 00:20:15,339</t>
  </si>
  <si>
    <t>分かっている。そのことで外へでていた。</t>
  </si>
  <si>
    <t>I know. I was out because of that matter.</t>
  </si>
  <si>
    <t>Master Haku, Yubaba wants you I know. It's about my task</t>
  </si>
  <si>
    <t>Master Haku, Yubaba wants to see you - I know. It's about my mission, right?</t>
  </si>
  <si>
    <t>Mestre Haku. Yubaba quer vé-lo.  Eu sei. É sobre a minha tarefa.</t>
  </si>
  <si>
    <t>Eu sei. É sobre a minha tarefa.</t>
  </si>
  <si>
    <t>00:24:23,500 --&gt; 00:24:27,604</t>
  </si>
  <si>
    <t>あ　あの…すみません。</t>
  </si>
  <si>
    <t>Um... Excuse me.</t>
  </si>
  <si>
    <t>Um...  Excuse me</t>
  </si>
  <si>
    <t>Uh, hello? Excuse me.</t>
  </si>
  <si>
    <t>Desculpe...</t>
  </si>
  <si>
    <t>00:24:34,927 --&gt; 00:24:36,282</t>
  </si>
  <si>
    <t>あ、あのー…</t>
  </si>
  <si>
    <t>U-Um...</t>
  </si>
  <si>
    <t>Um... </t>
  </si>
  <si>
    <t>Uh, hello?</t>
  </si>
  <si>
    <t>É o Kamaji?</t>
  </si>
  <si>
    <t>00:24:41,927 --&gt; 00:24:44,282</t>
  </si>
  <si>
    <t>あ、あのー…あの、釜爺さんですか？</t>
  </si>
  <si>
    <t>Um, are you Kamajii-san?</t>
  </si>
  <si>
    <t>Um, are you Kamaji?</t>
  </si>
  <si>
    <t>Uh, hello. Are you Kamajii? -Eh?</t>
  </si>
  <si>
    <t>O senhor é o Kamaji?</t>
  </si>
  <si>
    <t>Eu... o Haku mandou-me para cá.</t>
  </si>
  <si>
    <t>00:24:51,927 --&gt; 00:24:55,602</t>
  </si>
  <si>
    <t>あの、ハクという人に言われてきました。ここで働かせてください！</t>
  </si>
  <si>
    <t>Um, Haku sent me here. Please let me work here!</t>
  </si>
  <si>
    <t>Um, Haku sent me here. Please let me work here</t>
  </si>
  <si>
    <t>Haku told me to come here and ask you for work. Could you give me a job, please?</t>
  </si>
  <si>
    <t>Eu... O Haku mandou-me para cá. Por favor, deixe-me trabalhar aqui.</t>
  </si>
  <si>
    <t>00:25:00,127 --&gt; 00:25:03,358</t>
  </si>
  <si>
    <t>ええい、こんなに一度に…</t>
  </si>
  <si>
    <t>Darn, all at once...</t>
  </si>
  <si>
    <t>Four bath tokens at once...</t>
  </si>
  <si>
    <t>Raios! Todos de uma vez...</t>
  </si>
  <si>
    <t>00:25:03,927 --&gt; 00:25:06,316</t>
  </si>
  <si>
    <t>チビども、仕事だー！</t>
  </si>
  <si>
    <t>Get to work, you little runts!</t>
  </si>
  <si>
    <t>Get to work, you little runts</t>
  </si>
  <si>
    <t>Come on. Get to work, you little runts.</t>
  </si>
  <si>
    <t>Trabalhem, miseráveis!</t>
  </si>
  <si>
    <t>00:25:08,007 --&gt; 00:25:10,123</t>
  </si>
  <si>
    <t>わしゃあ、釜爺だ。</t>
  </si>
  <si>
    <t>I'm... Kamajii.</t>
  </si>
  <si>
    <t>l'm... Kamaji</t>
  </si>
  <si>
    <t>Yeah, I'm Kamajii</t>
  </si>
  <si>
    <t>Eu sou Kamaji...</t>
  </si>
  <si>
    <t>00:25:10,287 --&gt; 00:25:13,085</t>
  </si>
  <si>
    <t>風呂釜にこき使われとるじじいだ。</t>
  </si>
  <si>
    <t>Slave to the boilers that heat the baths.</t>
  </si>
  <si>
    <t>Slave to the boilers that heat the baths</t>
  </si>
  <si>
    <t>slave to the boiler that heats the baths.</t>
  </si>
  <si>
    <t>escravo das caldeiras que aquecem os banhos.</t>
  </si>
  <si>
    <t>O escravo das caldeiras que aquecem os banhos.</t>
  </si>
  <si>
    <t>00:25:13,247 --&gt; 00:25:15,681</t>
  </si>
  <si>
    <t>チビども、はやくせんか！</t>
  </si>
  <si>
    <t>You runts! Step on it!</t>
  </si>
  <si>
    <t>Step on it, boys!</t>
  </si>
  <si>
    <t>Move it, ya stupid soot balls.</t>
  </si>
  <si>
    <t>Mais depressa, rapazes!</t>
  </si>
  <si>
    <t>00:25:15,847 --&gt; 00:25:18,861</t>
  </si>
  <si>
    <t>あの、ここで働かせてください！</t>
  </si>
  <si>
    <t>Um, please let me work here!</t>
  </si>
  <si>
    <t>Please, I've gotta get a job here.</t>
  </si>
  <si>
    <t>Por favor... deixe-me trabalhar aqui!</t>
  </si>
  <si>
    <t>00:25:18,862 --&gt; 00:25:23,126</t>
  </si>
  <si>
    <t>ええい、手は足りとる。そこら中ススだらけだからな。</t>
  </si>
  <si>
    <t>I've got all the help I need. The place is full of soot.</t>
  </si>
  <si>
    <t>I've got all the help I need. The place is full of soot</t>
  </si>
  <si>
    <t>I don't need any help. The place is full of soot.</t>
  </si>
  <si>
    <t>Já tenho trabalhadores de sobra. Este sítio está cheio de fuligem.</t>
  </si>
  <si>
    <t>Ai ai ai ai! Já tenho trabalhadores que cheguem.</t>
  </si>
  <si>
    <t>00:25:23,127 --&gt; 00:25:25,900</t>
  </si>
  <si>
    <t>いくらでも代わりはおるわい。</t>
  </si>
  <si>
    <t>There are plenty of replacements.</t>
  </si>
  <si>
    <t>Plenty of replacements</t>
  </si>
  <si>
    <r>
      <rPr>
        <sz val="12"/>
        <color rgb="FFFF0000"/>
        <rFont val="Calibri"/>
        <family val="2"/>
        <scheme val="minor"/>
      </rPr>
      <t>I just cast a spell on them and</t>
    </r>
    <r>
      <rPr>
        <sz val="12"/>
        <color theme="1"/>
        <rFont val="Calibri"/>
        <family val="2"/>
        <scheme val="minor"/>
      </rPr>
      <t xml:space="preserve"> I've got all the workers I need.</t>
    </r>
  </si>
  <si>
    <t>Tenho muitos substitutos.</t>
  </si>
  <si>
    <t>Este sítio está cheio de fuligem. Tenho muitos substitutos.</t>
  </si>
  <si>
    <t>00:25:40,087 --&gt; 00:25:42,157</t>
  </si>
  <si>
    <t>あっ、ごめんなさい。</t>
  </si>
  <si>
    <t>Oh, I'm sorry.</t>
  </si>
  <si>
    <t>Oh, I'm sorry</t>
  </si>
  <si>
    <t>Oh, Sorry</t>
  </si>
  <si>
    <t>Desculpem...</t>
  </si>
  <si>
    <t>Ah, desculpe.</t>
  </si>
  <si>
    <t>00:25:45,687 --&gt; 00:25:48,485</t>
  </si>
  <si>
    <t>あっ、ちょっと待って。</t>
  </si>
  <si>
    <t>Please wait!</t>
  </si>
  <si>
    <t>Please wait</t>
  </si>
  <si>
    <t>Wait. Just a second.</t>
  </si>
  <si>
    <t>Por favor, espere!</t>
  </si>
  <si>
    <t>Por favor, esperem!</t>
  </si>
  <si>
    <t>00:25:59,767 --&gt; 00:26:01,598</t>
  </si>
  <si>
    <t>じゃまじゃま！</t>
  </si>
  <si>
    <t>Outta the way!</t>
  </si>
  <si>
    <t>Sai da frente!</t>
  </si>
  <si>
    <t>00:26:54,327 --&gt; 00:26:56,602</t>
  </si>
  <si>
    <t>あっ、どうするのこれ？</t>
  </si>
  <si>
    <t>Um... What should I do with this?</t>
  </si>
  <si>
    <t>Um...What should I do with this?</t>
  </si>
  <si>
    <t>What should I do with this?</t>
  </si>
  <si>
    <t>Que devo fazer com isto?</t>
  </si>
  <si>
    <t>O que é que eu faço com isto?</t>
  </si>
  <si>
    <t>00:27:03,367 --&gt; 00:27:04,925</t>
  </si>
  <si>
    <t>ここにおいといていいの？</t>
  </si>
  <si>
    <t>Should I leave it here?</t>
  </si>
  <si>
    <t>Do I just leave it?</t>
  </si>
  <si>
    <t>Deixo ficar assim?</t>
  </si>
  <si>
    <t xml:space="preserve">Deixo ficar aqui? </t>
  </si>
  <si>
    <t>00:27:05,367 --&gt; 00:27:07,903</t>
  </si>
  <si>
    <t>手ぇ出すならしまいまでやれ！</t>
  </si>
  <si>
    <t>Finish what you start!</t>
  </si>
  <si>
    <t>Finish what you started, human.</t>
  </si>
  <si>
    <t>Acaba o que começaste!</t>
  </si>
  <si>
    <t>Tens de acabar o que começaste!</t>
  </si>
  <si>
    <t>00:27:43,367 --&gt; 00:27:45,903</t>
  </si>
  <si>
    <t>PT dub line add.</t>
  </si>
  <si>
    <t>Está quente!</t>
  </si>
  <si>
    <t>00:28:07,047 --&gt; 00:28:11,040</t>
  </si>
  <si>
    <t>こらあ、チビどもー！ただのススにもどりてぇのか！？</t>
  </si>
  <si>
    <t>Hey, you runts! Wanna turn back into soot?</t>
  </si>
  <si>
    <t>Hey, you runts. You wanna turn back into soot?</t>
  </si>
  <si>
    <t>Querem virar as coisas a fuligem, seus miseráveis?!</t>
  </si>
  <si>
    <t>Querem que os transforme em fuligem, seus miseráveis?</t>
  </si>
  <si>
    <t>00:28:11,207 --&gt; 00:28:14,756</t>
  </si>
  <si>
    <t>あんたも気まぐれに手ぇ出して、人の仕事を取っちゃならね。</t>
  </si>
  <si>
    <t>And you, watch it!  You can't just take someone's job.</t>
  </si>
  <si>
    <t>And you, watch it. You can't just take someone's job</t>
  </si>
  <si>
    <t>And you, back off. You can't just take someone else's job.</t>
  </si>
  <si>
    <t>E tu, toma cuidado! Não podes tirar o trabalho dos outros!</t>
  </si>
  <si>
    <t>00:28:14,927 --&gt; 00:28:18,486</t>
  </si>
  <si>
    <t>働かなきゃな、こいつらの魔法は消えちまうんだ。</t>
  </si>
  <si>
    <t>If they don't work, the spell wears off!</t>
  </si>
  <si>
    <t>If they don't work, the spell wears off</t>
  </si>
  <si>
    <t>If they don't work, the spell wears off. They turn back into soot.</t>
  </si>
  <si>
    <t>Se eles não trabalharem, o feitiço quebra-se!</t>
  </si>
  <si>
    <t>00:28:18,487 --&gt; 00:28:22,524</t>
  </si>
  <si>
    <t>ここにあんたの仕事はねぇ、他を当たってくれ。</t>
  </si>
  <si>
    <t>Got no work for you here! Look elsewhere!</t>
  </si>
  <si>
    <t>Got no work for you here. Look elsewhere</t>
  </si>
  <si>
    <t>There's no work for you here, got it? Try somewhere else.</t>
  </si>
  <si>
    <t>Não tenho aqui trabalho para ti. Procura noutro lado.</t>
  </si>
  <si>
    <t>Não tenho trabalho para ti. Procura noutro lado.</t>
  </si>
  <si>
    <t>00:28:30,607 --&gt; 00:28:33,486</t>
  </si>
  <si>
    <t>なんだおまえたち、文句があるのか？</t>
  </si>
  <si>
    <t>What? You, got a problem?</t>
  </si>
  <si>
    <t>You sootballs got a problem?!</t>
  </si>
  <si>
    <t>You sootballs got a problem?</t>
  </si>
  <si>
    <t xml:space="preserve">Há algum problema, suas bolas de carvão?! </t>
  </si>
  <si>
    <t>00:28:33,487 --&gt; 00:28:34,715</t>
  </si>
  <si>
    <t>仕事しろ仕事！</t>
  </si>
  <si>
    <t>Get to work! To work!</t>
  </si>
  <si>
    <t>Now, get back to work!!</t>
  </si>
  <si>
    <t>Ao trabalho!</t>
  </si>
  <si>
    <t>Ao trabalho. Ao trabalho!</t>
  </si>
  <si>
    <t>Lin</t>
  </si>
  <si>
    <t>00:28:34,887 --&gt; 00:28:37,526</t>
  </si>
  <si>
    <t>メシだよー。</t>
  </si>
  <si>
    <t>Meal (slang used by young men) time!</t>
  </si>
  <si>
    <t>Chow time</t>
  </si>
  <si>
    <t>Chow time.</t>
  </si>
  <si>
    <t>É hora da paparoca.</t>
  </si>
  <si>
    <t>Hora da refeição.</t>
  </si>
  <si>
    <t>00:28:37,887 --&gt; 00:28:40,117</t>
  </si>
  <si>
    <t>なぁんだまたケンカしてんの？</t>
  </si>
  <si>
    <t>What? You guys at it again?</t>
  </si>
  <si>
    <t xml:space="preserve"> What? You guys at it again?</t>
  </si>
  <si>
    <t>What's going on? Are you guys fighting again?</t>
  </si>
  <si>
    <t>O quê?! Estão outra vez nisso?!</t>
  </si>
  <si>
    <t>00:28:42,287 --&gt; 00:28:45,518</t>
  </si>
  <si>
    <t>よしなさいよもう。うつわは？</t>
  </si>
  <si>
    <t>Cut it out! Where's your bowl?</t>
  </si>
  <si>
    <t>Cut it out Where's your bowl?</t>
  </si>
  <si>
    <t>Where's your other bowl? From yesterday?</t>
  </si>
  <si>
    <t>Para com isso. Onde esla a tua tigela?</t>
  </si>
  <si>
    <t>Pára lá com isso. A tua tigela? Onde está?</t>
  </si>
  <si>
    <t>00:28:45,967 --&gt; 00:28:48,037</t>
  </si>
  <si>
    <t>ちゃんと出しといてって言ってるのに。</t>
  </si>
  <si>
    <t>I keep telling you to leave it out.</t>
  </si>
  <si>
    <t xml:space="preserve">I keep telling you to leave it out </t>
  </si>
  <si>
    <t>I keep telling you to leave it out, Kamajii.</t>
  </si>
  <si>
    <t>Já te disse para a deixares lá fora.</t>
  </si>
  <si>
    <t>Já te disse para a deixares de fora.</t>
  </si>
  <si>
    <t>00:28:48,287 --&gt; 00:28:51,142</t>
  </si>
  <si>
    <t>おお、メシだ、休憩ー！</t>
  </si>
  <si>
    <t>Meal time! Take a break!</t>
  </si>
  <si>
    <t>Hora da refeição! Façam um intervalo.</t>
  </si>
  <si>
    <t>Hora da refeição! Intervalo.</t>
  </si>
  <si>
    <t>00:29:06,287 --&gt; 00:29:08,982</t>
  </si>
  <si>
    <t>人間がいちゃ！やばいよ</t>
  </si>
  <si>
    <t>A human! You're in trouble!</t>
  </si>
  <si>
    <t>Uma humana! Tu corres perigo!</t>
  </si>
  <si>
    <t>00:29:08,983 --&gt; 00:29:11,115</t>
  </si>
  <si>
    <t>さっき上で大騒ぎしてたんだよ！？</t>
  </si>
  <si>
    <t>They're having a fit about it upstairs.</t>
  </si>
  <si>
    <t>They're having a fit about it upstairs</t>
  </si>
  <si>
    <t>You're the one everyone's looking for.</t>
  </si>
  <si>
    <t>Estão a tratar disso, lá em cima.</t>
  </si>
  <si>
    <t>Kamaji/Lin</t>
  </si>
  <si>
    <t>00:29:12,127 --&gt; 00:29:14,957</t>
  </si>
  <si>
    <t>わしの…孫だ。-まごォ？！</t>
  </si>
  <si>
    <t>That's my granddaughter. - Granddaughter?!</t>
  </si>
  <si>
    <t>That's my granddaughter Granddaughter!?</t>
  </si>
  <si>
    <t>She's my granddaughter. -Granddaughter?</t>
  </si>
  <si>
    <t>É a minha neta. - Neta?!</t>
  </si>
  <si>
    <t>00:29:16,207 --&gt; 00:29:19,961</t>
  </si>
  <si>
    <t>働きたいと言うんだが、ここは手が足りとる。</t>
  </si>
  <si>
    <t>Says she wants to work, but I've got all the help I need.</t>
  </si>
  <si>
    <t xml:space="preserve">Says she wants to work, but I've got all the help I need </t>
  </si>
  <si>
    <t>She said she wants to work here, but I've got all the help I need.</t>
  </si>
  <si>
    <t>Ela diz que quer trabalhar aqui, mas já tenho mão-de-obra suficiente.</t>
  </si>
  <si>
    <t>Ela diz que quer trabalhar aqui, mas eu já tenho mão-de-obra suficiente.</t>
  </si>
  <si>
    <t>00:29:20,127 --&gt; 00:29:23,806</t>
  </si>
  <si>
    <t>おめえ、湯婆婆ンとこへ連れてってくれねえか？</t>
  </si>
  <si>
    <t>Would you... take her to Yubaaba?</t>
  </si>
  <si>
    <t>Would you take her to Yubaba?</t>
  </si>
  <si>
    <t>Will you take her to see Yubaba?</t>
  </si>
  <si>
    <t>Podes levá-la à Yubaba?</t>
  </si>
  <si>
    <t>00:29:23,807 --&gt; 00:29:25,599</t>
  </si>
  <si>
    <t>後は自分でやるだろ。</t>
  </si>
  <si>
    <t>The girl can handle her, I'm sure.</t>
  </si>
  <si>
    <t xml:space="preserve">The girl can handle her, I'm sure </t>
  </si>
  <si>
    <t>She's a tough little girl. I think she can handle it.</t>
  </si>
  <si>
    <t>A miúda pode tratar dela, com certeza.</t>
  </si>
  <si>
    <t>00:29:25,607 --&gt; 00:29:28,167</t>
  </si>
  <si>
    <t>やなこった！あたいが殺されちまうよ！</t>
  </si>
  <si>
    <t>Not a chance! And risk my life?!</t>
  </si>
  <si>
    <t>Not a chance! And risk my life!?</t>
  </si>
  <si>
    <t>No way. I'm not gonna risk my life.</t>
  </si>
  <si>
    <t>Nem pensar! E arriscava a minha vida?!</t>
  </si>
  <si>
    <t>00:29:28,327 --&gt; 00:29:31,319</t>
  </si>
  <si>
    <t>これでどうだ？イモリの黒焼き。</t>
  </si>
  <si>
    <t>Take this, then. A charred newt.</t>
  </si>
  <si>
    <t xml:space="preserve">Take this, then. A roasted newt </t>
  </si>
  <si>
    <t>What if I give you this roasted newt? Hmm?</t>
  </si>
  <si>
    <t>Então... toma Iá isto. Uma salamandra assada.</t>
  </si>
  <si>
    <t>Então, eu ofereço-te isto. Uma salamandra assada.</t>
  </si>
  <si>
    <t>00:29:31,527 --&gt; 00:29:33,324</t>
  </si>
  <si>
    <t>上物だぞ。</t>
  </si>
  <si>
    <t>Real quality!</t>
  </si>
  <si>
    <t>Real quality</t>
  </si>
  <si>
    <t>Mm, it's a good one.</t>
  </si>
  <si>
    <t>Um belo petisco...</t>
  </si>
  <si>
    <t>É um belo petisco.</t>
  </si>
  <si>
    <t>00:29:35,007 --&gt; 00:29:39,046</t>
  </si>
  <si>
    <t>どのみち働くには湯婆婆と契約せにゃならん。</t>
  </si>
  <si>
    <t>If you want to work, you'll have to make a deal with Yubaaba.</t>
  </si>
  <si>
    <t>If you want to work, you'll have to make a deal with Yubaba</t>
  </si>
  <si>
    <t>If you want a job, you'll have to make a deal with Yubaba.</t>
  </si>
  <si>
    <t>Se quiseres trabalhar, tens de fazer um acordo com Yubaba.</t>
  </si>
  <si>
    <t>Se quiseres trabalhar, tens de fazer um acordo com a Yubaba.</t>
  </si>
  <si>
    <t>00:29:39,207 --&gt; 00:29:41,777</t>
  </si>
  <si>
    <t>自分で行って、運を試しな。</t>
  </si>
  <si>
    <t>Might as well try your luck.</t>
  </si>
  <si>
    <t>Might as well try your luck</t>
  </si>
  <si>
    <t>She's the head honcho here.</t>
  </si>
  <si>
    <t>É melhor tentares a tua sorte.</t>
  </si>
  <si>
    <t>00:29:42,607 --&gt; 00:29:45,780</t>
  </si>
  <si>
    <t>そこの子、ついて来な！</t>
  </si>
  <si>
    <t>You there, follow me!</t>
  </si>
  <si>
    <t>Fine! You there, follow me</t>
  </si>
  <si>
    <t>Give me that! Come on, little girl. You better follow me.</t>
  </si>
  <si>
    <t>Esta bem! Tu aí, vem comigo.</t>
  </si>
  <si>
    <t>Está bem. Está bem! Tu aí, vem comigo.</t>
  </si>
  <si>
    <t>00:29:51,807 --&gt; 00:29:54,401</t>
  </si>
  <si>
    <t>あんたネェ、はいとかお世話になりますとか言えないの？</t>
  </si>
  <si>
    <t>Can't you even manage a "Yes, ma'am" or "Thank you"?</t>
  </si>
  <si>
    <t>Can't you even manage a "Yes, ma'am," or "Thank you"?</t>
  </si>
  <si>
    <t>Can't you even manage a-a "yes, ma'am" or a "thank you"?</t>
  </si>
  <si>
    <t>Não sabes dizer "Sim, senhora", nem "Obrigada"?</t>
  </si>
  <si>
    <t>Tu não sabes dizer "Sim, senhora", nem "Obrigada”, rapariga?</t>
  </si>
  <si>
    <t>00:29:54,607 --&gt; 00:29:55,756</t>
  </si>
  <si>
    <t>あっ、はいっ。</t>
  </si>
  <si>
    <t>Yes... Yes, ma'am!</t>
  </si>
  <si>
    <t>Yes... yes, ma'am</t>
  </si>
  <si>
    <t>Yes, ma'am.</t>
  </si>
  <si>
    <t>Sim, senhora.</t>
  </si>
  <si>
    <t>Sim.</t>
  </si>
  <si>
    <t>00:29:55,927 --&gt; 00:29:57,806</t>
  </si>
  <si>
    <t>どんくさいね。はやくおいで。</t>
  </si>
  <si>
    <t>You sure are slow. Hurry!</t>
  </si>
  <si>
    <t>What a dope. Hurry up.</t>
  </si>
  <si>
    <t>És muito lenta. Despacha-te!</t>
  </si>
  <si>
    <t>00:29:57,807 --&gt; 00:29:58,676</t>
  </si>
  <si>
    <t>Yes, ma'am!</t>
  </si>
  <si>
    <t>Yes, ma'am</t>
  </si>
  <si>
    <t>00:30:01,047 --&gt; 00:30:04,119</t>
  </si>
  <si>
    <t>靴なんか持ってどうすんのさ、靴下も！</t>
  </si>
  <si>
    <t>What do you need shoes for? Or socks!</t>
  </si>
  <si>
    <t>What do you need shoes for! Or socks!</t>
  </si>
  <si>
    <t>Uh, you don't need your shoes or your socks.</t>
  </si>
  <si>
    <t>Para que queres os sapatos? Ou as meias?</t>
  </si>
  <si>
    <t>Para que é que queres os sapatos? Ou as meias?</t>
  </si>
  <si>
    <t>00:30:04,287 --&gt; 00:30:05,242</t>
  </si>
  <si>
    <t>はいっ。</t>
  </si>
  <si>
    <t>Right, ma'am!</t>
  </si>
  <si>
    <t>EN Sub line omit.</t>
  </si>
  <si>
    <t>(-English sub omission)</t>
  </si>
  <si>
    <t>Just leave 'em. - Yes, ma'am.</t>
  </si>
  <si>
    <t>00:30:10,567 --&gt; 00:30:12,922</t>
  </si>
  <si>
    <t>あんた。釜爺にお礼言ったの？</t>
  </si>
  <si>
    <t>Did you even thank Kamajii?</t>
  </si>
  <si>
    <t>Did you even thank Kamaji?</t>
  </si>
  <si>
    <t>Thank the boiler man, you idiot.</t>
  </si>
  <si>
    <t>Já agradeceste a Kamaji?</t>
  </si>
  <si>
    <t>Ouve lá. Já agradeceste ao Kamaji?</t>
  </si>
  <si>
    <t>00:30:13,087 --&gt; 00:30:14,600</t>
  </si>
  <si>
    <t>世話になったんだろ？</t>
  </si>
  <si>
    <t>He's looking out for you.</t>
  </si>
  <si>
    <t>He's looking out for you</t>
  </si>
  <si>
    <t>You know he's really sticking his neck out for you.</t>
  </si>
  <si>
    <t>Ele está a proteger-te .</t>
  </si>
  <si>
    <t>Ele está a proteger-te. Sabias?</t>
  </si>
  <si>
    <t>00:30:16,887 --&gt; 00:30:18,764</t>
  </si>
  <si>
    <t>あっ、うっ！…ありがとうございました。</t>
  </si>
  <si>
    <t>Ow! Thank you very much!</t>
  </si>
  <si>
    <t>Thank you very much, sir</t>
  </si>
  <si>
    <t>Ow! Thank you, Mr Boiler Man.</t>
  </si>
  <si>
    <t>Muito obrigado, senhor.</t>
  </si>
  <si>
    <t>Muito obrigada, senhor.</t>
  </si>
  <si>
    <t>00:30:20,247 --&gt; 00:30:21,600</t>
  </si>
  <si>
    <t>グッドラック！</t>
  </si>
  <si>
    <t>Good luck!</t>
  </si>
  <si>
    <t>Good luck</t>
  </si>
  <si>
    <t>Boa sorte!</t>
  </si>
  <si>
    <t>00:30:31,527 --&gt; 00:30:34,599</t>
  </si>
  <si>
    <t>湯婆婆は建物のてっぺんのその奥にいるんだ。</t>
  </si>
  <si>
    <t>Yubaaba lives way up at the top, in the back.</t>
  </si>
  <si>
    <t>Yubaba lives way up at the top, in the back</t>
  </si>
  <si>
    <t>We have to go all the way to the top floor. That's where Yubaba lives.</t>
  </si>
  <si>
    <t>Yubaba mora Ia em cima, nas traseiras.</t>
  </si>
  <si>
    <t>A Yubaba mora lá em cima, nas traseiras.</t>
  </si>
  <si>
    <t>00:30:49,207 --&gt; 00:30:51,038</t>
  </si>
  <si>
    <t>早くしろよォ。</t>
  </si>
  <si>
    <t>Hurry up!</t>
  </si>
  <si>
    <t>Get over here!</t>
  </si>
  <si>
    <t>Anda cá!</t>
  </si>
  <si>
    <t>00:30:55,727 --&gt; 00:30:57,365</t>
  </si>
  <si>
    <t>鼻がなくなるよ。</t>
  </si>
  <si>
    <t>You wanna lose your nose?</t>
  </si>
  <si>
    <t>Queres ficar sem nariz?!</t>
  </si>
  <si>
    <t>00:31:08,867 --&gt; 00:31:10,006</t>
  </si>
  <si>
    <t>もうすぐです。</t>
  </si>
  <si>
    <t>Almost ready...</t>
  </si>
  <si>
    <t>(omission)</t>
  </si>
  <si>
    <t>More appetizers.</t>
  </si>
  <si>
    <t>PT Dub line omit.</t>
  </si>
  <si>
    <t>00:31:11,867 --&gt; 00:31:14,006</t>
  </si>
  <si>
    <t>女中は戻っているか。</t>
  </si>
  <si>
    <t>Has the femail servant already come back?</t>
  </si>
  <si>
    <t>I've run out of those. - They're not spicy enough.</t>
  </si>
  <si>
    <t>00:31:22,167 --&gt; 00:31:23,806</t>
  </si>
  <si>
    <t>もう一回乗り継ぐからね。</t>
  </si>
  <si>
    <t>We're gonna take one more elevator.</t>
  </si>
  <si>
    <t xml:space="preserve">We're almost there </t>
  </si>
  <si>
    <t>We're halfway there. Just stay close.</t>
  </si>
  <si>
    <t>Estamos quase a chegar.</t>
  </si>
  <si>
    <t>Já estamos quase a chegar.</t>
  </si>
  <si>
    <t>00:31:23,807 --&gt; 00:31:24,956</t>
  </si>
  <si>
    <t>はい。</t>
  </si>
  <si>
    <t>Right</t>
  </si>
  <si>
    <t>Okay.</t>
  </si>
  <si>
    <t>Sim...</t>
  </si>
  <si>
    <t>00:31:29,327 --&gt; 00:31:30,316</t>
  </si>
  <si>
    <t>つくよ。</t>
  </si>
  <si>
    <t>Here we are.</t>
  </si>
  <si>
    <t>Here we are</t>
  </si>
  <si>
    <t>Here we go.</t>
  </si>
  <si>
    <t>Cá estamos.</t>
  </si>
  <si>
    <t>00:31:33,767 --&gt; 00:31:35,086</t>
  </si>
  <si>
    <t>い、いらっしゃいませ。</t>
  </si>
  <si>
    <t>We...welcome!</t>
  </si>
  <si>
    <t>Wel... welcome!</t>
  </si>
  <si>
    <t>The radish spirit.</t>
  </si>
  <si>
    <t>Bem... bem-vindo.</t>
  </si>
  <si>
    <t>Va… vai entrar?</t>
  </si>
  <si>
    <t>00:31:41,167 --&gt; 00:31:45,604</t>
  </si>
  <si>
    <t>お客さま、このエレベーターは上へは参りません。他をお探し下さい。</t>
  </si>
  <si>
    <t>Sorry, sir. This elevator doesn't go any higher. You'll have to take another one. Thank you.</t>
  </si>
  <si>
    <t>This elevator is not in service, sir. Please use another</t>
  </si>
  <si>
    <t>Este elevador não está em serviço, senhor. Por favor, use ouro.</t>
  </si>
  <si>
    <t>Este elevador não está em serviço, senhor. Agradecia-lhe, que usasse outro, por favor.</t>
  </si>
  <si>
    <t>00:32:08,007 --&gt; 00:32:09,201</t>
  </si>
  <si>
    <t>ついてくる。</t>
  </si>
  <si>
    <t>He's following us.</t>
  </si>
  <si>
    <t>He's following us...</t>
  </si>
  <si>
    <t>Ele está a seguir-nos.</t>
  </si>
  <si>
    <t>00:32:09,367 --&gt; 00:32:11,085</t>
  </si>
  <si>
    <t>きょろきょろすんじゃないよ。</t>
  </si>
  <si>
    <t>Quit gawking!</t>
  </si>
  <si>
    <t xml:space="preserve">Quit gawking </t>
  </si>
  <si>
    <t>Just don't look at him.</t>
  </si>
  <si>
    <t>Pára de olhar para trás!</t>
  </si>
  <si>
    <t>00:32:26,247 --&gt; 00:32:28,715</t>
  </si>
  <si>
    <t>到着でございます。</t>
  </si>
  <si>
    <t>Step out to the right, please, gentlemen.</t>
  </si>
  <si>
    <t>Aqui estamos.</t>
  </si>
  <si>
    <t>Meus senhores, aqui estamos.</t>
  </si>
  <si>
    <t>00:32:33,247 --&gt; 00:32:35,807</t>
  </si>
  <si>
    <t>右手のお座敷でございます。</t>
  </si>
  <si>
    <t>Your room is on the right.</t>
  </si>
  <si>
    <t>Your room is on the right</t>
  </si>
  <si>
    <t>Your rooms are right this way.</t>
  </si>
  <si>
    <t>O vosso quarto é do lado direito.</t>
  </si>
  <si>
    <t>O vosso quarto é o do lado direito.</t>
  </si>
  <si>
    <t>00:32:38,127 --&gt; 00:32:39,003</t>
  </si>
  <si>
    <t>リン。</t>
  </si>
  <si>
    <t>Rin?</t>
  </si>
  <si>
    <t>Lin?</t>
  </si>
  <si>
    <t>00:32:39,607 --&gt; 00:32:40,881</t>
  </si>
  <si>
    <t>はーい。</t>
  </si>
  <si>
    <t>Yes!</t>
  </si>
  <si>
    <t xml:space="preserve"> Yes!</t>
  </si>
  <si>
    <t>E... Eu?</t>
  </si>
  <si>
    <t>00:32:42,207 --&gt; 00:32:44,084</t>
  </si>
  <si>
    <t>なんか匂わぬか？</t>
  </si>
  <si>
    <t>What's that smell?</t>
  </si>
  <si>
    <t>Que cheiro é esse?</t>
  </si>
  <si>
    <t>00:32:44,927 --&gt; 00:32:47,300</t>
  </si>
  <si>
    <t>人間だ、おまえ人間くさいぞ。</t>
  </si>
  <si>
    <t>It's human! You reek of human!</t>
  </si>
  <si>
    <t>lt's human. You reek of human</t>
  </si>
  <si>
    <t xml:space="preserve"> It's human. You smell just like a human. </t>
  </si>
  <si>
    <t>É humano! Tu tresandas a humano!</t>
  </si>
  <si>
    <t>00:32:47,301 --&gt; 00:32:48,846</t>
  </si>
  <si>
    <t>そーですかぁ？</t>
  </si>
  <si>
    <t>Is that so?</t>
  </si>
  <si>
    <t>Oh, really?</t>
  </si>
  <si>
    <t>Achas?</t>
  </si>
  <si>
    <t>Achas que sim? - Acho, pois!</t>
  </si>
  <si>
    <t>00:32:48,847 --&gt; 00:32:52,237</t>
  </si>
  <si>
    <t>匂う匂う、うまそうな匂いだ。</t>
  </si>
  <si>
    <t>I smell it, I do! Smells mighty tasty, too.</t>
  </si>
  <si>
    <t>I smell it, I do Smells mighty tasty, too</t>
  </si>
  <si>
    <t xml:space="preserve">Where's it coming from, Lin? </t>
  </si>
  <si>
    <t>Cheira-me, cheira-me! É um aroma delicioso!</t>
  </si>
  <si>
    <t>E é um aroma delicioso!</t>
  </si>
  <si>
    <t>00:32:52,647 --&gt; 00:32:55,081</t>
  </si>
  <si>
    <t>おまえなんか隠しておるな？</t>
  </si>
  <si>
    <t>You're hiding something.</t>
  </si>
  <si>
    <t>You're hiding something</t>
  </si>
  <si>
    <t>Come on. You're hiding something, aren't you?</t>
  </si>
  <si>
    <t>Escondes qualquer coisa!</t>
  </si>
  <si>
    <t>Estás a esconder qualquer coisa.</t>
  </si>
  <si>
    <t>00:32:55,687 --&gt; 00:32:57,564</t>
  </si>
  <si>
    <t>正直に申せ！</t>
  </si>
  <si>
    <t>Tell me the truth, now!</t>
  </si>
  <si>
    <t>Tell me the truth, now</t>
  </si>
  <si>
    <t>Show it to me.</t>
  </si>
  <si>
    <t>Vá, diz a verdade!</t>
  </si>
  <si>
    <t>Diz a verdade! Vá lá.</t>
  </si>
  <si>
    <t>00:32:57,727 --&gt; 00:32:58,762</t>
  </si>
  <si>
    <t>この匂いでしょ。</t>
  </si>
  <si>
    <t>This smell?</t>
  </si>
  <si>
    <t>Is this what you smell?</t>
  </si>
  <si>
    <t>Cheira-te a isto?</t>
  </si>
  <si>
    <t>00:32:59,367 --&gt; 00:33:01,722</t>
  </si>
  <si>
    <t>黒焼き！…くれぇーっ！</t>
  </si>
  <si>
    <t>Charred, newt! Gimme!</t>
  </si>
  <si>
    <t>Roasted...Gimme!</t>
  </si>
  <si>
    <t>Roasted, newt!</t>
  </si>
  <si>
    <t>Assada! Da-me!</t>
  </si>
  <si>
    <t>Lagarto! Dá-me!</t>
  </si>
  <si>
    <t>00:33:01,887 --&gt; 00:33:04,845</t>
  </si>
  <si>
    <t>やなこった。お姉さま方に頼まれてんだよ。</t>
  </si>
  <si>
    <t>Not a chance! It's for the other girls.</t>
  </si>
  <si>
    <t>Not a chance. It's for the other girls</t>
  </si>
  <si>
    <t>No way, frog. I'm saving every last bite for myself.</t>
  </si>
  <si>
    <t>Nem pensar! É para as outras raparigas!</t>
  </si>
  <si>
    <t>Nem pensar! Isto é para as outras raparigas!</t>
  </si>
  <si>
    <t>00:33:05,367 --&gt; 00:33:08,598</t>
  </si>
  <si>
    <t>頼む。ちょっとだけ、せめて足一本！</t>
  </si>
  <si>
    <t>I'm begging you! I'll settle for a leg!</t>
  </si>
  <si>
    <t>I'm begging you. I'll settle for a leg!</t>
  </si>
  <si>
    <t>Please, just a little bit? Just give me a leg.</t>
  </si>
  <si>
    <t>Suplico-te! Ao menos uma perna!</t>
  </si>
  <si>
    <t>Suplico-te! Ao menos uma perna. Dá-me, por favor.</t>
  </si>
  <si>
    <t>00:33:09,287 --&gt; 00:33:12,120</t>
  </si>
  <si>
    <t>上へ行くお客さま。レバーをお引き下さーい。</t>
  </si>
  <si>
    <t>Anyone going up, pull down on the lever!</t>
  </si>
  <si>
    <t>Anyone going up, pull down on the lever</t>
  </si>
  <si>
    <t>If you want to go up, pull the lever on your right.</t>
  </si>
  <si>
    <t>Quem quiser subir, puxe a alavanca para baixo.</t>
  </si>
  <si>
    <t>Yubaba</t>
  </si>
  <si>
    <t>00:34:57,567 --&gt; 00:34:59,364</t>
  </si>
  <si>
    <t>ノックもしないのかい？</t>
  </si>
  <si>
    <t>Not going to knock?!</t>
  </si>
  <si>
    <t>Aren't you even going to knock?</t>
  </si>
  <si>
    <t>Não vais bater?!</t>
  </si>
  <si>
    <t>Então não vais bater?</t>
  </si>
  <si>
    <t>00:35:00,327 --&gt; 00:35:03,080</t>
  </si>
  <si>
    <t>ま、みっともない娘が来たもんだね。</t>
  </si>
  <si>
    <t>What a puny little girl.</t>
  </si>
  <si>
    <t>What a puny little girl</t>
  </si>
  <si>
    <t>You're the most pathetic little girl I've ever seen.</t>
  </si>
  <si>
    <t>Que rapariga tão fraquinha.</t>
  </si>
  <si>
    <t>Mas que rapariga tão fraquinha me saíste.</t>
  </si>
  <si>
    <t>00:35:13,687 --&gt; 00:35:15,359</t>
  </si>
  <si>
    <t>さぁ、おいで。</t>
  </si>
  <si>
    <t>Come closer.</t>
  </si>
  <si>
    <t>Come closer...</t>
  </si>
  <si>
    <t>Well, come in.</t>
  </si>
  <si>
    <t>Aproxima-te...</t>
  </si>
  <si>
    <t>00:35:18,847 --&gt; 00:35:20,724</t>
  </si>
  <si>
    <t>おいでーな。</t>
  </si>
  <si>
    <t>I said closer!</t>
  </si>
  <si>
    <t>I said closer</t>
  </si>
  <si>
    <t>I said come in!</t>
  </si>
  <si>
    <t>Aproxima-te!</t>
  </si>
  <si>
    <t>Eu disse: Aproxima-te!</t>
  </si>
  <si>
    <t>00:35:35,847 --&gt; 00:35:38,724</t>
  </si>
  <si>
    <t>痛ったい。</t>
  </si>
  <si>
    <t>Oww...</t>
  </si>
  <si>
    <t xml:space="preserve">Oww...  </t>
  </si>
  <si>
    <t>EN Dub line omit.</t>
  </si>
  <si>
    <t>00:35:47,847 --&gt; 00:35:50,680</t>
  </si>
  <si>
    <t>うるさいね、静かにしておくれ。</t>
  </si>
  <si>
    <t>You're making a racket. Keep it down.</t>
  </si>
  <si>
    <t>You're making a racket. Keep it down</t>
  </si>
  <si>
    <t>Quiet down. You're making a racket.</t>
  </si>
  <si>
    <t>Vocês fazem muito barulho. Baixem o tom.</t>
  </si>
  <si>
    <t>00:36:11,247 --&gt; 00:36:13,317</t>
  </si>
  <si>
    <t>Um... Please let me work here!</t>
  </si>
  <si>
    <t xml:space="preserve"> Um...  Please let me work here</t>
  </si>
  <si>
    <t>Excuse me? I was wondering if you could give me a job.</t>
  </si>
  <si>
    <t>Por favor, deixe-me trabalhar aqui.</t>
  </si>
  <si>
    <t>00:36:22,007 --&gt; 00:36:25,124</t>
  </si>
  <si>
    <t>馬鹿なおしゃべりはやめとくれ。</t>
  </si>
  <si>
    <t>Stop babbling.</t>
  </si>
  <si>
    <t>Stop babbling</t>
  </si>
  <si>
    <t>I don't want to hear such a stupid request.</t>
  </si>
  <si>
    <t>Deixa-te de lamurias.</t>
  </si>
  <si>
    <t>Deixa-te de lamúrias, querida.</t>
  </si>
  <si>
    <t>00:36:25,327 --&gt; 00:36:28,239</t>
  </si>
  <si>
    <t>そんなひょろひょろに何が出来るのさ。</t>
  </si>
  <si>
    <t>You're just a useless weakling.</t>
  </si>
  <si>
    <t>You're just a useless weakling</t>
  </si>
  <si>
    <t>You're just a stinking, useless weakling.</t>
  </si>
  <si>
    <t>És muito fraquinha e inútil.</t>
  </si>
  <si>
    <t>00:36:28,407 --&gt; 00:36:33,003</t>
  </si>
  <si>
    <t>ここはね、人間の来るところじゃないんだ。</t>
  </si>
  <si>
    <t>Besides, this is no place for humans.</t>
  </si>
  <si>
    <t>Besides, this is no place for humans</t>
  </si>
  <si>
    <t>And this is certainly no place for humans.</t>
  </si>
  <si>
    <t>Além disso, isto não é lugar para humanos.</t>
  </si>
  <si>
    <t>00:36:33,967 --&gt; 00:36:40,646</t>
  </si>
  <si>
    <t>八百万の神様達が疲れをいやしに来るお湯屋なんだよ。</t>
  </si>
  <si>
    <t>It's a bathhouse, where eight million gods can rest their weary bones.</t>
  </si>
  <si>
    <t>It's a bath house, where 8 million gods can rest their weary bones</t>
  </si>
  <si>
    <t>It's a bathhouse for the spirits. It's where they come to replenish themselves.</t>
  </si>
  <si>
    <t>É uma estancia termal, onde 8 milhões de deuses podem descansar.</t>
  </si>
  <si>
    <t>É uma casa de banhos, onde 8 milhões de deuses podem descansar.</t>
  </si>
  <si>
    <t>00:36:41,287 --&gt; 00:36:44,563</t>
  </si>
  <si>
    <t>それなのにおまえの親はなんだい？</t>
  </si>
  <si>
    <t>Your parents had some nerve!</t>
  </si>
  <si>
    <t>And you humans always make a mess of things, like your parents</t>
  </si>
  <si>
    <t>Os teus pais foram muito atrevidos.</t>
  </si>
  <si>
    <t>00:36:44,727 --&gt; 00:36:48,083</t>
  </si>
  <si>
    <t>お客さまの食べ物を豚のように食い散らして。</t>
  </si>
  <si>
    <t>Gobbling our guests' food like pigs!</t>
  </si>
  <si>
    <t>who gobbled up the food of the spirits like pigs.</t>
  </si>
  <si>
    <t>Roubaram a comida dos nossos hóspedes como porcos!</t>
  </si>
  <si>
    <t>00:36:48,487 --&gt; 00:36:50,842</t>
  </si>
  <si>
    <t>当然の報いさ。</t>
  </si>
  <si>
    <t>They got what they deserved.</t>
  </si>
  <si>
    <t>Just deserts, I'd say</t>
  </si>
  <si>
    <t xml:space="preserve">They got what they deserved. </t>
  </si>
  <si>
    <t>Foram bem castigados.</t>
  </si>
  <si>
    <t>00:36:51,087 --&gt; 00:36:57,000</t>
  </si>
  <si>
    <t>おまえも元の世界には戻れないよ。</t>
  </si>
  <si>
    <t>And you'll never see your world again either.</t>
  </si>
  <si>
    <t>And you'll never see... your world again either</t>
  </si>
  <si>
    <t>And you should be punished too.</t>
  </si>
  <si>
    <t>E tu nunca mais voltaras a ver o teu mundo!</t>
  </si>
  <si>
    <t>00:37:00,127 --&gt; 00:37:03,278</t>
  </si>
  <si>
    <t>子豚にしてやろう。え？</t>
  </si>
  <si>
    <t>You'd make a lovely piglet. Right?</t>
  </si>
  <si>
    <t>You'd make a lovely piglet</t>
  </si>
  <si>
    <t>You could be a piglet.</t>
  </si>
  <si>
    <t>Também davas um lindo porquinho...</t>
  </si>
  <si>
    <t>Davas um lindo porquinho.</t>
  </si>
  <si>
    <t>00:37:03,487 --&gt; 00:37:06,081</t>
  </si>
  <si>
    <t>石炭、という手もあるね。</t>
  </si>
  <si>
    <t>Or maybe a lump of coal.</t>
  </si>
  <si>
    <t>Or maybe a lump of coal</t>
  </si>
  <si>
    <t>Or maybe you'd prefer a lump of coal.</t>
  </si>
  <si>
    <t>ou uma bola de carvão.</t>
  </si>
  <si>
    <t>Ou talvez uma bola de carvão.</t>
  </si>
  <si>
    <t>00:37:13,967 --&gt; 00:37:15,605</t>
  </si>
  <si>
    <t>へへへへへっ、震えているね。</t>
  </si>
  <si>
    <t>I see you're trembling.</t>
  </si>
  <si>
    <t>I see you're trembling</t>
  </si>
  <si>
    <t>I can see you shaking.</t>
  </si>
  <si>
    <t>Vejo que estás a tremer.</t>
  </si>
  <si>
    <t>Ah! Ah! Ah! Ah!</t>
  </si>
  <si>
    <t>00:37:15,767 --&gt; 00:37:19,476</t>
  </si>
  <si>
    <t>でもまあ、良くここまでやってきたよ</t>
  </si>
  <si>
    <t>Actually, I'm impressed you made it this far.</t>
  </si>
  <si>
    <t>Admira-me que tenhas chegado até aqui.</t>
  </si>
  <si>
    <t>Vejo que estás a tremer, linda menina.</t>
  </si>
  <si>
    <t>00:37:19,647 --&gt; 00:37:22,605</t>
  </si>
  <si>
    <t>誰かが親切に世話を焼いたんだね。</t>
  </si>
  <si>
    <t>Someone must've helped you.</t>
  </si>
  <si>
    <t xml:space="preserve">Someone must've helped you </t>
  </si>
  <si>
    <t>But I'm sure you didn't do it on your own.</t>
  </si>
  <si>
    <t>Deves ter sido ajudada por alguém.</t>
  </si>
  <si>
    <t>Aliás admira-me que tenhas chegado até aqui.</t>
  </si>
  <si>
    <t>00:37:23,087 --&gt; 00:37:25,078</t>
  </si>
  <si>
    <t>誉めてやらなきゃ</t>
  </si>
  <si>
    <t>I must thank your friend.</t>
  </si>
  <si>
    <t>I must thank your friend</t>
  </si>
  <si>
    <t>Let's thank whoever helped you.</t>
  </si>
  <si>
    <t>Tenho de agradecer ao teu amigo.</t>
  </si>
  <si>
    <t>Alguém te ajudou.</t>
  </si>
  <si>
    <t>00:37:25,247 --&gt; 00:37:29,718</t>
  </si>
  <si>
    <t>誰だい、それは？教えておくれな。</t>
  </si>
  <si>
    <t>Just who was it? Why don't you tell me.</t>
  </si>
  <si>
    <t>Just who was it, my dear? You can tell me</t>
  </si>
  <si>
    <t>Just who was it, dear? Why don't you tell me.</t>
  </si>
  <si>
    <t>Quem e o teu amigo? Podes dizer-me...</t>
  </si>
  <si>
    <t>Tenho de agradecer ao teu amigo. Quem é ele, minha querida? Podes dizer-me?</t>
  </si>
  <si>
    <t>00:37:32,847 --&gt; 00:37:34,200</t>
  </si>
  <si>
    <t>あっ。ここで働かせてください！</t>
  </si>
  <si>
    <t>Please let me work here!</t>
  </si>
  <si>
    <t>Please! Can't you give me a job?</t>
  </si>
  <si>
    <t>Por favor, deixe-me trabalhar aqui!</t>
  </si>
  <si>
    <t>Deixe-me trabalhar aqui!</t>
  </si>
  <si>
    <t>00:37:34,407 --&gt; 00:37:35,886</t>
  </si>
  <si>
    <t>まァだそれを言うのかい！</t>
  </si>
  <si>
    <t>Not that again!</t>
  </si>
  <si>
    <t>Don't start that again!</t>
  </si>
  <si>
    <t>Outra vez essa cantiga!</t>
  </si>
  <si>
    <t>A mesma conversa!</t>
  </si>
  <si>
    <t>00:37:36,407 --&gt; 00:37:37,840</t>
  </si>
  <si>
    <t>ここで働きたいんです！</t>
  </si>
  <si>
    <t>I want to work here!</t>
  </si>
  <si>
    <t>Please! I just want to work!</t>
  </si>
  <si>
    <t>Eu quero trabalhar aqui!</t>
  </si>
  <si>
    <t>00:37:38,327 --&gt; 00:37:42,843</t>
  </si>
  <si>
    <t>だァーまァーれェー！</t>
  </si>
  <si>
    <t>Shut Up!</t>
  </si>
  <si>
    <t>Don't say that!</t>
  </si>
  <si>
    <t>Cala-te!</t>
  </si>
  <si>
    <t>00:37:46,807 --&gt; 00:37:50,595</t>
  </si>
  <si>
    <t>なんであたしがおまえを雇わなきゃならないんだい！？</t>
  </si>
  <si>
    <t>Why should I hire you?</t>
  </si>
  <si>
    <t>Why in the world do you think I should give you a job?</t>
  </si>
  <si>
    <t>Porque é que hei-de contratar-te?</t>
  </si>
  <si>
    <t>Porque haveria eu de contratar-te, criança?</t>
  </si>
  <si>
    <t>00:37:50,807 --&gt; 00:37:55,085</t>
  </si>
  <si>
    <t>見るからにグズで！甘ったれで！泣き虫で！</t>
  </si>
  <si>
    <t>Anyone can see you're a lazy, spoiled crybaby!</t>
  </si>
  <si>
    <t>Anyone can see you're a lazy, spoiled, crybaby</t>
  </si>
  <si>
    <t>Anyone can see you're a lazy, spoiled crybaby</t>
  </si>
  <si>
    <t>Bem se vê que és preguiçosa, mimada e lamechas.</t>
  </si>
  <si>
    <t>Bem se vê que és preguiçosa, mimada, lamechas.</t>
  </si>
  <si>
    <t>00:37:55,247 --&gt; 00:37:57,602</t>
  </si>
  <si>
    <t>頭の悪い小娘に</t>
  </si>
  <si>
    <t>Stupid to boot!</t>
  </si>
  <si>
    <t>Stupid to boot</t>
  </si>
  <si>
    <t>and you have no manners.</t>
  </si>
  <si>
    <t xml:space="preserve">És demasiado parva para seres útil. </t>
  </si>
  <si>
    <t>00:37:57,807 --&gt; 00:38:00,162</t>
  </si>
  <si>
    <t>仕事なんかあるもんかね！</t>
  </si>
  <si>
    <t>There's no job for you!</t>
  </si>
  <si>
    <t xml:space="preserve"> l've nothing for you</t>
  </si>
  <si>
    <t>This is a high-class place I'm running here.</t>
  </si>
  <si>
    <t>Não tenho nada para ti.</t>
  </si>
  <si>
    <t>Não tenho nada para ti. Esquece.</t>
  </si>
  <si>
    <t>00:38:00,327 --&gt; 00:38:02,283</t>
  </si>
  <si>
    <t>お断りだね。</t>
  </si>
  <si>
    <t>Forget it!</t>
  </si>
  <si>
    <t>Forget it</t>
  </si>
  <si>
    <t>So there's no job for you.</t>
  </si>
  <si>
    <t>Esquece,</t>
  </si>
  <si>
    <t>Já tenho gente a mais nesta casa.</t>
  </si>
  <si>
    <t>00:38:02,447 --&gt; 00:38:06,042</t>
  </si>
  <si>
    <t>これ以上穀潰しを増やしてどうしようっていうんだい！</t>
  </si>
  <si>
    <t>I've got all the bums I need around here.</t>
  </si>
  <si>
    <t>I've got all the bums I need around here</t>
  </si>
  <si>
    <t>Now get out. I've got all the lazy bums I need.</t>
  </si>
  <si>
    <t>já tenho gente a mais  nesta casa.</t>
  </si>
  <si>
    <t>Mas talvez queiras o pior trabalho que eu tenho</t>
  </si>
  <si>
    <t>00:38:07,007 --&gt; 00:38:11,364</t>
  </si>
  <si>
    <t>それとも、一番つらーい</t>
  </si>
  <si>
    <t>Or maybe you'd like the worst</t>
  </si>
  <si>
    <t>Or maybe you'd like the worst,</t>
  </si>
  <si>
    <t>Or maybe I'll give you the most difficult job I've got...</t>
  </si>
  <si>
    <t>Ou talvez queiras,</t>
  </si>
  <si>
    <t>até esgotares todo o teu ânimo?</t>
  </si>
  <si>
    <t>00:38:11,527 --&gt; 00:38:13,518</t>
  </si>
  <si>
    <t>きつーい仕事を</t>
  </si>
  <si>
    <t>nastiest job I've got</t>
  </si>
  <si>
    <t>nastiest job I've got,</t>
  </si>
  <si>
    <t>and work you</t>
  </si>
  <si>
    <t>o pior trabalho que tenho,</t>
  </si>
  <si>
    <t>00:38:13,687 --&gt; 00:38:18,681</t>
  </si>
  <si>
    <t>死ぬまでやらせてやろうかぁ？</t>
  </si>
  <si>
    <t>until you breathe your very last breath?!</t>
  </si>
  <si>
    <t>until you breathe your very last breath.</t>
  </si>
  <si>
    <t>00:38:31,287 --&gt; 00:38:34,245</t>
  </si>
  <si>
    <t>やめなさい、どうしたの坊や</t>
  </si>
  <si>
    <t>Stop that! What's wrong, baby?</t>
  </si>
  <si>
    <t>Stop that!  What's wrong...</t>
  </si>
  <si>
    <t>Oh, dear! You woke up the baby.</t>
  </si>
  <si>
    <t>Que se passa?</t>
  </si>
  <si>
    <t>Pára! O que aconteceu? Vou já, meu querido bebé!</t>
  </si>
  <si>
    <t>00:38:35,287 --&gt; 00:38:38,199</t>
  </si>
  <si>
    <t>今すぐ行くからいい子でいなさいね</t>
  </si>
  <si>
    <t>I'll be right there. That's a good baby, now.</t>
  </si>
  <si>
    <t>I'll be right there. That's a good baby, now</t>
  </si>
  <si>
    <t>Mommy's here. Be a good boy now.</t>
  </si>
  <si>
    <t>Vou já, meu querido bebé!</t>
  </si>
  <si>
    <t xml:space="preserve">Não chores, meu querido bebé. </t>
  </si>
  <si>
    <t>00:38:38,367 --&gt; 00:38:40,756</t>
  </si>
  <si>
    <t>まだいたのかいさっさと出て行きな！</t>
  </si>
  <si>
    <t>What, you still here! Get out!</t>
  </si>
  <si>
    <t>What? You still here! Get out!</t>
  </si>
  <si>
    <t>Why are you still here? I told you to leave.</t>
  </si>
  <si>
    <t>O que? Ainda aqui estás? Sai!</t>
  </si>
  <si>
    <t>O quê? Mas tu ainda aqui estás? Sai!</t>
  </si>
  <si>
    <t>00:38:40,927 --&gt; 00:38:42,804</t>
  </si>
  <si>
    <t>I want you to give me a job, please!</t>
  </si>
  <si>
    <t>Quero trabalhar aqui!</t>
  </si>
  <si>
    <t>00:38:43,167 --&gt; 00:38:45,681</t>
  </si>
  <si>
    <t>大きな声を出すんじゃない…うっ！</t>
  </si>
  <si>
    <t>Don't shout!</t>
  </si>
  <si>
    <t>Don't shout</t>
  </si>
  <si>
    <t>Quiet down. You're scaring the baby... Ooh!</t>
  </si>
  <si>
    <t xml:space="preserve">Não grites! </t>
  </si>
  <si>
    <t>Não consegues estar calada?</t>
  </si>
  <si>
    <t>00:38:46,687 --&gt; 00:38:48,757</t>
  </si>
  <si>
    <t>あー、ちょっと待ちなさい</t>
  </si>
  <si>
    <t>I'll be right there... okay... okay?</t>
  </si>
  <si>
    <t>I'll be right there...</t>
  </si>
  <si>
    <t>Hi, sweetie. Don't be angry.</t>
  </si>
  <si>
    <t>Vou já, querido...</t>
  </si>
  <si>
    <t>Ai, vou já querido…</t>
  </si>
  <si>
    <t>00:38:51,167 --&gt; 00:38:53,806</t>
  </si>
  <si>
    <t>ね、ねぇ～。いい子だから、ほぉらほら。</t>
  </si>
  <si>
    <t>That's a good baby, there, there.</t>
  </si>
  <si>
    <t xml:space="preserve">That's a good baby, there, there </t>
  </si>
  <si>
    <t>That's a good boy.</t>
  </si>
  <si>
    <t>Sossega, meu menino...</t>
  </si>
  <si>
    <t>Sossega, meu menino. Pronto, pronto.</t>
  </si>
  <si>
    <t>00:38:53,967 --&gt; 00:38:56,117</t>
  </si>
  <si>
    <t>働かせてください！</t>
  </si>
  <si>
    <t>Please let me work!</t>
  </si>
  <si>
    <t>I'm not leaving until you give me a job!</t>
  </si>
  <si>
    <t>Por favor, deixe-me trabalhar!</t>
  </si>
  <si>
    <t>00:38:56,407 --&gt; 00:38:59,001</t>
  </si>
  <si>
    <t>わかったから静かにしておくれ！</t>
  </si>
  <si>
    <t>Okay, just pipe down!</t>
  </si>
  <si>
    <t>OK, OK, just pipe down</t>
  </si>
  <si>
    <t>Okay. Okay. Just be quiet.</t>
  </si>
  <si>
    <t>Está bem, pára com a gritaria.</t>
  </si>
  <si>
    <t>00:38:59,607 --&gt; 00:39:04,203</t>
  </si>
  <si>
    <t>おおぉお～よ～しよし～</t>
  </si>
  <si>
    <t>There, there, now.</t>
  </si>
  <si>
    <t>There, there, now</t>
  </si>
  <si>
    <t>Here comes Mommy. I'm coming to get you.</t>
  </si>
  <si>
    <t>Então, então...</t>
  </si>
  <si>
    <t>Oh... Então, então...</t>
  </si>
  <si>
    <t>00:39:23,967 --&gt; 00:39:25,764</t>
  </si>
  <si>
    <t>契約書だよ。</t>
  </si>
  <si>
    <t>Your contract.</t>
  </si>
  <si>
    <t>Your contract </t>
  </si>
  <si>
    <t>That's your contract.</t>
  </si>
  <si>
    <t>Assina o teu nome.</t>
  </si>
  <si>
    <t>00:39:26,687 --&gt; 00:39:28,564</t>
  </si>
  <si>
    <t>そこに名前を書きな.</t>
  </si>
  <si>
    <t>Sign your name.</t>
  </si>
  <si>
    <t>Sign your name</t>
  </si>
  <si>
    <t>Sign your name away</t>
  </si>
  <si>
    <t>Vou dar-te trabalho.</t>
  </si>
  <si>
    <t>00:39:29,527 --&gt; 00:39:30,926</t>
  </si>
  <si>
    <t>働かせてやる.</t>
  </si>
  <si>
    <t>I'll put you to work.</t>
  </si>
  <si>
    <t>I'll put you to work</t>
  </si>
  <si>
    <t>and I'll put you to work.</t>
  </si>
  <si>
    <t>Mas a primeira escorregadela ,</t>
  </si>
  <si>
    <t>Mas à primeira,</t>
  </si>
  <si>
    <t>00:39:31,807 --&gt; 00:39:34,605</t>
  </si>
  <si>
    <t>その代わり嫌だとか、帰りたいとか言ったら</t>
  </si>
  <si>
    <t>But one peep out of you about anything</t>
  </si>
  <si>
    <t>But one peep out of you about anything,</t>
  </si>
  <si>
    <t>If I hear one little complaint out of you</t>
  </si>
  <si>
    <t>(No line due to condensation)</t>
  </si>
  <si>
    <t>transformo-te num porquinho</t>
  </si>
  <si>
    <t>00:39:34,807 --&gt; 00:39:37,037</t>
  </si>
  <si>
    <t>すぐ子豚にしてやるからね。</t>
  </si>
  <si>
    <t>and I'll turn you right into a piglet!</t>
  </si>
  <si>
    <t>you'll be joining your parents in the pigpen.</t>
  </si>
  <si>
    <t>transformo-te num porquinho!</t>
  </si>
  <si>
    <t>da mesma forma que fiz com os teus pais. </t>
  </si>
  <si>
    <t>00:39:37,927 --&gt; 00:39:40,077</t>
  </si>
  <si>
    <t>あの、名前ってここですか？</t>
  </si>
  <si>
    <t>Um, I sign my name here?</t>
  </si>
  <si>
    <t>So l... Do I sign my name here?</t>
  </si>
  <si>
    <t>Eu... assino o meu nome aqui?</t>
  </si>
  <si>
    <t>Eu... Eu... Eu assino o meu nome aqui?</t>
  </si>
  <si>
    <t>00:39:40,247 --&gt; 00:39:43,603</t>
  </si>
  <si>
    <t>そうだよもぅぐずぐずしないでさっさと書きな！</t>
  </si>
  <si>
    <t>That's right! Quit dilly-dallying and do it.</t>
  </si>
  <si>
    <t>That's right. Quit dilly-dallying and do it</t>
  </si>
  <si>
    <t>Just sign it! Do you want the job or not?</t>
  </si>
  <si>
    <t>Sim, sim! Pára de hesitar e assina!</t>
  </si>
  <si>
    <t>00:39:48,287 --&gt; 00:39:50,801</t>
  </si>
  <si>
    <t>まったく</t>
  </si>
  <si>
    <t>Unbelievable!</t>
  </si>
  <si>
    <t>Unbelievable</t>
  </si>
  <si>
    <t>I can't believe I took that oath</t>
  </si>
  <si>
    <t>É incrível!</t>
  </si>
  <si>
    <t>Ei, isto é incrível.</t>
  </si>
  <si>
    <t>00:39:50,967 --&gt; 00:39:53,686</t>
  </si>
  <si>
    <t>つまらない誓いをたてちまったもんだよ</t>
  </si>
  <si>
    <t>That ridiculous oath I took...</t>
  </si>
  <si>
    <t>That ridiculous oath I took</t>
  </si>
  <si>
    <t>to give a job to anyone who asks.</t>
  </si>
  <si>
    <t>Que juramento idiota eu fiz,</t>
  </si>
  <si>
    <t>Juramento idiota eu fiz.</t>
  </si>
  <si>
    <t>00:39:55,087 --&gt; 00:39:58,762</t>
  </si>
  <si>
    <t>働きたい者には仕事をやるだなんて。</t>
  </si>
  <si>
    <t>...to give work to whoever asks.</t>
  </si>
  <si>
    <t xml:space="preserve">To give work to whoever asks </t>
  </si>
  <si>
    <t>Ridiculous. I hate being so nice all the time. Ha!</t>
  </si>
  <si>
    <t>de dar trabalho a quem o pedir.</t>
  </si>
  <si>
    <t>Este de dar trabalho a quem o pedir. Que parvoíce.</t>
  </si>
  <si>
    <t>Yubaba/Chihiro</t>
  </si>
  <si>
    <t>00:40:01,007 --&gt; 00:40:02,679</t>
  </si>
  <si>
    <t>書いたかい？　-はい、あっ。</t>
  </si>
  <si>
    <t>Signed it? - Yes!</t>
  </si>
  <si>
    <t>Signed it? - Yes</t>
  </si>
  <si>
    <t>Are you done yet?</t>
  </si>
  <si>
    <t>Já assinaste? - Sim.</t>
  </si>
  <si>
    <t>Já assinaste?</t>
  </si>
  <si>
    <t>00:40:07,607 --&gt; 00:40:09,757</t>
  </si>
  <si>
    <t>フン。千尋というのかい？-はい。</t>
  </si>
  <si>
    <t>You're Chihiro, huh? - Yes!</t>
  </si>
  <si>
    <t>You're Chihiro, huh? - Yes</t>
  </si>
  <si>
    <t>So your name's Chihiro. -Yes, ma'am.</t>
  </si>
  <si>
    <t>Chamas-te Chihiro? - Sim...</t>
  </si>
  <si>
    <t>00:40:10,167 --&gt; 00:40:12,635</t>
  </si>
  <si>
    <t>贅沢な名だね。</t>
  </si>
  <si>
    <t>What an extravagant name.</t>
  </si>
  <si>
    <t xml:space="preserve">What an extravagant name </t>
  </si>
  <si>
    <t>What a pretty name.</t>
  </si>
  <si>
    <t>Que nome tão extravagante.</t>
  </si>
  <si>
    <t>00:40:22,327 --&gt; 00:40:24,921</t>
  </si>
  <si>
    <t>今からおまえの名前は千だ。</t>
  </si>
  <si>
    <t>From now on, you'll be Sen. (Note: The name 荻 野千尋Ogino Chihiro changes to 千Sen)</t>
  </si>
  <si>
    <t xml:space="preserve">From now on, you'll be Sen </t>
  </si>
  <si>
    <t>And it belongs to me now.</t>
  </si>
  <si>
    <t>De ora em diante, passas a chamar-te Sen.</t>
  </si>
  <si>
    <t>De ora em diante, chamas-te Sen.</t>
  </si>
  <si>
    <t>00:40:25,567 --&gt; 00:40:27,285</t>
  </si>
  <si>
    <t>いいかい、千だよ。</t>
  </si>
  <si>
    <t>You're Sen.</t>
  </si>
  <si>
    <t xml:space="preserve">You got that? You're Sen </t>
  </si>
  <si>
    <t>From now on your name is Sen.</t>
  </si>
  <si>
    <t>Percebeste? Chamas-te Sen.</t>
  </si>
  <si>
    <t>00:40:27,527 --&gt; 00:40:29,836</t>
  </si>
  <si>
    <t>分かったら返事をするんだ、千！</t>
  </si>
  <si>
    <t>You got that? Answer me, Sen!</t>
  </si>
  <si>
    <t>Answer me, Sen!</t>
  </si>
  <si>
    <t>You got that? -Answer me, Sen!</t>
  </si>
  <si>
    <t xml:space="preserve">Responde, Sen! </t>
  </si>
  <si>
    <t>00:40:30,327 --&gt; 00:40:31,396</t>
  </si>
  <si>
    <t>は、はいっ！</t>
  </si>
  <si>
    <t>Yes...</t>
  </si>
  <si>
    <t>00:40:31,887 --&gt; 00:40:33,240</t>
  </si>
  <si>
    <t>お呼びですか。</t>
  </si>
  <si>
    <t>Did you call?</t>
  </si>
  <si>
    <t>You called for me?</t>
  </si>
  <si>
    <t>Chamou-me?</t>
  </si>
  <si>
    <t>00:40:35,287 --&gt; 00:40:39,324</t>
  </si>
  <si>
    <t>今日からその子が働くよ。世話をしな。</t>
  </si>
  <si>
    <t>This child is starting work as of now. Look after her.</t>
  </si>
  <si>
    <t>This child's starting work as of now. Look after her</t>
  </si>
  <si>
    <t>This girl signed a contract. Set her up with a job.</t>
  </si>
  <si>
    <t>Ela vai começar já a trabalhar. Cuida dela.</t>
  </si>
  <si>
    <t>Ela vai começar já a trabalhar. Toma conta dela.</t>
  </si>
  <si>
    <t>00:40:39,487 --&gt; 00:40:40,317</t>
  </si>
  <si>
    <t>Yes.</t>
  </si>
  <si>
    <t>Yes</t>
  </si>
  <si>
    <t>Right.</t>
  </si>
  <si>
    <t>00:40:41,287 --&gt; 00:40:42,163</t>
  </si>
  <si>
    <t>名はなんという？</t>
  </si>
  <si>
    <t>What's your name?</t>
  </si>
  <si>
    <t>Your name?</t>
  </si>
  <si>
    <t>Como te chamas?</t>
  </si>
  <si>
    <t>Como é que te chamas?</t>
  </si>
  <si>
    <t>00:40:42,367 --&gt; 00:40:44,358</t>
  </si>
  <si>
    <t>え？ち、ぁ、千です。</t>
  </si>
  <si>
    <t>What? Chi... Oh, I'm Sen.</t>
  </si>
  <si>
    <t>What? Chi... Oh, I'm Sen</t>
  </si>
  <si>
    <t>What? Chih... Oh, it's Sen.</t>
  </si>
  <si>
    <t>O quê? Chi... Oh! Sou a Sen.</t>
  </si>
  <si>
    <t xml:space="preserve">O quê? Chi... </t>
  </si>
  <si>
    <t>00:40:44,967 --&gt; 00:40:48,443</t>
  </si>
  <si>
    <t>では千、来なさい。</t>
  </si>
  <si>
    <t>Okay, Sen, follow me.</t>
  </si>
  <si>
    <t>Follow me, then, Sen</t>
  </si>
  <si>
    <t>Vem comigo, Sen.</t>
  </si>
  <si>
    <t>Chamo-me Sen. -Bem, Sen, vem comigo.</t>
  </si>
  <si>
    <t>00:40:57,087 --&gt; 00:40:58,202</t>
  </si>
  <si>
    <t>ハク。あの…</t>
  </si>
  <si>
    <t>Haku... Um...</t>
  </si>
  <si>
    <t>Haku...eu...</t>
  </si>
  <si>
    <t>Haku... eu... eu...</t>
  </si>
  <si>
    <t>00:40:58,687 --&gt; 00:41:00,359</t>
  </si>
  <si>
    <t>無駄口をきくな。</t>
  </si>
  <si>
    <t>No idle chatter!</t>
  </si>
  <si>
    <t>No idle chatter</t>
  </si>
  <si>
    <t>Don't talk to me.</t>
  </si>
  <si>
    <t xml:space="preserve">Nada de conversas. </t>
  </si>
  <si>
    <t>00:41:00,527 --&gt; 00:41:02,916</t>
  </si>
  <si>
    <t>私のことは、ハク様と呼べ。</t>
  </si>
  <si>
    <t>Call me Haku-sama.</t>
  </si>
  <si>
    <t>Call me Master Haku</t>
  </si>
  <si>
    <t>And address me as Master Haku.</t>
  </si>
  <si>
    <t>Trata-me por Mestre Haku.</t>
  </si>
  <si>
    <t>E tratas-me por Mestre Haku.</t>
  </si>
  <si>
    <t>Chichiyaku</t>
  </si>
  <si>
    <t>00:41:18,447 --&gt; 00:41:21,837</t>
  </si>
  <si>
    <t>いくら湯婆婆さまのおっしゃりでも、それは…</t>
  </si>
  <si>
    <t>Even on Yubaaba's orders... (Note: Chichiyaku The management of the bathhouse are Chichiyaku and Aniyaku, literally meaning "father figure" and "older brother figure".)</t>
  </si>
  <si>
    <t>Even on Yubaba's orders...</t>
  </si>
  <si>
    <t>I don't care if Yubaba gets angry with us.</t>
  </si>
  <si>
    <t>Mesmo com ordens de Yubaba...</t>
  </si>
  <si>
    <t>Mesmo com as ordens de Yubaba</t>
  </si>
  <si>
    <t>00:41:22,007 --&gt; 00:41:23,360</t>
  </si>
  <si>
    <t>人間は困ります。</t>
  </si>
  <si>
    <t>...we can't allow humans.</t>
  </si>
  <si>
    <t>We can't allow humans</t>
  </si>
  <si>
    <t>We're not taking humans.</t>
  </si>
  <si>
    <t>não admitimos humanos.</t>
  </si>
  <si>
    <t>00:41:24,007 --&gt; 00:41:26,282</t>
  </si>
  <si>
    <t>Her contract's signed.</t>
  </si>
  <si>
    <t>Her contract's signed What...?</t>
  </si>
  <si>
    <t>She's already under contract. -What?</t>
  </si>
  <si>
    <t>Ela assinou contrato.- O quê...?</t>
  </si>
  <si>
    <t>Ela já assinou contrato. -O quê?</t>
  </si>
  <si>
    <t>00:41:26,447 --&gt; 00:41:27,766</t>
  </si>
  <si>
    <t>よろしくお願いします。</t>
  </si>
  <si>
    <t>I promise to work very hard.</t>
  </si>
  <si>
    <t>Thank you, everyone</t>
  </si>
  <si>
    <t>Obrigada a todos.</t>
  </si>
  <si>
    <t>Muito obrigada a todos.</t>
  </si>
  <si>
    <t>00:41:28,207 --&gt; 00:41:29,993</t>
  </si>
  <si>
    <t>あたしらのとこには寄こさないどくれ。</t>
  </si>
  <si>
    <t>Don't send her to us.</t>
  </si>
  <si>
    <t xml:space="preserve">Don't send her to us. </t>
  </si>
  <si>
    <t>We are not going to take her in our department.</t>
  </si>
  <si>
    <t>Não a mandes para cá.</t>
  </si>
  <si>
    <t>Este cheiro é horrível.</t>
  </si>
  <si>
    <t>00:41:29,994 --&gt; 00:41:31,683</t>
  </si>
  <si>
    <t>人臭くてかなわんわい。</t>
  </si>
  <si>
    <t>Can't bear that human stink.</t>
  </si>
  <si>
    <t>Can't bear that human stink</t>
  </si>
  <si>
    <t>She'll stink up the whole place.</t>
  </si>
  <si>
    <t>Não suportamos esse fedor a humano.</t>
  </si>
  <si>
    <t>Não suporto este fedor a humano.</t>
  </si>
  <si>
    <t>00:41:32,407 --&gt; 00:41:35,240</t>
  </si>
  <si>
    <t>ここの物を三日も食べれば匂いは消えよう。</t>
  </si>
  <si>
    <t>Three days of eating our food and her smell will vanish.</t>
  </si>
  <si>
    <t>Three days of eating our food and her smell will vanish</t>
  </si>
  <si>
    <t>Three days of eating our food and her smell will go away.</t>
  </si>
  <si>
    <t>Três dias a comer a nossa comida e o cheiro desaparece.</t>
  </si>
  <si>
    <t>00:41:35,407 --&gt; 00:41:36,999</t>
  </si>
  <si>
    <t>それで使い物にならなければ</t>
  </si>
  <si>
    <t>If she's still useless then</t>
  </si>
  <si>
    <t>If she's still useless then,</t>
  </si>
  <si>
    <t>And if she doesn't work hard</t>
  </si>
  <si>
    <t>Mas se ela continuar a ser inútil,</t>
  </si>
  <si>
    <t>Mas se continuarem a achar</t>
  </si>
  <si>
    <t>00:41:37,167 --&gt; 00:41:39,840</t>
  </si>
  <si>
    <t>焼こうが煮ようが好きにするがいい。</t>
  </si>
  <si>
    <t>fry her, boil her, do with her as you will.</t>
  </si>
  <si>
    <t>fry her, boil her, do with her as you will</t>
  </si>
  <si>
    <t>roast her boil her, do whatever you want.</t>
  </si>
  <si>
    <t>frita-a, coze-a, faz o que te apetecer.</t>
  </si>
  <si>
    <t>que ela é inútil, façam com ela o que quiserem.</t>
  </si>
  <si>
    <t>00:41:41,367 --&gt; 00:41:43,437</t>
  </si>
  <si>
    <t>仕事に戻れ！リンは何処だ。</t>
  </si>
  <si>
    <t>Back to work! Where's Rin?</t>
  </si>
  <si>
    <t>Back to work! Where's Lin?</t>
  </si>
  <si>
    <t>Now get back to work. Where is Lin?</t>
  </si>
  <si>
    <t>Voltem ao trabalho! Onde está a Lin?</t>
  </si>
  <si>
    <t>Voltem ao trabalho! Onde é que está a Lin?</t>
  </si>
  <si>
    <t>00:41:43,847 --&gt; 00:41:45,963</t>
  </si>
  <si>
    <t>えぇっ、あたいに押しつけんのかよぅ。</t>
  </si>
  <si>
    <t>Eh?! Don't dump her on me!</t>
  </si>
  <si>
    <t>Don't dump her on me!</t>
  </si>
  <si>
    <t>What? Don't you dump her on me!</t>
  </si>
  <si>
    <t>Não a largues aqui!</t>
  </si>
  <si>
    <t>Quê? Não a vais deixar comigo!</t>
  </si>
  <si>
    <t>00:41:46,607 --&gt; 00:41:48,006</t>
  </si>
  <si>
    <t>手下をほしがっていたな。</t>
  </si>
  <si>
    <t>You wanted an assistant.</t>
  </si>
  <si>
    <t>You wanted help</t>
  </si>
  <si>
    <t>You said you wanted an assistant.</t>
  </si>
  <si>
    <t>Querias ajuda...</t>
  </si>
  <si>
    <t>Não eras tu Lin que querias ajuda.</t>
  </si>
  <si>
    <t>00:41:48,167 --&gt; 00:41:51,284</t>
  </si>
  <si>
    <t>そうそう、リンが適役だぞ。</t>
  </si>
  <si>
    <t>That's right, Rin's just perfect!</t>
  </si>
  <si>
    <t>That's right, Lin's just perfect</t>
  </si>
  <si>
    <t>That's perfect. Give the girl to Lin.</t>
  </si>
  <si>
    <t>Sim, mas a Lin serve bem.</t>
  </si>
  <si>
    <t>Claro que sim, a Lin serve bem.</t>
  </si>
  <si>
    <t>00:41:51,447 --&gt; 00:41:53,563</t>
  </si>
  <si>
    <t>千、行け。 -はいっ。</t>
  </si>
  <si>
    <t>Go, Sen! Yes, sir!</t>
  </si>
  <si>
    <t>Go, Sen - Yes, sir</t>
  </si>
  <si>
    <t>Oh, great. - Sen, get going. -Right.</t>
  </si>
  <si>
    <t>Vai, Sen. - Sim, senhor.</t>
  </si>
  <si>
    <t>Pronto está bem. -Sen, vai.</t>
  </si>
  <si>
    <t>00:41:54,447 --&gt; 00:41:57,564</t>
  </si>
  <si>
    <t>やってらんねぇよ！埋め合わせはしてもらうからね！</t>
  </si>
  <si>
    <t>What a pain! You owe me one, Haku, you hear me?</t>
  </si>
  <si>
    <t>What a pain. You're gonna pay for this</t>
  </si>
  <si>
    <t>Why are you picking on me? You owe me one, Haku, you hear me?</t>
  </si>
  <si>
    <t>Que maçada! Vais pagar por isto!</t>
  </si>
  <si>
    <t>Mas que maçada! Um dia ainda me hão de pagar!</t>
  </si>
  <si>
    <t>00:41:58,207 --&gt; 00:41:59,356</t>
  </si>
  <si>
    <t>はよいけ。</t>
  </si>
  <si>
    <t>Off you go!</t>
  </si>
  <si>
    <t>Have a nice day.</t>
  </si>
  <si>
    <t>Sai daqui!</t>
  </si>
  <si>
    <t>Toca a andar!</t>
  </si>
  <si>
    <t>00:42:02,127 --&gt; 00:42:03,196</t>
  </si>
  <si>
    <t>フン！来いよ。</t>
  </si>
  <si>
    <t>Hmph. Come on.</t>
  </si>
  <si>
    <t>C'mon</t>
  </si>
  <si>
    <t>00:42:12,247 --&gt; 00:42:13,680</t>
  </si>
  <si>
    <t>I can't believe you pulled it off. -Huh?</t>
  </si>
  <si>
    <t>So you pulled it off, huh?!</t>
  </si>
  <si>
    <t>Então, sempre conseguiste, não?</t>
  </si>
  <si>
    <t>Então, sempre conseguiste.</t>
  </si>
  <si>
    <t>00:42:14,527 --&gt; 00:42:16,404</t>
  </si>
  <si>
    <t>おまえトロイからさ、心配してたんだ。</t>
  </si>
  <si>
    <t>You're so thick, I was worried.</t>
  </si>
  <si>
    <t xml:space="preserve">You're so thick, I was worried </t>
  </si>
  <si>
    <t>You're such a dope. I was really worried.</t>
  </si>
  <si>
    <t>És tão burra que até tive medo.</t>
  </si>
  <si>
    <t>Nunca pensei que fosses capaz.</t>
  </si>
  <si>
    <t>00:42:16,567 --&gt; 00:42:20,401</t>
  </si>
  <si>
    <t>油断するなよ、わかんないことはおれに聞け。な？</t>
  </si>
  <si>
    <t>Now keep on your toes. If you need something, ask me, okay?</t>
  </si>
  <si>
    <t>Keep your wits, now. If you need something, ask me, OK?</t>
  </si>
  <si>
    <t>Now keep on your toes. And if you need anything, ask me, okay?</t>
  </si>
  <si>
    <t>Agora, porta-te com juízo. Se precisares de alguma coisa, pede-me.</t>
  </si>
  <si>
    <t>Agora juízo. E se precisares de alguma coisa, pede.</t>
  </si>
  <si>
    <t>00:42:20,647 --&gt; 00:42:21,816</t>
  </si>
  <si>
    <t>Hum.</t>
  </si>
  <si>
    <t>00:42:22,847 --&gt; 00:42:23,916</t>
  </si>
  <si>
    <t>ん？どうした？</t>
  </si>
  <si>
    <t>Hmm? What's wrong?</t>
  </si>
  <si>
    <t>What's wrong?</t>
  </si>
  <si>
    <t>Que tens?</t>
  </si>
  <si>
    <t>00:42:24,967 --&gt; 00:42:26,958</t>
  </si>
  <si>
    <t>足がふらふらするの。</t>
  </si>
  <si>
    <t>I'm dizzy.</t>
  </si>
  <si>
    <t>l'm dizzy</t>
  </si>
  <si>
    <t>I don't feel so good.</t>
  </si>
  <si>
    <t>Estou tonta.</t>
  </si>
  <si>
    <t>Estou a sentir-me tonta.</t>
  </si>
  <si>
    <t>00:42:31,607 --&gt; 00:42:33,359</t>
  </si>
  <si>
    <t>ここがおれたちの部屋だよ。</t>
  </si>
  <si>
    <t>So this is our room.</t>
  </si>
  <si>
    <t>So this is our room</t>
  </si>
  <si>
    <t>Este é o nosso quarto.</t>
  </si>
  <si>
    <t>Aqui é o nosso quarto. E agora</t>
  </si>
  <si>
    <t>00:42:34,767 --&gt; 00:42:36,678</t>
  </si>
  <si>
    <t>食って寝りゃ元気になるさ</t>
  </si>
  <si>
    <t>Chow and sleep, you'll be fine.</t>
  </si>
  <si>
    <t>Chow, then bed, you'll be fine</t>
  </si>
  <si>
    <t>A little food and some sleep and you'll be fine.</t>
  </si>
  <si>
    <t>Come e depois deita-te. Vais ficar boa.</t>
  </si>
  <si>
    <t>vais comer e descansar. Vais ficar boa.</t>
  </si>
  <si>
    <t>00:42:37,767 --&gt; 00:42:40,000</t>
  </si>
  <si>
    <t>Ora bem, onde está? </t>
  </si>
  <si>
    <t>00:42:40,127 --&gt; 00:42:43,164</t>
  </si>
  <si>
    <t>前掛け。自分で洗うんだよ。…袴。</t>
  </si>
  <si>
    <t>You wash your own apron! Trousers!</t>
  </si>
  <si>
    <t>Here's your apron. You have to wash it yourself. Your pants.</t>
  </si>
  <si>
    <t>Tens de lavar o teu avental. Calças!</t>
  </si>
  <si>
    <t>Aqui está o teu avental e as tuas calças.</t>
  </si>
  <si>
    <t>00:42:43,567 --&gt; 00:42:45,876</t>
  </si>
  <si>
    <t>チビだからなぁ。</t>
  </si>
  <si>
    <t>You're so puny.</t>
  </si>
  <si>
    <t>You're so puny</t>
  </si>
  <si>
    <t>És tão fraquinha...</t>
  </si>
  <si>
    <t>Hum…</t>
  </si>
  <si>
    <t>00:42:46,807 --&gt; 00:42:48,001</t>
  </si>
  <si>
    <t>でかいな。</t>
  </si>
  <si>
    <t>Too big...</t>
  </si>
  <si>
    <t>Way too big.</t>
  </si>
  <si>
    <t>Demasiado grande...</t>
  </si>
  <si>
    <t>Muito grande.</t>
  </si>
  <si>
    <t>Chihiro/Lin</t>
  </si>
  <si>
    <t>00:42:50,287 --&gt; 00:42:53,085</t>
  </si>
  <si>
    <t>リンさん、あの　-なに？</t>
  </si>
  <si>
    <t>Um, Rin-san... - What?</t>
  </si>
  <si>
    <t>Um, Lin... What?</t>
  </si>
  <si>
    <t>Rin, you know Haku? - What about him?</t>
  </si>
  <si>
    <t>Lin... - Que foi?</t>
  </si>
  <si>
    <t>Lin, diz-me. -O que foi?</t>
  </si>
  <si>
    <t>00:42:53,247 --&gt; 00:42:55,158</t>
  </si>
  <si>
    <t>ここにハクっていうひと二人いるの？</t>
  </si>
  <si>
    <t>Are there two Hakus here?</t>
  </si>
  <si>
    <t>There aren't two of him here, are they?</t>
  </si>
  <si>
    <t>Há dois Hakus, aqui?</t>
  </si>
  <si>
    <t>Existem dois Hakus iguais, aqui?</t>
  </si>
  <si>
    <t>00:42:55,327 --&gt; 00:42:56,680</t>
  </si>
  <si>
    <t>二人ぃ？</t>
  </si>
  <si>
    <t xml:space="preserve">Two of him?! </t>
  </si>
  <si>
    <t>Two?!</t>
  </si>
  <si>
    <t xml:space="preserve">Two Hakus? </t>
  </si>
  <si>
    <t>Dois?!</t>
  </si>
  <si>
    <t>00:42:56,887 --&gt; 00:42:58,957</t>
  </si>
  <si>
    <t>あんなの二人もいたらたまんないよ。</t>
  </si>
  <si>
    <t>I can barely stand one.</t>
  </si>
  <si>
    <t>Of him? I sure hope not</t>
  </si>
  <si>
    <t>Dois como ele? Espero bem que não!</t>
  </si>
  <si>
    <t>00:42:59,567 --&gt; 00:43:00,522</t>
  </si>
  <si>
    <t>だめか。</t>
  </si>
  <si>
    <t>Still too big.</t>
  </si>
  <si>
    <t>Still too big </t>
  </si>
  <si>
    <t>Too big.</t>
  </si>
  <si>
    <t>Ainda demasiado grande .</t>
  </si>
  <si>
    <t>Não serve.</t>
  </si>
  <si>
    <t>00:43:00,687 --&gt; 00:43:03,247</t>
  </si>
  <si>
    <t>あいつは湯婆婆の手先だから気をつけな。</t>
  </si>
  <si>
    <t>He's Yubaaba's henchman, so watch out for him.</t>
  </si>
  <si>
    <t>He's Yubaba's henchman. Watch out for him</t>
  </si>
  <si>
    <t>He's Yubaba's henchman. Don't trust anything he says.</t>
  </si>
  <si>
    <t>É o lacaio preferido da Yubaba. Toma cuidado com ele.</t>
  </si>
  <si>
    <t>É o lacaio preferido da Yubaba. Toma cuidado.</t>
  </si>
  <si>
    <t>00:43:06,807 --&gt; 00:43:08,479</t>
  </si>
  <si>
    <t>おかしいな、あああ</t>
  </si>
  <si>
    <t>Where the...</t>
  </si>
  <si>
    <t>Let's see.</t>
  </si>
  <si>
    <t>Onde está…?</t>
  </si>
  <si>
    <t>00:43:09,607 --&gt; 00:43:12,041</t>
  </si>
  <si>
    <t>あったあった。ん？</t>
  </si>
  <si>
    <t>Found it, found it!</t>
  </si>
  <si>
    <t>Here it is</t>
  </si>
  <si>
    <t>Aha. Here we go.</t>
  </si>
  <si>
    <t>Aqui está.</t>
  </si>
  <si>
    <t>Ah! Aha!</t>
  </si>
  <si>
    <t>00:43:13,167 --&gt; 00:43:17,240</t>
  </si>
  <si>
    <t>おい、どうしたんだよ？しっかりしろよぅ。</t>
  </si>
  <si>
    <t>Hey, what's wrong? Get a hold of yourself!</t>
  </si>
  <si>
    <t>What's wrong? Are you OK?</t>
  </si>
  <si>
    <t>Wh-What... What's wrong with you? Are you feeling okay?</t>
  </si>
  <si>
    <t>Que se passa? Sentes-te bem?</t>
  </si>
  <si>
    <t>O que se passa? O que tens? Não te sentes bem?</t>
  </si>
  <si>
    <t>00:43:18,207 --&gt; 00:43:20,596</t>
  </si>
  <si>
    <t>うるさいな。なんだよリン？</t>
  </si>
  <si>
    <t>What's all the fuss, Rin?</t>
  </si>
  <si>
    <t>What's all the fuss, Lin?</t>
  </si>
  <si>
    <t>Quiet down. What's your problem?</t>
  </si>
  <si>
    <t>Que confusão e esta, Lin?</t>
  </si>
  <si>
    <t>O que é que se passa? És tu, Lin?</t>
  </si>
  <si>
    <t>00:43:20,807 --&gt; 00:43:23,401</t>
  </si>
  <si>
    <t>気持ち悪いんだって。新入りだよ。</t>
  </si>
  <si>
    <t>The new girl says she feels faint.</t>
  </si>
  <si>
    <t>New girl. Says she feels faint</t>
  </si>
  <si>
    <t>It's the new girl. She doesn't feel so good.</t>
  </si>
  <si>
    <t>É uma nova miúda. Diz que se sente tonta.</t>
  </si>
  <si>
    <t>Não é nada. Volta a dormir.</t>
  </si>
  <si>
    <t>00:44:55,367 --&gt; 00:44:56,866</t>
  </si>
  <si>
    <t>橋の所へおいで。</t>
  </si>
  <si>
    <t>Meet me at the bridge.</t>
  </si>
  <si>
    <t xml:space="preserve">Vai ter comigo à ponte. </t>
  </si>
  <si>
    <t>00:44:56,867 --&gt; 00:44:59,994</t>
  </si>
  <si>
    <t>お父さんとお母さんに会わせてあげる。</t>
  </si>
  <si>
    <t>I'll show you your father and mother.</t>
  </si>
  <si>
    <t xml:space="preserve">I'll show you your mother and father </t>
  </si>
  <si>
    <t>I'll take you to your parents.</t>
  </si>
  <si>
    <t>Vou mostrar-te os teus pais.</t>
  </si>
  <si>
    <t>00:45:43,687 --&gt; 00:45:44,915</t>
  </si>
  <si>
    <t>靴がない。</t>
  </si>
  <si>
    <t>My shoes are gone.</t>
  </si>
  <si>
    <t>My shoes...</t>
  </si>
  <si>
    <t>Os meus sapatos...</t>
  </si>
  <si>
    <t>00:45:59,007 --&gt; 00:46:00,156</t>
  </si>
  <si>
    <t>あ。ありがとう。</t>
  </si>
  <si>
    <t>Huh? Thank you.</t>
  </si>
  <si>
    <t>00:47:09,047 --&gt; 00:47:10,162</t>
  </si>
  <si>
    <t>おいで。</t>
  </si>
  <si>
    <t>Follow me.</t>
  </si>
  <si>
    <t>Follow me</t>
  </si>
  <si>
    <t>Segue-me.</t>
  </si>
  <si>
    <t> 00:47:20,847 --&gt; 00:47:22,162</t>
  </si>
  <si>
    <t>Line add.</t>
  </si>
  <si>
    <t>We don’t have much time.</t>
  </si>
  <si>
    <t>00:47:22,247 --&gt; 00:47:24,162</t>
  </si>
  <si>
    <t>If you’re found here, you’ll be turned into a pig yourself.</t>
  </si>
  <si>
    <t>00:47:28,847 --&gt; 00:47:31,162</t>
  </si>
  <si>
    <t>You must never come here without me.</t>
  </si>
  <si>
    <t>00:47:31,447 --&gt; 00:47:33,162</t>
  </si>
  <si>
    <t>Understand? - I understand.</t>
  </si>
  <si>
    <t>00:47:53,287 --&gt; 00:47:56,006</t>
  </si>
  <si>
    <t>お父さんお母さん、私よ</t>
  </si>
  <si>
    <t>Dad, Mom, it's me!</t>
  </si>
  <si>
    <t>Daddy, Mommy, it's me!</t>
  </si>
  <si>
    <t>Mom! Dad! Are you all right?</t>
  </si>
  <si>
    <t>Papa, mamã, sou eu!</t>
  </si>
  <si>
    <t>Papá, mamã, onde estão?</t>
  </si>
  <si>
    <t>00:47:56,447 --&gt; 00:47:57,675</t>
  </si>
  <si>
    <t>せ、千よ！</t>
  </si>
  <si>
    <t>It's Sen!</t>
  </si>
  <si>
    <t>lt's Sen</t>
  </si>
  <si>
    <t>It's me, Sen!</t>
  </si>
  <si>
    <t>É a Sen.</t>
  </si>
  <si>
    <t>É... sou eu!</t>
  </si>
  <si>
    <t>00:47:58,687 --&gt; 00:48:00,803</t>
  </si>
  <si>
    <t>Mom, Dad!</t>
  </si>
  <si>
    <t>Mommy, Daddy!</t>
  </si>
  <si>
    <t>Hey, wake up! Mom! Dad!</t>
  </si>
  <si>
    <t>00:48:04,127 --&gt; 00:48:06,038</t>
  </si>
  <si>
    <t>病気かな、ケガしてる？</t>
  </si>
  <si>
    <t>Are they sick or hurt?</t>
  </si>
  <si>
    <t>What's wrong with them? Are they sick?</t>
  </si>
  <si>
    <t>Estão doentes, ou feridos?</t>
  </si>
  <si>
    <t>Estão doentes, ou feridos, Haku?</t>
  </si>
  <si>
    <t>00:48:06,207 --&gt; 00:48:08,721</t>
  </si>
  <si>
    <t>いや。おなかが一杯で寝ているんだよ。</t>
  </si>
  <si>
    <t>No, they ate too much and are sleeping it off.</t>
  </si>
  <si>
    <t>No, they ate too much. Sleeping it off</t>
  </si>
  <si>
    <t>No. They ate too much. They're sleeping it off.</t>
  </si>
  <si>
    <t>Não, eles comeram demais e estão a dormir.</t>
  </si>
  <si>
    <t>00:48:09,607 --&gt; 00:48:12,599</t>
  </si>
  <si>
    <t>人間だったことは今は忘れている。</t>
  </si>
  <si>
    <t>They don't even remember being human.</t>
  </si>
  <si>
    <t>They don't even remember being human</t>
  </si>
  <si>
    <t>They don't remember being human.</t>
  </si>
  <si>
    <t>Eles nem sequer se lembram que foram humanos.</t>
  </si>
  <si>
    <t>00:48:12,707 --&gt; 00:48:15,299</t>
  </si>
  <si>
    <t>So, look hard. It’s up to you to remember which ones they are.</t>
  </si>
  <si>
    <t>00:48:18,167 --&gt; 00:48:20,761</t>
  </si>
  <si>
    <t>うっ…くっ…おとうさんおかあさん、きっと助けてあげるから、</t>
  </si>
  <si>
    <t>Dad, Mom, I promise I'll save you!</t>
  </si>
  <si>
    <t>Daddy, Mommy, I promise I'll save you!</t>
  </si>
  <si>
    <t>Don't you worry! I promise I'll get you out of here!</t>
  </si>
  <si>
    <t>Papá, mamã, prometo que hei-de salvar-vos!</t>
  </si>
  <si>
    <t>00:48:20,967 --&gt; 00:48:23,686</t>
  </si>
  <si>
    <t>あんまり太っちゃだめだよ、食べられちゃうからね！</t>
  </si>
  <si>
    <t>Don't get too fat, or they'll eat you!</t>
  </si>
  <si>
    <t>So just don't get any fatter! Or they'll eat you!</t>
  </si>
  <si>
    <t>Não engordem demasiado, senão eles comem-vos!</t>
  </si>
  <si>
    <t>00:48:32,287 --&gt; 00:48:33,800</t>
  </si>
  <si>
    <t>これは隠しておきな。</t>
  </si>
  <si>
    <t>Hide these.</t>
  </si>
  <si>
    <t>Hide these</t>
  </si>
  <si>
    <t>Here are your clothes. Hide them.</t>
  </si>
  <si>
    <t>Esconde-as.</t>
  </si>
  <si>
    <t>00:48:36,847 --&gt; 00:48:38,166</t>
  </si>
  <si>
    <t>あっ！捨てられたかと思ってた。</t>
  </si>
  <si>
    <t>I thought they'd been thrown away.</t>
  </si>
  <si>
    <t>I thought they were gone</t>
  </si>
  <si>
    <t>Julgava que tinham desaparecido .</t>
  </si>
  <si>
    <t>Pensava que tinham desaparecido.</t>
  </si>
  <si>
    <t>00:48:38,767 --&gt; 00:48:40,598</t>
  </si>
  <si>
    <t>帰るときにいるだろう？</t>
  </si>
  <si>
    <t>You'll need them to get home.</t>
  </si>
  <si>
    <t>You'll need them to get home</t>
  </si>
  <si>
    <t>Precisaras delas para voltares para casa.</t>
  </si>
  <si>
    <t>Vais precisar delas.</t>
  </si>
  <si>
    <t>00:48:46,687 --&gt; 00:48:48,837</t>
  </si>
  <si>
    <t>これ、お別れにもらったカード。</t>
  </si>
  <si>
    <t>This was a farewell card...</t>
  </si>
  <si>
    <t>My goodbye card's still here.</t>
  </si>
  <si>
    <t>Era um cartão de despedida.</t>
  </si>
  <si>
    <t>É o cartão de despedida.</t>
  </si>
  <si>
    <t>00:48:50,407 --&gt; 00:48:51,760</t>
  </si>
  <si>
    <t>ちひろ？</t>
  </si>
  <si>
    <t>Chihiro?</t>
  </si>
  <si>
    <t>Chi-hi-ro</t>
  </si>
  <si>
    <t>00:48:52,367 --&gt; 00:48:55,564</t>
  </si>
  <si>
    <t>千尋って…私の名だわ！</t>
  </si>
  <si>
    <t>Chihiro... That's my name!</t>
  </si>
  <si>
    <t>Chihiro...That's my name</t>
  </si>
  <si>
    <t>Chihiro. That's my name, isn't it?</t>
  </si>
  <si>
    <t>Chihiro... é o meu nome.</t>
  </si>
  <si>
    <t>00:48:56,687 --&gt; 00:48:58,803</t>
  </si>
  <si>
    <t>湯婆婆は相手の名を奪って支配するんだ。</t>
  </si>
  <si>
    <t>Yubaaba rules others by stealing their names.</t>
  </si>
  <si>
    <t>Yubaba rules others by stealing their names</t>
  </si>
  <si>
    <t>That's how Yubaba controls you, by stealing your name.</t>
  </si>
  <si>
    <t>Yubaba controla as pessoas roubando-lhes os nomes.</t>
  </si>
  <si>
    <t>A Yubaba controla as pessoas roubando-lhes os nomes.</t>
  </si>
  <si>
    <t>00:48:59,767 --&gt; 00:49:00,726</t>
  </si>
  <si>
    <t>いつもは千でいて</t>
  </si>
  <si>
    <t>You're Sen here</t>
  </si>
  <si>
    <t>You're Sen here,</t>
  </si>
  <si>
    <t>So hold on to that card. Keep it hidden</t>
  </si>
  <si>
    <t>Aqui, chamas-te Sen,</t>
  </si>
  <si>
    <t>00:49:00,727 --&gt; 00:49:03,726</t>
  </si>
  <si>
    <t>本当の名前はしっかり隠しておくんだよ。</t>
  </si>
  <si>
    <t>but keep your real name a secret.</t>
  </si>
  <si>
    <t>but keep your real name a secret</t>
  </si>
  <si>
    <t>and while you're here, you must call yourself Sen.</t>
  </si>
  <si>
    <t>mas conserva o teu nome verdadeiro em segredo.</t>
  </si>
  <si>
    <t>00:49:04,207 --&gt; 00:49:07,085</t>
  </si>
  <si>
    <t>私、もう取られかけてた。千になりかけてたもん。</t>
  </si>
  <si>
    <t>She almost got mine, I'd nearly turned into Sen.</t>
  </si>
  <si>
    <t>She almost got mine. l'd nearly turned into Sen</t>
  </si>
  <si>
    <t>I can't believe I forgot my name. She almost took it from me.</t>
  </si>
  <si>
    <t>Ela quase me roubou o nome. Quase me transformei em Sen.</t>
  </si>
  <si>
    <t>00:49:08,087 --&gt; 00:49:11,284</t>
  </si>
  <si>
    <t>名を奪われると、帰り道が分からなくなるんだよ。</t>
  </si>
  <si>
    <t>If she steals your name, you'll never find your way home.</t>
  </si>
  <si>
    <t>If she steals your name, you'll never find your way home</t>
  </si>
  <si>
    <t>If you completely forget it, you'll never find your way home.</t>
  </si>
  <si>
    <t>Se ela te roubar o nome, nunca encontrarás o caminho para casa.</t>
  </si>
  <si>
    <t>00:49:12,367 --&gt; 00:49:14,597</t>
  </si>
  <si>
    <t>私はどうしても思い出せないんだ。</t>
  </si>
  <si>
    <t>I can't remember mine no matter how hard I try .</t>
  </si>
  <si>
    <t>I no longer remember mine</t>
  </si>
  <si>
    <t>I've tried everything to remember mine.</t>
  </si>
  <si>
    <t>Eu já não me recordo do meu.</t>
  </si>
  <si>
    <t xml:space="preserve">Eu já não me recordo do meu nome. </t>
  </si>
  <si>
    <t>00:49:14,967 --&gt; 00:49:16,605</t>
  </si>
  <si>
    <t>ハクの本当の名前？</t>
  </si>
  <si>
    <t>Haku's real name?</t>
  </si>
  <si>
    <t>Your real name?</t>
  </si>
  <si>
    <t>You can't remember your name?</t>
  </si>
  <si>
    <t>O teu nome verdadeiro?</t>
  </si>
  <si>
    <t>00:49:17,007 --&gt; 00:49:20,044</t>
  </si>
  <si>
    <t>でも不思議だね。千尋のことは覚えていた。</t>
  </si>
  <si>
    <t>But it's strange. I remembered yours.</t>
  </si>
  <si>
    <t>But it's strange. I remembered yours</t>
  </si>
  <si>
    <t>No. But for some reason I remember yours.</t>
  </si>
  <si>
    <t>Mas isso e estranho, porque me lembrei do teu.</t>
  </si>
  <si>
    <t>Mas isso é estranho, porque eu lembrei-me do teu.</t>
  </si>
  <si>
    <t>00:49:22,767 --&gt; 00:49:25,327</t>
  </si>
  <si>
    <t>お食べ、ご飯を食べてなかったろ？</t>
  </si>
  <si>
    <t>Go ahead, eat. You haven't had anything, have you?</t>
  </si>
  <si>
    <t>Go ahead, eat, you must be hungry</t>
  </si>
  <si>
    <t>Here you go. Eat this. You must be hungry.</t>
  </si>
  <si>
    <t>Vamos, come, deves estar com fome.</t>
  </si>
  <si>
    <t>00:49:25,647 --&gt; 00:49:27,160</t>
  </si>
  <si>
    <t>食べたくない。</t>
  </si>
  <si>
    <t>I don't want to eat.</t>
  </si>
  <si>
    <t>I don't want to</t>
  </si>
  <si>
    <t>Não quero.</t>
  </si>
  <si>
    <t>00:49:27,327 --&gt; 00:49:30,800</t>
  </si>
  <si>
    <t>千尋の元気が出るようにまじないをかけて作ったんだ</t>
  </si>
  <si>
    <t>I put a spell on it to give you back your strength.</t>
  </si>
  <si>
    <t xml:space="preserve">I put a spell on it to give you back your strength, </t>
  </si>
  <si>
    <t>I put a spell on it so it'll give you back your strength.</t>
  </si>
  <si>
    <t xml:space="preserve">Fiz um feitiço para te devolver as forças. </t>
  </si>
  <si>
    <t>Eu fiz um feitiço para recuperares as tuas forças.</t>
  </si>
  <si>
    <t>00:49:30,801 --&gt; 00:49:31,800</t>
  </si>
  <si>
    <t>おたべ</t>
  </si>
  <si>
    <t>Eat it.</t>
  </si>
  <si>
    <t xml:space="preserve">eat it </t>
  </si>
  <si>
    <t>Just eat it.</t>
  </si>
  <si>
    <t>Come...</t>
  </si>
  <si>
    <t>Anda, come.</t>
  </si>
  <si>
    <t>00:50:07,887 --&gt; 00:50:10,447</t>
  </si>
  <si>
    <t>つらかったろう。さ、お食べ。</t>
  </si>
  <si>
    <t>You've had a hard time. Eat some more.</t>
  </si>
  <si>
    <t>You've had a hard time. Eat some more</t>
  </si>
  <si>
    <t>Have some more. You'll be all right.</t>
  </si>
  <si>
    <t>Passaste por um mau bocado. Come mais um pouco .</t>
  </si>
  <si>
    <t>Sofreste muito. Come.</t>
  </si>
  <si>
    <t>00:50:23,327 --&gt; 00:50:25,180</t>
  </si>
  <si>
    <t>I’ve gotta go now. I’ll be back to help you soon.</t>
  </si>
  <si>
    <t>00:50:25,327 --&gt; 00:50:26,680</t>
  </si>
  <si>
    <t>一人で戻れるね？</t>
  </si>
  <si>
    <t>Can you find your way back?</t>
  </si>
  <si>
    <t>Just stay out of trouble.</t>
  </si>
  <si>
    <t>Consegues encontrar o caminho de regresso?</t>
  </si>
  <si>
    <t>Já sabes o caminho?</t>
  </si>
  <si>
    <t>00:50:26,847 --&gt; 00:50:29,361</t>
  </si>
  <si>
    <t>うん。ハクありがとう、私がんばるね。</t>
  </si>
  <si>
    <t>Yes, Haku, thank you! I'll work very hard.</t>
  </si>
  <si>
    <t>Yes, Haku, thank you. I'll work very hard</t>
  </si>
  <si>
    <t>Thank you, Haku. You're a good friend.</t>
  </si>
  <si>
    <t>Sim, Haku. Obrigada. Vou trabalhar com afinco.</t>
  </si>
  <si>
    <t>Sim, Haku. Obrigada. Vou trabalhar com muita vontade.</t>
  </si>
  <si>
    <t>00:50:29,527 --&gt; 00:50:30,846</t>
  </si>
  <si>
    <t>Good.</t>
  </si>
  <si>
    <t>Good</t>
  </si>
  <si>
    <t>Muito bem.</t>
  </si>
  <si>
    <t>Ahã.</t>
  </si>
  <si>
    <t> 00:50:44,827 --&gt; 00:50:46,846</t>
  </si>
  <si>
    <t>Haku.</t>
  </si>
  <si>
    <t>00:50:49,827 --&gt; 00:50:51,846</t>
  </si>
  <si>
    <t>He is a dragon…</t>
  </si>
  <si>
    <t>00:52:04,247 --&gt; 00:52:06,886</t>
  </si>
  <si>
    <t>どこ行ってたんだよ。心配してたんだぞ。</t>
  </si>
  <si>
    <t>Where were you? I was worried.</t>
  </si>
  <si>
    <t>Where were you? l was worried</t>
  </si>
  <si>
    <t>Where were you, Sen? I was really worried.</t>
  </si>
  <si>
    <t>Onde estiveste? Fiquei preocupada!</t>
  </si>
  <si>
    <t>Onde é que estiveste? Fiquei preocupada.</t>
  </si>
  <si>
    <t>00:52:07,047 --&gt; 00:52:08,036</t>
  </si>
  <si>
    <t>ごめんなさい。</t>
  </si>
  <si>
    <t>I'm sorry.</t>
  </si>
  <si>
    <t>I'm sorry</t>
  </si>
  <si>
    <t>Desculpa.</t>
  </si>
  <si>
    <t>00:52:17,407 --&gt; 00:52:18,726</t>
  </si>
  <si>
    <t>じゃまだねぇ。</t>
  </si>
  <si>
    <t>Outta my way!</t>
  </si>
  <si>
    <t>Outta my way</t>
  </si>
  <si>
    <t>Sai da minha frente!</t>
  </si>
  <si>
    <t>00:52:32,407 --&gt; 00:52:34,602</t>
  </si>
  <si>
    <t>千、もっと力はいんないの？</t>
  </si>
  <si>
    <t>Sen, is that the best you can do?</t>
  </si>
  <si>
    <t>That the best you can do?</t>
  </si>
  <si>
    <t>Hey, Sen, haven't you ever worked a day in your life?</t>
  </si>
  <si>
    <t>É o melhor que consegues fazer?</t>
  </si>
  <si>
    <t>Sen, isso é o melhor que consegues fazer?</t>
  </si>
  <si>
    <t>00:52:34,927 --&gt; 00:52:37,316</t>
  </si>
  <si>
    <t>リンと千、今日から大湯番だ。</t>
  </si>
  <si>
    <t>You and Sen get the big tub as of today.</t>
  </si>
  <si>
    <t xml:space="preserve">You and Sen get the big tub as of today </t>
  </si>
  <si>
    <t>Lin and Sen, you get the big tub today.</t>
  </si>
  <si>
    <t>Tu e a Sen passam a ficar com a piscina grande.</t>
  </si>
  <si>
    <t>00:52:37,487 --&gt; 00:52:39,762</t>
  </si>
  <si>
    <t>えぇーっ、あれは蛙の仕事だろ！</t>
  </si>
  <si>
    <t>What? Hey, that's frog work.</t>
  </si>
  <si>
    <t>What! But that's Frog work!</t>
  </si>
  <si>
    <t>O que?! Mas isso e o trabalho dos sapos!</t>
  </si>
  <si>
    <t>O quê?! Mas esse é o trabalho dos sapos!</t>
  </si>
  <si>
    <t>00:52:39,927 --&gt; 00:52:42,839</t>
  </si>
  <si>
    <t>上役の命令だ。骨身を惜しむなよ。</t>
  </si>
  <si>
    <t>Orders from the top. Better give it your all.</t>
  </si>
  <si>
    <t>Orders from the top. Better give it your all</t>
  </si>
  <si>
    <t>Orders from the top. So quit your complaining.</t>
  </si>
  <si>
    <t>Ordens superiores. É melhor tratares de tudo.</t>
  </si>
  <si>
    <t>00:53:03,007 --&gt; 00:53:04,838</t>
  </si>
  <si>
    <t>あの、そこ濡れませんか？</t>
  </si>
  <si>
    <t>Hello. Aren't you getting wet out there?</t>
  </si>
  <si>
    <t>Aren't you... getting wet?</t>
  </si>
  <si>
    <t>Não estás... a molhar-te?</t>
  </si>
  <si>
    <t>00:53:09,247 --&gt; 00:53:12,125</t>
  </si>
  <si>
    <t>千、早くしろよ！ -はーい。</t>
  </si>
  <si>
    <t>Hurry up, Sen! - Coming!</t>
  </si>
  <si>
    <t>Hurry up, Sen! Coming!</t>
  </si>
  <si>
    <t>Sen, hurry up! Coming.</t>
  </si>
  <si>
    <t>Despacha-te, Sen!- Vou já!</t>
  </si>
  <si>
    <t>Sen, despacha-te.  - Vou já!</t>
  </si>
  <si>
    <t>00:53:12,447 --&gt; 00:53:14,199</t>
  </si>
  <si>
    <t>ここ、開けときますね。</t>
  </si>
  <si>
    <t>I'll leave this open.</t>
  </si>
  <si>
    <t>I'll leave this open</t>
  </si>
  <si>
    <t>I'll leave the door open for you.</t>
  </si>
  <si>
    <t>Vou deixar isto aberto.</t>
  </si>
  <si>
    <t>Yuna/Lin</t>
  </si>
  <si>
    <t>00:53:42,047 --&gt; 00:53:43,799</t>
  </si>
  <si>
    <t>リン、大湯だって？-ほっとけ！</t>
  </si>
  <si>
    <t>On the big tub, Rin? - Lay off me!</t>
  </si>
  <si>
    <t>On the big tub, Lin?- Lay off me</t>
  </si>
  <si>
    <t>Heard you got the big tub, Lin.</t>
  </si>
  <si>
    <t>Estas na piscina grande, Lin? - Deixa-me em paz!</t>
  </si>
  <si>
    <t>Lin, piscina grande? - Deixa-me em paz!</t>
  </si>
  <si>
    <t>00:53:47,087 --&gt; 00:53:50,841</t>
  </si>
  <si>
    <t>ひでぇ、ずーっと洗ってないぞ。</t>
  </si>
  <si>
    <t>Jerks! They haven't scrubbed this in ages!</t>
  </si>
  <si>
    <t>Those jerks. They haven't cleaned this tub in months.</t>
  </si>
  <si>
    <t>Idiotas! Há séculos que não esfregavam isto!</t>
  </si>
  <si>
    <t>00:54:05,287 --&gt; 00:54:08,563</t>
  </si>
  <si>
    <t>ここの風呂はさ、よごれたお客専門なんだよ。</t>
  </si>
  <si>
    <t>This bath is reserved for our filthiest guests.</t>
  </si>
  <si>
    <t xml:space="preserve">This bath is reserved for our filthiest guests </t>
  </si>
  <si>
    <t xml:space="preserve">We only use this tub for our really filthy guests. Disgusting. </t>
  </si>
  <si>
    <t>Esta piscina está reservada para os nossos hospedes mais sujos.</t>
  </si>
  <si>
    <t>Esta piscina está reservada para os nossos clientes mais sujos.</t>
  </si>
  <si>
    <t>00:54:08,727 --&gt; 00:54:10,126</t>
  </si>
  <si>
    <t>うー、こびりついてて取れやしねえ。</t>
  </si>
  <si>
    <t>This sludge is so caked on, it'll take days to scrub off.</t>
  </si>
  <si>
    <t>lt's caked with sludge</t>
  </si>
  <si>
    <t>Está forrada de lama.</t>
  </si>
  <si>
    <t>00:54:10,287 --&gt; 00:54:13,099</t>
  </si>
  <si>
    <t>リン、千。一番客が来ちまうぞ。</t>
  </si>
  <si>
    <t>Rin, Sen, first customers are here.</t>
  </si>
  <si>
    <t>Lin, Sen, first customers are here</t>
  </si>
  <si>
    <t>Lin, Sen, you've got some customers on the way.</t>
  </si>
  <si>
    <t>Lin, Sen, Vêm aí os primeiros clientes.</t>
  </si>
  <si>
    <t>Lin e Sen, vêm aí os primeiros clientes.</t>
  </si>
  <si>
    <t>00:54:13,101 --&gt; 00:54:14,878</t>
  </si>
  <si>
    <t>はーい今すぐ！</t>
  </si>
  <si>
    <t>Okay! Right away...</t>
  </si>
  <si>
    <t>Right away...</t>
  </si>
  <si>
    <t>Wait. Give us a minute.</t>
  </si>
  <si>
    <t>Vamos já...</t>
  </si>
  <si>
    <t>Sim. Vamos já.</t>
  </si>
  <si>
    <t>00:54:15,047 --&gt; 00:54:17,117</t>
  </si>
  <si>
    <t>チッ、見え透いた　いびりしやがって。</t>
  </si>
  <si>
    <t>Shoot, clearly harassment.</t>
  </si>
  <si>
    <t>Shoot, clearly harassment</t>
  </si>
  <si>
    <t>This is clearly harassment.</t>
  </si>
  <si>
    <t>Raios! É pura provocação!</t>
  </si>
  <si>
    <t>Ai! É pura provocação!</t>
  </si>
  <si>
    <t>00:54:17,287 --&gt; 00:54:18,759</t>
  </si>
  <si>
    <t>一回 薬湯入れなきゃダメだ。</t>
  </si>
  <si>
    <t xml:space="preserve">This tub needs an herbal soak. </t>
  </si>
  <si>
    <t>We'll have to soak it off.</t>
  </si>
  <si>
    <t>Esta piscina precisa de sais de banho.</t>
  </si>
  <si>
    <t>00:54:18,760 --&gt; 00:54:20,359</t>
  </si>
  <si>
    <t>千、番台行って札もらってきな。</t>
  </si>
  <si>
    <t xml:space="preserve">Get a tag from the foreman </t>
  </si>
  <si>
    <t>Get an herbal soak token from the foreman.</t>
  </si>
  <si>
    <t>Vai pedir um pacote ao capataz.</t>
  </si>
  <si>
    <t>00:54:20,567 --&gt; 00:54:21,443</t>
  </si>
  <si>
    <t>札？</t>
  </si>
  <si>
    <r>
      <t xml:space="preserve">A </t>
    </r>
    <r>
      <rPr>
        <sz val="12"/>
        <color rgb="FFFF0000"/>
        <rFont val="Calibri"/>
        <family val="2"/>
        <scheme val="minor"/>
      </rPr>
      <t>tag</t>
    </r>
    <r>
      <rPr>
        <sz val="12"/>
        <color theme="1"/>
        <rFont val="Calibri"/>
        <family val="2"/>
        <scheme val="minor"/>
      </rPr>
      <t>?</t>
    </r>
  </si>
  <si>
    <t>A what?</t>
  </si>
  <si>
    <r>
      <t xml:space="preserve">Um </t>
    </r>
    <r>
      <rPr>
        <sz val="12"/>
        <color rgb="FFFF0000"/>
        <rFont val="Calibri"/>
        <family val="2"/>
        <scheme val="minor"/>
      </rPr>
      <t>pacote</t>
    </r>
    <r>
      <rPr>
        <sz val="12"/>
        <color theme="1"/>
        <rFont val="Calibri"/>
        <family val="2"/>
        <scheme val="minor"/>
      </rPr>
      <t>?</t>
    </r>
  </si>
  <si>
    <t>00:54:24,247 --&gt; 00:54:26,363</t>
  </si>
  <si>
    <t>薬湯の札だよ！</t>
  </si>
  <si>
    <t>A herbal soak tag.</t>
  </si>
  <si>
    <t xml:space="preserve">An herbal soak tag </t>
  </si>
  <si>
    <t>An herbal soak token</t>
  </si>
  <si>
    <t>Um pacote de sais.</t>
  </si>
  <si>
    <t>00:54:26,567 --&gt; 00:54:27,795</t>
  </si>
  <si>
    <t>はぁーい。</t>
  </si>
  <si>
    <t>Esta bem...</t>
  </si>
  <si>
    <t>00:54:28,927 --&gt; 00:54:30,440</t>
  </si>
  <si>
    <t>リンさん、番台ってなに？</t>
  </si>
  <si>
    <t>What's a foreman, Rin-san?</t>
  </si>
  <si>
    <t>What's a foreman, Lin?</t>
  </si>
  <si>
    <t>Hey, Lin, what's a foreman?</t>
  </si>
  <si>
    <t>O que é um capataz, Lin?</t>
  </si>
  <si>
    <t>Lin, o que é um capataz?</t>
  </si>
  <si>
    <t>00:54:34,567 --&gt; 00:54:37,604</t>
  </si>
  <si>
    <t>ん？なんだろうね。なんか来たね。</t>
  </si>
  <si>
    <t>Something's coming. I wonder what.</t>
  </si>
  <si>
    <t xml:space="preserve">Something's coming. I wonder what </t>
  </si>
  <si>
    <t>Hmm. Something's coming. I wonder what.</t>
  </si>
  <si>
    <t>Vem aí qualquer coisa. Que sera?</t>
  </si>
  <si>
    <t>Estranho o que será?</t>
  </si>
  <si>
    <t>00:54:46,607 --&gt; 00:54:50,486</t>
  </si>
  <si>
    <t>雨に紛れてろくでもないものが紛れ込んだかな。</t>
  </si>
  <si>
    <t>Some useless scum, under cover of rainfall...</t>
  </si>
  <si>
    <t>What useless scum is slinking around in the rain?</t>
  </si>
  <si>
    <t>Algum patife qualquer, a coberto da chuva...</t>
  </si>
  <si>
    <t>Algum patife qualquer que chega a coberto da chuva.</t>
  </si>
  <si>
    <t>Foreman</t>
  </si>
  <si>
    <t>00:55:14,887 --&gt; 00:55:17,447</t>
  </si>
  <si>
    <t>そんなもったいないことが出来るか！</t>
  </si>
  <si>
    <t>I can't waste that on you!</t>
  </si>
  <si>
    <t>I can't waste a token on you.</t>
  </si>
  <si>
    <t>Não posso gastar isso contigo!</t>
  </si>
  <si>
    <t>00:55:17,647 --&gt; 00:55:19,399</t>
  </si>
  <si>
    <t>おはようございます！</t>
  </si>
  <si>
    <t>Why good morning!</t>
  </si>
  <si>
    <t>Relax. Good morning.</t>
  </si>
  <si>
    <t xml:space="preserve">Bom dia! </t>
  </si>
  <si>
    <t>00:55:19,767 --&gt; 00:55:21,519</t>
  </si>
  <si>
    <t>良くお休みになられましたか！</t>
  </si>
  <si>
    <t>Feeling refreshed?</t>
  </si>
  <si>
    <t>Enjoy. Have a nice bath.</t>
  </si>
  <si>
    <t>Sente-se refrescado?</t>
  </si>
  <si>
    <t>Sente-se refrescado, caro senhor?</t>
  </si>
  <si>
    <t>00:55:22,127 --&gt; 00:55:23,242</t>
  </si>
  <si>
    <t>春日様。</t>
  </si>
  <si>
    <t>For Kasuga-sama.</t>
  </si>
  <si>
    <t>For Kasuga sama</t>
  </si>
  <si>
    <r>
      <t xml:space="preserve">For the </t>
    </r>
    <r>
      <rPr>
        <sz val="12"/>
        <color rgb="FFFF0000"/>
        <rFont val="Calibri"/>
        <family val="2"/>
        <scheme val="minor"/>
      </rPr>
      <t>radish spirit</t>
    </r>
    <r>
      <rPr>
        <sz val="12"/>
        <color theme="1"/>
        <rFont val="Calibri"/>
        <family val="2"/>
        <scheme val="minor"/>
      </rPr>
      <t>. </t>
    </r>
  </si>
  <si>
    <t>Para Kasuga...</t>
  </si>
  <si>
    <t>00:55:23,407 --&gt; 00:55:25,682</t>
  </si>
  <si>
    <t>はい、硫黄の上！</t>
  </si>
  <si>
    <t>Okay! One deluxe sulfur soak.</t>
  </si>
  <si>
    <t xml:space="preserve">One deluxe sulfur soak </t>
  </si>
  <si>
    <t>One sulfur soak.</t>
  </si>
  <si>
    <t>Um banho sulfuroso de luxo.</t>
  </si>
  <si>
    <t>Uns sais de banho!</t>
  </si>
  <si>
    <t>00:55:25,847 --&gt; 00:55:28,202</t>
  </si>
  <si>
    <t>いつまでいたって同じだ、戻れ戻れ！</t>
  </si>
  <si>
    <t>No point in standing there. Back to work!</t>
  </si>
  <si>
    <t>Why are you still standing here? Scrub it yourself.</t>
  </si>
  <si>
    <t>Não estas aí a fazer nada. Volta ao trabalho!</t>
  </si>
  <si>
    <t>Não estás aí a fazer nada. Ao trabalho!</t>
  </si>
  <si>
    <t>00:55:28,847 --&gt; 00:55:30,280</t>
  </si>
  <si>
    <t>手でこすればいいんだ！</t>
  </si>
  <si>
    <t>Scrub with your hands!</t>
  </si>
  <si>
    <t>Scrub with your hands</t>
  </si>
  <si>
    <t>I'm not giving you a token.</t>
  </si>
  <si>
    <t>Esfrega com as tuas mãos.</t>
  </si>
  <si>
    <t>E esfrega com as tuas mãos.</t>
  </si>
  <si>
    <t>00:55:30,687 --&gt; 00:55:33,201</t>
  </si>
  <si>
    <t>おはようございます！-手を使え手を！</t>
  </si>
  <si>
    <t>Good morning. -  Your hands, I say!</t>
  </si>
  <si>
    <t>Good morning Your hands, I say</t>
  </si>
  <si>
    <t>Relax. Good morning. I said scrub it yourself.</t>
  </si>
  <si>
    <t>Bom dia... Com as mãos, disse eu.</t>
  </si>
  <si>
    <t>Oh! Olá, bom dia. Com as mãos, disse eu.</t>
  </si>
  <si>
    <t>00:55:33,367 --&gt; 00:55:36,723</t>
  </si>
  <si>
    <t>でも、あの、薬湯じゃないとダメだそうです。</t>
  </si>
  <si>
    <t>But... Um... It has to be a herbal soak.</t>
  </si>
  <si>
    <t xml:space="preserve">But... Um...It has to be an herbal soak </t>
  </si>
  <si>
    <t>But I was told it has to have an herbal soak.</t>
  </si>
  <si>
    <t xml:space="preserve"> Mas... tem de ser com sais!</t>
  </si>
  <si>
    <t>Mas... tem de ser um banho de ervas.</t>
  </si>
  <si>
    <t>00:55:36,887 --&gt; 00:55:38,525</t>
  </si>
  <si>
    <t>わからんやつだな…あっ</t>
  </si>
  <si>
    <t>You sure are dense.</t>
  </si>
  <si>
    <t>You sure are dense</t>
  </si>
  <si>
    <t>Well, that's too bad. Huh?</t>
  </si>
  <si>
    <t>És mesmo ignorante.</t>
  </si>
  <si>
    <t>Mas tu és mesmo lenta.</t>
  </si>
  <si>
    <t>00:55:38,727 --&gt; 00:55:42,720</t>
  </si>
  <si>
    <t>ヨモギ湯ですね。どーぞごゆっくり。</t>
  </si>
  <si>
    <t>Mugwort bath? Relax and enjoy it.</t>
  </si>
  <si>
    <t>Oh... A fragrant bath coming up. Relax and enjoy...</t>
  </si>
  <si>
    <t>Ai esta um banho bem cheiroso . Descanse e divirta-se.</t>
  </si>
  <si>
    <t>Oh! Belo banho. Descanse e divirta-se.</t>
  </si>
  <si>
    <t>00:55:51,847 --&gt; 00:55:55,157</t>
  </si>
  <si>
    <t>はい番台です！あっ、はい。うわっ！？</t>
  </si>
  <si>
    <t>Hmm? Foreman speaking. Oh, yes. Huh? What?</t>
  </si>
  <si>
    <t>Hello, foreman here. Yes, ma'am...</t>
  </si>
  <si>
    <t>Estou? Fala o capataz. Sim, minha senhora.</t>
  </si>
  <si>
    <t>Estou? Fala o capataz. Sim.</t>
  </si>
  <si>
    <t>00:55:56,847 --&gt; 00:55:57,802</t>
  </si>
  <si>
    <t>あっ！ありがとうございます！</t>
  </si>
  <si>
    <t>Thank you so much!</t>
  </si>
  <si>
    <t>Thank you very much.</t>
  </si>
  <si>
    <t>Muito obrigada!</t>
  </si>
  <si>
    <t>Obrigada!</t>
  </si>
  <si>
    <t>00:55:57,967 --&gt; 00:55:59,036</t>
  </si>
  <si>
    <t>あ、違う！</t>
  </si>
  <si>
    <t>That's not...</t>
  </si>
  <si>
    <t>Get back here!</t>
  </si>
  <si>
    <t>Isso não e...</t>
  </si>
  <si>
    <t>Mas isso não é.</t>
  </si>
  <si>
    <t>00:55:59,207 --&gt; 00:56:00,560</t>
  </si>
  <si>
    <t>こら待て、おい！</t>
  </si>
  <si>
    <t>Hey, you, wait!</t>
  </si>
  <si>
    <t>Hey! Wait a minute!</t>
  </si>
  <si>
    <t>Eh, tu! Espera!</t>
  </si>
  <si>
    <t>00:56:00,767 --&gt; 00:56:01,722</t>
  </si>
  <si>
    <t>どしたんだい？</t>
  </si>
  <si>
    <t>What's the trouble?</t>
  </si>
  <si>
    <t xml:space="preserve">What's going on? </t>
  </si>
  <si>
    <t xml:space="preserve">Qual é o problema? </t>
  </si>
  <si>
    <t>00:56:01,887 --&gt; 00:56:03,036</t>
  </si>
  <si>
    <t>い、いえ、なんでもありません。</t>
  </si>
  <si>
    <t>Why, nothing at all...</t>
  </si>
  <si>
    <t>Nothing. Everything's fine.</t>
  </si>
  <si>
    <t>Não é nada...</t>
  </si>
  <si>
    <t>Não, não é nada.</t>
  </si>
  <si>
    <t>00:56:03,207 --&gt; 00:56:05,118</t>
  </si>
  <si>
    <t>なにか入り込んでるよ。</t>
  </si>
  <si>
    <t>We have an intruder.</t>
  </si>
  <si>
    <t>We have an intruder</t>
  </si>
  <si>
    <t xml:space="preserve">Temos aqui um intruso. </t>
  </si>
  <si>
    <t>00:56:05,287 --&gt; 00:56:06,163</t>
  </si>
  <si>
    <t>人間ですか。</t>
  </si>
  <si>
    <t>Is it human?</t>
  </si>
  <si>
    <t>Is it a human?</t>
  </si>
  <si>
    <t>É humano?</t>
  </si>
  <si>
    <t>Mas é humano?</t>
  </si>
  <si>
    <t>00:56:06,327 --&gt; 00:56:09,000</t>
  </si>
  <si>
    <t>それを調べるんだ。今日はハクがいないからね。</t>
  </si>
  <si>
    <t>You figure it out! Haku's out today.</t>
  </si>
  <si>
    <t>You figure it out. Haku's out today</t>
  </si>
  <si>
    <t>I'm not quite sure. Figure it out and report back.</t>
  </si>
  <si>
    <t>Adivinha.  O Haku saiu, hoje.</t>
  </si>
  <si>
    <t>Adivinha só. O Haku saiu, hoje.</t>
  </si>
  <si>
    <t>00:56:09,167 --&gt; 00:56:11,886</t>
  </si>
  <si>
    <t>へぇーずいぶんいいのくれたじゃん。</t>
  </si>
  <si>
    <t>Wow, you got a really good one.</t>
  </si>
  <si>
    <t>Wow, you got a really good one</t>
  </si>
  <si>
    <t>Wow, Sen. You got a really good one.</t>
  </si>
  <si>
    <t>Esse é mesmo muito bom!</t>
  </si>
  <si>
    <t>Uau, este é mesmo muito bom.</t>
  </si>
  <si>
    <t>00:56:12,047 --&gt; 00:56:13,924</t>
  </si>
  <si>
    <t>これがさ、釜爺のとこへ行くんだ。</t>
  </si>
  <si>
    <t>This goes to Kamajii.</t>
  </si>
  <si>
    <t>This goes to Kamaji</t>
  </si>
  <si>
    <t>Clip this on, then let go.</t>
  </si>
  <si>
    <t>Este é para o Kamaji.</t>
  </si>
  <si>
    <t>Vou mandá-lo já para o Kamaji.</t>
  </si>
  <si>
    <t>00:56:16,167 --&gt; 00:56:17,680</t>
  </si>
  <si>
    <t>混んでないからすぐ来るよ、きっと。</t>
  </si>
  <si>
    <t>Water'll be right up, it's not too busy now.</t>
  </si>
  <si>
    <t>Water'll be right up, it's not too busy now</t>
  </si>
  <si>
    <t>It goes straight to Kamajii, then he sends us our water.</t>
  </si>
  <si>
    <t>A água vai já subir. Agora, não há muito movimento.</t>
  </si>
  <si>
    <t>A água vai já subir.</t>
  </si>
  <si>
    <t>00:56:21,167 --&gt; 00:56:23,680</t>
  </si>
  <si>
    <t>(No line due to the timing shift of the PT Dub line)</t>
  </si>
  <si>
    <t>Agora, não há muito movimento.</t>
  </si>
  <si>
    <t>00:56:23,967 --&gt; 00:56:26,686</t>
  </si>
  <si>
    <t>これを引けばお湯が出る。やってみな。</t>
  </si>
  <si>
    <t>Yank on this for hot water. Try it.</t>
  </si>
  <si>
    <t>Yank on this for hot water</t>
  </si>
  <si>
    <t>You pull on this to start the water flowing. Give it a try.</t>
  </si>
  <si>
    <t>Puxa isto, se quiseres água quente.</t>
  </si>
  <si>
    <t>Vá, puxa lá isto.</t>
  </si>
  <si>
    <t>00:56:35,687 --&gt; 00:56:37,882</t>
  </si>
  <si>
    <t>千てほんとドジなー。</t>
  </si>
  <si>
    <t>You're such a klutz.</t>
  </si>
  <si>
    <t>You're such a klutz</t>
  </si>
  <si>
    <t>Uhh. You're such a klutz.</t>
  </si>
  <si>
    <t>És tão desajeitada!</t>
  </si>
  <si>
    <t>00:56:38,047 --&gt; 00:56:40,038</t>
  </si>
  <si>
    <t>うわ、すごい色…</t>
  </si>
  <si>
    <t>Look at that colour.</t>
  </si>
  <si>
    <t>Look at that color</t>
  </si>
  <si>
    <t>Yuck! What's in this water?</t>
  </si>
  <si>
    <t>Olha para essa cor.</t>
  </si>
  <si>
    <t>00:56:40,207 --&gt; 00:56:42,277</t>
  </si>
  <si>
    <t>こいつにはさ、ミミズの干物が入ってんだ。</t>
  </si>
  <si>
    <t>That's the dried worm salts.</t>
  </si>
  <si>
    <t>That's the dried worm salts</t>
  </si>
  <si>
    <t>Dried worm salts. It's supposed to be good for you.</t>
  </si>
  <si>
    <t>São sais de vermes  secos.</t>
  </si>
  <si>
    <t>Essa cor é por causa dos sais de vermes secos.</t>
  </si>
  <si>
    <t>00:56:42,447 --&gt; 00:56:45,996</t>
  </si>
  <si>
    <t>こんだけ濁ってりゃこすらなくても同じだな。</t>
  </si>
  <si>
    <t>With water this murky, who's gonna see the sludge?</t>
  </si>
  <si>
    <t>With water this murky who's gonna see the sludge?</t>
  </si>
  <si>
    <t>And with water this murky, you can't see all the sludge in the tub.</t>
  </si>
  <si>
    <t>Com uma água tão escura, quem é que repara na lama?</t>
  </si>
  <si>
    <t>00:56:48,127 --&gt; 00:56:51,005</t>
  </si>
  <si>
    <t>いっぱいになったらもう一回引きな、止まるから。</t>
  </si>
  <si>
    <t>Yank it again when it's full and it'll stop.</t>
  </si>
  <si>
    <t>Yank it again when it's full. lt'll stop</t>
  </si>
  <si>
    <t>Yank it again when the bath is full. It'll stop.</t>
  </si>
  <si>
    <t>Quando estiver cheia, puxa outra vez para parar.</t>
  </si>
  <si>
    <t>00:56:51,407 --&gt; 00:56:52,745</t>
  </si>
  <si>
    <t>もう放して大丈夫だよ。</t>
  </si>
  <si>
    <t>Go ahead, let go!</t>
  </si>
  <si>
    <t>Go ahead, let go</t>
  </si>
  <si>
    <t>You can let go of the rope now.</t>
  </si>
  <si>
    <t>Vamos, larga.</t>
  </si>
  <si>
    <t>00:56:52,746 --&gt; 00:56:54,720</t>
  </si>
  <si>
    <t>おれ朝飯取ってくんな！</t>
  </si>
  <si>
    <t>I'll get our breakfast.</t>
  </si>
  <si>
    <t>I'll get our breakfast</t>
  </si>
  <si>
    <t>I'll go get us some breakfast.</t>
  </si>
  <si>
    <t>Vou buscar o nosso pequeno-almoço.</t>
  </si>
  <si>
    <t>00:56:54,887 --&gt; 00:56:56,002</t>
  </si>
  <si>
    <t>Sure.</t>
  </si>
  <si>
    <t>Sure!</t>
  </si>
  <si>
    <t>Está bem!</t>
  </si>
  <si>
    <t>00:57:17,500 --&gt; 00:57:18,900</t>
  </si>
  <si>
    <t>ぐわ、いったい。</t>
  </si>
  <si>
    <t>Ouch!</t>
  </si>
  <si>
    <t>Ouch! </t>
  </si>
  <si>
    <t>Ow!</t>
  </si>
  <si>
    <t>Ai!</t>
  </si>
  <si>
    <t>00:57:24,527 --&gt; 00:57:27,280</t>
  </si>
  <si>
    <t>あの、お風呂まだなんです。</t>
  </si>
  <si>
    <t>Um... The bath's not ready yet.</t>
  </si>
  <si>
    <t>Um... The bath's not ready yet</t>
  </si>
  <si>
    <t>Uh, sir, the bath's not ready yet.</t>
  </si>
  <si>
    <t>O banho ainda não está pronto.</t>
  </si>
  <si>
    <t>O banho não está pronto.</t>
  </si>
  <si>
    <t>00:57:32,807 --&gt; 00:57:34,081</t>
  </si>
  <si>
    <t>え…こんなにたくさん…</t>
  </si>
  <si>
    <t>But there are so many...</t>
  </si>
  <si>
    <t>But, there are so many...</t>
  </si>
  <si>
    <t>There's so many.</t>
  </si>
  <si>
    <t>Mas são tantos...</t>
  </si>
  <si>
    <t>Mas... Mas são tantos...</t>
  </si>
  <si>
    <t>00:57:36,927 --&gt; 00:57:38,724</t>
  </si>
  <si>
    <t>えっ、私にくれるの？</t>
  </si>
  <si>
    <t>Wha... They're for me?</t>
  </si>
  <si>
    <t>Wha. ..They're for me?</t>
  </si>
  <si>
    <t>What? They're all for me?</t>
  </si>
  <si>
    <t>Puxa! São para mim?</t>
  </si>
  <si>
    <t>Mas... São para mim?</t>
  </si>
  <si>
    <t>00:57:42,007 --&gt; 00:57:44,316</t>
  </si>
  <si>
    <t>あの…それ、そんなにいらない。</t>
  </si>
  <si>
    <t>But... I don't need this many.</t>
  </si>
  <si>
    <t>But...I don't need this many</t>
  </si>
  <si>
    <t>Thanks, but I don't need any more.</t>
  </si>
  <si>
    <t>Mas... não preciso de tantos!</t>
  </si>
  <si>
    <t>Mas... eu não preciso de tantos!</t>
  </si>
  <si>
    <t>00:57:47,167 --&gt; 00:57:48,805</t>
  </si>
  <si>
    <t>だめよ。一つでいいの。</t>
  </si>
  <si>
    <t>No, just one!</t>
  </si>
  <si>
    <t>No, just one</t>
  </si>
  <si>
    <t>No. I only need one.</t>
  </si>
  <si>
    <t>Não, basta um.</t>
  </si>
  <si>
    <t>Não, só preciso de um.</t>
  </si>
  <si>
    <t>00:58:04,167 --&gt; 00:58:05,077</t>
  </si>
  <si>
    <t>奥様！</t>
  </si>
  <si>
    <t>Ma'am!</t>
  </si>
  <si>
    <t>Madam!</t>
  </si>
  <si>
    <t>Oh, Yubaba.</t>
  </si>
  <si>
    <t>Minha senhora!</t>
  </si>
  <si>
    <t>00:58:05,247 --&gt; 00:58:06,521</t>
  </si>
  <si>
    <t>クサレ神だって？</t>
  </si>
  <si>
    <t>It's a stink spirit?!</t>
  </si>
  <si>
    <t>It's a Stink God?!</t>
  </si>
  <si>
    <t>It's a stink spirit.</t>
  </si>
  <si>
    <t>É um Deus Fedorento?!</t>
  </si>
  <si>
    <t>00:58:06,727 --&gt; 00:58:08,763</t>
  </si>
  <si>
    <t>それも特大のオクサレさまです！</t>
  </si>
  <si>
    <t>An extra large stinker at that.</t>
  </si>
  <si>
    <t>An Extra Large Stinker at that</t>
  </si>
  <si>
    <t>And apparently, it's an extra smelly one.</t>
  </si>
  <si>
    <t>É um enorme fedorento!</t>
  </si>
  <si>
    <t>É um deus fedorento enorme!</t>
  </si>
  <si>
    <t>00:58:08,927 --&gt; 00:58:10,440</t>
  </si>
  <si>
    <t>まっすぐ橋へ向かってきます！</t>
  </si>
  <si>
    <t>Headed straight for the bridge.</t>
  </si>
  <si>
    <t>Headed straight for the bridge</t>
  </si>
  <si>
    <t>He... He's headed straight for the bridge.</t>
  </si>
  <si>
    <t>Dirige-se directamente para a ponte.</t>
  </si>
  <si>
    <t>Ele está a ir para a ponte.</t>
  </si>
  <si>
    <t>00:58:10,727 --&gt; 00:58:12,957</t>
  </si>
  <si>
    <t>お帰り下さい、お帰り下さい！</t>
  </si>
  <si>
    <t>Please turn back! Please turn back!</t>
  </si>
  <si>
    <t>Please turn back Please withdraw!</t>
  </si>
  <si>
    <t>Go away! Go away!</t>
  </si>
  <si>
    <t>Por favor, volte para trás.</t>
  </si>
  <si>
    <t>Vai embora!</t>
  </si>
  <si>
    <t>00:58:13,847 --&gt; 00:58:16,998</t>
  </si>
  <si>
    <t>お帰り下さい、</t>
  </si>
  <si>
    <t xml:space="preserve">Please withdraw! </t>
  </si>
  <si>
    <t>The bath is closed for the night</t>
  </si>
  <si>
    <t>No, no, we're closed! Go away!</t>
  </si>
  <si>
    <t>Por favor, retire-se. Os banhos já fecharam, esta noite.</t>
  </si>
  <si>
    <t>00:58:17,167 --&gt; 00:58:19,806</t>
  </si>
  <si>
    <t>お引き取り下さい、お帰り下さい！</t>
  </si>
  <si>
    <t>Please withdraw, please!</t>
  </si>
  <si>
    <t>No! Hey! We're not open!</t>
  </si>
  <si>
    <t>Por favor, retire-se! Por favor!</t>
  </si>
  <si>
    <t>Vai embora! Vai embora!</t>
  </si>
  <si>
    <t>00:58:20,287 --&gt; 00:58:21,959</t>
  </si>
  <si>
    <t>うっ…くっさいぃ～…！</t>
  </si>
  <si>
    <t>It stinks!</t>
  </si>
  <si>
    <t>Peeeee-ewy. .. </t>
  </si>
  <si>
    <t>No, please! No! Leave us! Ugh!</t>
  </si>
  <si>
    <t>Ugh!</t>
  </si>
  <si>
    <t>00:58:22,607 --&gt; 00:58:23,980</t>
  </si>
  <si>
    <t>ぅう～ん…おかしいね。</t>
  </si>
  <si>
    <t>Hmm. Something's fishy.</t>
  </si>
  <si>
    <t>Something's fishy.</t>
  </si>
  <si>
    <t xml:space="preserve">Hmm. Something's fishy. </t>
  </si>
  <si>
    <t>Que coisa estranha!</t>
  </si>
  <si>
    <t>00:58:23,981 --&gt; 00:58:26,846</t>
  </si>
  <si>
    <t>クサレ神の気配なんかじゃなかったんだが…</t>
  </si>
  <si>
    <t>Didn't seem like a stink spirit to me...</t>
  </si>
  <si>
    <t>Didn't seem like a Stink God, to me...</t>
  </si>
  <si>
    <t>That doesn't seem like a stink spirit to me.</t>
  </si>
  <si>
    <t>Não me parecia um Deus Fedorento.</t>
  </si>
  <si>
    <t>00:58:26,847 --&gt; 00:58:29,202</t>
  </si>
  <si>
    <t>来ちまったものは仕方がない。お迎えしな！</t>
  </si>
  <si>
    <t>Well, now that he's here, better go greet him!</t>
  </si>
  <si>
    <t>Well, now that it's here, better go greet it!</t>
  </si>
  <si>
    <t>But we have no choice. Go greet him.</t>
  </si>
  <si>
    <t>Bem, já que aqui está, vamos dar-lhe as boas vindas.</t>
  </si>
  <si>
    <t>00:58:30,087 --&gt; 00:58:33,397</t>
  </si>
  <si>
    <t>こうなったら出来るだけはやく引き取ってもらうしかないよ！</t>
  </si>
  <si>
    <t>Just try to get rid of him as fast as you can!</t>
  </si>
  <si>
    <t>Just try to get rid of it, as fast as you can</t>
  </si>
  <si>
    <t>Just give him a bath and get him out of here as fast as you can.</t>
  </si>
  <si>
    <t>Tenta ver-te livre dele o mais depressa possível.</t>
  </si>
  <si>
    <t>00:58:35,007 --&gt; 00:58:37,760</t>
  </si>
  <si>
    <t>お疲れ様です。早くお早く。</t>
  </si>
  <si>
    <t>Please retire to your rooms! Please hurry!</t>
  </si>
  <si>
    <t>Please retire to your rooms! So terribly sorry! Please hurry!</t>
  </si>
  <si>
    <t>Everybody go back to your rooms!</t>
  </si>
  <si>
    <t>Por favor, retirem-se para os vossos aposentos.</t>
  </si>
  <si>
    <t>...Boa ideia.. Vamos vamos..</t>
  </si>
  <si>
    <t>00:58:40,007 --&gt; 00:58:42,760</t>
  </si>
  <si>
    <t>リンと千、湯婆婆様がお呼びだ。-あ、はいっ！</t>
  </si>
  <si>
    <t>Rin and Sen, Yubaaba-sama's calling. -Yes, sir.</t>
  </si>
  <si>
    <t>Lin and Sen, Yubaba's calling Yes, sir!</t>
  </si>
  <si>
    <t>Sen, Yubaba wants to see you. -Yes, sir.</t>
  </si>
  <si>
    <t>Lin e Sen, Yubaba chama-vos. - Sim, senhor.</t>
  </si>
  <si>
    <t>Lin e Sen, a Yubaba chama-vos. - Sim.</t>
  </si>
  <si>
    <t>00:58:42,927 --&gt; 00:58:45,725</t>
  </si>
  <si>
    <t>いいかい、おまえの初仕事だ。</t>
  </si>
  <si>
    <t>Listen, this is your first job.</t>
  </si>
  <si>
    <t>Listen, this is your first job</t>
  </si>
  <si>
    <t>Sen, don't mess this up.</t>
  </si>
  <si>
    <t xml:space="preserve">É o vosso  primeiro trabalho. </t>
  </si>
  <si>
    <t>Este é o vosso primeiro trabalho.</t>
  </si>
  <si>
    <t>00:58:45,887 --&gt; 00:58:48,447</t>
  </si>
  <si>
    <t>これから来るお客を大湯で世話するんだよ。</t>
  </si>
  <si>
    <t>Take this guest to the big tub and take care of him.</t>
  </si>
  <si>
    <t>You take this customer in the big tub</t>
  </si>
  <si>
    <t>Levem este cliente para a piscina grande.</t>
  </si>
  <si>
    <t>00:58:48,687 --&gt; 00:58:51,484</t>
  </si>
  <si>
    <t>あ、あの… -四の五の言うと、石炭にしちまうよ。</t>
  </si>
  <si>
    <t>U-Um... One peep out of you and you're coal!</t>
  </si>
  <si>
    <t>Um... um... One peep out of you and you're coal!</t>
  </si>
  <si>
    <t>But... But l... - No buts or I'll turn you into coal.</t>
  </si>
  <si>
    <t>Uma so falha  e transformo-vos em carvão!</t>
  </si>
  <si>
    <t>Sim, senhora. Uma só falha e passam a carvão!</t>
  </si>
  <si>
    <t>00:58:51,687 --&gt; 00:58:52,563</t>
  </si>
  <si>
    <t>わかったね！</t>
  </si>
  <si>
    <t>Got that?</t>
  </si>
  <si>
    <t xml:space="preserve">You hear me? </t>
  </si>
  <si>
    <t>Entendido?</t>
  </si>
  <si>
    <t>00:58:52,767 --&gt; 00:58:54,678</t>
  </si>
  <si>
    <t>み、見えました…ウッ…</t>
  </si>
  <si>
    <t>It has arrived.</t>
  </si>
  <si>
    <t>It  has arrived</t>
  </si>
  <si>
    <t>Ahh! It's here.</t>
  </si>
  <si>
    <t>Já chegou.</t>
  </si>
  <si>
    <t>Ele... Já chegou.</t>
  </si>
  <si>
    <t>00:59:05,087 --&gt; 00:59:06,998</t>
  </si>
  <si>
    <t>おやめ！お客さんに失礼だよ！</t>
  </si>
  <si>
    <t>Don't do that. You'll insult our guest.</t>
  </si>
  <si>
    <t>Don't insult the customer!</t>
  </si>
  <si>
    <t>Hands down. You'll insult our guest.</t>
  </si>
  <si>
    <t>Não insultem o cliente!</t>
  </si>
  <si>
    <t>00:59:15,167 --&gt; 00:59:18,762</t>
  </si>
  <si>
    <t>が・が・ヨクオコシクダしゃいマシタ…</t>
  </si>
  <si>
    <t>Welcome to our bathhouse...</t>
  </si>
  <si>
    <t>Welggum to our bazzs...</t>
  </si>
  <si>
    <t>Look, a valued customer. Welcome to our baths.</t>
  </si>
  <si>
    <t>Bem-vindo aos nossos banhos...</t>
  </si>
  <si>
    <t>Seja bem-vindo aos nossos banhos.</t>
  </si>
  <si>
    <t>00:59:21,727 --&gt; 00:59:23,957</t>
  </si>
  <si>
    <t>え？あ　オカネ…</t>
  </si>
  <si>
    <t>Oh... Money...!</t>
  </si>
  <si>
    <t>Oh...Money...!</t>
  </si>
  <si>
    <t>Ahh! Eww! Ohh! Oh, it's money.</t>
  </si>
  <si>
    <t>Dinheiro!</t>
  </si>
  <si>
    <t>00:59:24,127 --&gt; 00:59:26,721</t>
  </si>
  <si>
    <t>千！千！早くお受け取りな！</t>
  </si>
  <si>
    <t>Sen, Sen, hurry, take it!</t>
  </si>
  <si>
    <t>Sen, hurry, take it!</t>
  </si>
  <si>
    <t>Sen, take the nice customer's money.</t>
  </si>
  <si>
    <t>Depressa, Sen, apanha-o!</t>
  </si>
  <si>
    <t>Depressa, Sen, apanha o dinheiro.</t>
  </si>
  <si>
    <t>00:59:26,887 --&gt; 00:59:28,081</t>
  </si>
  <si>
    <t>Sim, minha senhora.</t>
  </si>
  <si>
    <t>00:59:36,327 --&gt; 00:59:40,957</t>
  </si>
  <si>
    <t>ナニしてるんだい…！ハヤクご案内しな！ </t>
  </si>
  <si>
    <t>What are you waiting for! Show him the bath!</t>
  </si>
  <si>
    <t>Zhow him de bazz</t>
  </si>
  <si>
    <t>Don't make him wait. Get him to the bath.</t>
  </si>
  <si>
    <t>Conduzam-no ao banho.</t>
  </si>
  <si>
    <t>00:59:41,127 --&gt; 00:59:43,277</t>
  </si>
  <si>
    <t>ど　どうぞ…</t>
  </si>
  <si>
    <t>Thi-This way...</t>
  </si>
  <si>
    <t>Pl... Pleazze</t>
  </si>
  <si>
    <t>This way.</t>
  </si>
  <si>
    <t>Por favor...</t>
  </si>
  <si>
    <t>00:59:58,827 --&gt; 00:59:59,277</t>
  </si>
  <si>
    <t xml:space="preserve">Eww! </t>
  </si>
  <si>
    <t>00:59:59,727 --&gt; 01:00:00,377</t>
  </si>
  <si>
    <t xml:space="preserve">Get outta my way! </t>
  </si>
  <si>
    <t>01:00:01,327 --&gt; 01:00:02,885</t>
  </si>
  <si>
    <t>セーン！</t>
  </si>
  <si>
    <t>Sen!</t>
  </si>
  <si>
    <t>01:00:07,247 --&gt; 01:00:09,966</t>
  </si>
  <si>
    <t>うぇっ…ひでぇ…あっ</t>
  </si>
  <si>
    <t>Ugh...A-Awful...</t>
  </si>
  <si>
    <t>Awful...</t>
  </si>
  <si>
    <t>Eww.</t>
  </si>
  <si>
    <t>Horrível...</t>
  </si>
  <si>
    <t>Ugh...</t>
  </si>
  <si>
    <t>01:00:10,847 --&gt; 01:00:11,677</t>
  </si>
  <si>
    <t>メシが！</t>
  </si>
  <si>
    <t>Our food!</t>
  </si>
  <si>
    <t>Our food...</t>
  </si>
  <si>
    <t>A nossa comida...</t>
  </si>
  <si>
    <t>A comida...</t>
  </si>
  <si>
    <t>01:00:11,847 --&gt; 01:00:13,917</t>
  </si>
  <si>
    <t>窓をお開け！全部だよ！</t>
  </si>
  <si>
    <t>Open the windows! All of 'em!</t>
  </si>
  <si>
    <t>Abram as janelas! Todas!</t>
  </si>
  <si>
    <t>01:00:57,047 --&gt; 01:00:59,845</t>
  </si>
  <si>
    <t>えっ？ちょっと待って！</t>
  </si>
  <si>
    <t>What? Just a minute.</t>
  </si>
  <si>
    <t>What? Just a minute</t>
  </si>
  <si>
    <t>What? Just a minute, sir.</t>
  </si>
  <si>
    <t>O quê? Só um instante.</t>
  </si>
  <si>
    <t>01:01:05,407 --&gt; 01:01:06,556</t>
  </si>
  <si>
    <t>へへへへ、汚いね。</t>
  </si>
  <si>
    <t>Ha ha… Filthy, no?</t>
  </si>
  <si>
    <t>Truly filthy, no?</t>
  </si>
  <si>
    <t>Ha ha…Disgusting?</t>
  </si>
  <si>
    <t>Verdadeiramente sujo, não?</t>
  </si>
  <si>
    <t>Ah! Ah! Ah! Mesmo sujo.</t>
  </si>
  <si>
    <t>01:01:06,767 --&gt; 01:01:08,246</t>
  </si>
  <si>
    <t>笑い事ではありません。</t>
  </si>
  <si>
    <t>This is no laughing matter.</t>
  </si>
  <si>
    <t>This is no laughing matter</t>
  </si>
  <si>
    <t>I don't think it's very funny.</t>
  </si>
  <si>
    <t>Este assunto não é para rir.</t>
  </si>
  <si>
    <t>01:01:08,407 --&gt; 01:01:09,840</t>
  </si>
  <si>
    <t>あの子どうするかね。</t>
  </si>
  <si>
    <t>Let's see what she does.</t>
  </si>
  <si>
    <t>Let's see what she does</t>
  </si>
  <si>
    <t>Let's see what she'll do next.</t>
  </si>
  <si>
    <t>Vejamos o que ela vai fazer.</t>
  </si>
  <si>
    <t>01:01:14,527 --&gt; 01:01:17,121</t>
  </si>
  <si>
    <t>ほぉ、足し湯をする気だよ。</t>
  </si>
  <si>
    <t>Oh, she intends to re-fill the tub.</t>
  </si>
  <si>
    <t xml:space="preserve">Ah, she intends to refill the tub </t>
  </si>
  <si>
    <t>Look. She wants to refill the tub.</t>
  </si>
  <si>
    <t>Ela tenciona voltar a encher.</t>
  </si>
  <si>
    <t>Oh, vai encher a piscina.</t>
  </si>
  <si>
    <t>01:01:17,287 --&gt; 01:01:19,847</t>
  </si>
  <si>
    <t>あぁああ、汚い手で壁に触りおって！</t>
  </si>
  <si>
    <t>Oh no, soiling the walls with those filthy hands!</t>
  </si>
  <si>
    <t>Oh, no, soiling the walls with those filthy hands!</t>
  </si>
  <si>
    <t>Oh, dear! She's gonna waste all our good water!</t>
  </si>
  <si>
    <t>Veja! A sujar as paredes com as mãos imundas!</t>
  </si>
  <si>
    <t>Oh não. A sujar as paredes com as mãos sujas!</t>
  </si>
  <si>
    <t>01:01:33,207 --&gt; 01:01:35,004</t>
  </si>
  <si>
    <t>んん？千に新しい札あげたのかい？</t>
  </si>
  <si>
    <t>Did you give Sen new tags?</t>
  </si>
  <si>
    <t>Who gave her all the bath tokens?</t>
  </si>
  <si>
    <t>Deste um pacote de sais a Sen?</t>
  </si>
  <si>
    <t xml:space="preserve">Quem é que deu um pacote de sais à Sen? </t>
  </si>
  <si>
    <t>01:01:35,167 --&gt; 01:01:36,600</t>
  </si>
  <si>
    <t>まさかそんなもったいない。</t>
  </si>
  <si>
    <t>Never, what a waste!</t>
  </si>
  <si>
    <t>Don't look at me. I didn't do it.</t>
  </si>
  <si>
    <t>Nunca! Que desperdicio!</t>
  </si>
  <si>
    <t>Eu nunca! Que desperdício!</t>
  </si>
  <si>
    <t>01:02:19,127 --&gt; 01:02:21,516</t>
  </si>
  <si>
    <t>あああーっ、あんな高価な薬湯を！</t>
  </si>
  <si>
    <t>Oh no! All that precious herbal formula!</t>
  </si>
  <si>
    <t>Oh, no! That's our best herbal formula!</t>
  </si>
  <si>
    <t>Todos aqueles preciosos sais!</t>
  </si>
  <si>
    <t>Oh, não. Toda aquela preciosa fórmula herbal!</t>
  </si>
  <si>
    <t>01:02:47,967 --&gt; 01:02:49,764</t>
  </si>
  <si>
    <t>セーン！千どこだ！</t>
  </si>
  <si>
    <t>Sen! Sen, where are you?</t>
  </si>
  <si>
    <t>Sen! Sen, where are you!</t>
  </si>
  <si>
    <t>Sen! Sen, onde estás?</t>
  </si>
  <si>
    <t>01:02:50,367 --&gt; 01:02:51,277</t>
  </si>
  <si>
    <t>リンさん。</t>
  </si>
  <si>
    <t>Rin-san!</t>
  </si>
  <si>
    <t>Lin!</t>
  </si>
  <si>
    <t>Over here!</t>
  </si>
  <si>
    <t>Lin, és tu.</t>
  </si>
  <si>
    <t>01:02:51,447 --&gt; 01:02:52,562</t>
  </si>
  <si>
    <t>大丈夫かあ！</t>
  </si>
  <si>
    <t>You okay?</t>
  </si>
  <si>
    <t>You OK?</t>
  </si>
  <si>
    <t>Estás bem?</t>
  </si>
  <si>
    <t>01:02:52,727 --&gt; 01:02:55,241</t>
  </si>
  <si>
    <t>釜爺にありったけのお湯出すように頼んできた！</t>
  </si>
  <si>
    <t>I asked Kamajii to give us all the water he's got!</t>
  </si>
  <si>
    <t>I asked Kamaji to give us all the water he's got!</t>
  </si>
  <si>
    <t>St-Stay right where you are. I'm coming to help you.</t>
  </si>
  <si>
    <t>Pedi ao Kamaji que nos envie toda a água que tiver!</t>
  </si>
  <si>
    <t>01:02:55,967 --&gt; 01:02:57,844</t>
  </si>
  <si>
    <t>最高の薬湯おごってくれるって！</t>
  </si>
  <si>
    <t>He's sending the best herbal soak ever!</t>
  </si>
  <si>
    <t>You're gonna be fine. I won't let him hurt you.</t>
  </si>
  <si>
    <t>Ele vai mandar os melhores sais de banho que tiver.</t>
  </si>
  <si>
    <t>Ele vai mandar-nos a sua melhor loção herbal.</t>
  </si>
  <si>
    <t>01:02:58,327 --&gt; 01:03:01,603</t>
  </si>
  <si>
    <t>ありがとう！あの、ここにトゲみたいのが刺さってるの。</t>
  </si>
  <si>
    <t>Thank you! He's got a thorn stuck in him!</t>
  </si>
  <si>
    <t xml:space="preserve">Thank you. He's got a thorn stuck in him </t>
  </si>
  <si>
    <t>I think he needs help. It feels like there's a thorn in his side.</t>
  </si>
  <si>
    <t>Obrigada. Ele tem um enorme espinho espetado!</t>
  </si>
  <si>
    <t>Obrigada, Lin. Ele tem um espinho enorme espetado!</t>
  </si>
  <si>
    <t>01:03:01,767 --&gt; 01:03:02,722</t>
  </si>
  <si>
    <t>トゲー？</t>
  </si>
  <si>
    <t>A thorn?</t>
  </si>
  <si>
    <t>A thorn ! ?</t>
  </si>
  <si>
    <t>Um espinho?!</t>
  </si>
  <si>
    <t>01:03:02,887 --&gt; 01:03:04,366</t>
  </si>
  <si>
    <t>深くて取れないの！</t>
  </si>
  <si>
    <t>It's in so deep, it won't come out!</t>
  </si>
  <si>
    <t>It won't come out!</t>
  </si>
  <si>
    <t>Está tão fundo que não quer sair.</t>
  </si>
  <si>
    <t>Está no fundo! Não quer sair.</t>
  </si>
  <si>
    <t>01:03:04,527 --&gt; 01:03:07,325</t>
  </si>
  <si>
    <t>トゲ？トゲだって？ううーん…</t>
  </si>
  <si>
    <t>Thorn? She said thorn?! Hmm.</t>
  </si>
  <si>
    <t>Thorn!? She said thorn!</t>
  </si>
  <si>
    <t>What's that? He has a thorn? Hmm.</t>
  </si>
  <si>
    <t>Espinho? Ela disse espinho!</t>
  </si>
  <si>
    <t>01:03:08,567 --&gt; 01:03:11,286</t>
  </si>
  <si>
    <t>下に人数を集めな！急ぎな！</t>
  </si>
  <si>
    <t>Rally the help down there. Step on it!</t>
  </si>
  <si>
    <t>Rally the help downstairs! Step on it!</t>
  </si>
  <si>
    <t>Get the staff down there. - Huh? - Step on it!</t>
  </si>
  <si>
    <t>Vai buscar ajuda lá abaixo! Depressa!</t>
  </si>
  <si>
    <t>01:03:15,087 --&gt; 01:03:16,440</t>
  </si>
  <si>
    <t>千とリン</t>
  </si>
  <si>
    <t>Sen and Rin.</t>
  </si>
  <si>
    <t>Sen and Lin!</t>
  </si>
  <si>
    <t>Listen to me.</t>
  </si>
  <si>
    <t xml:space="preserve">Sen e Lin! </t>
  </si>
  <si>
    <t>01:03:16,607 --&gt; 01:03:18,882</t>
  </si>
  <si>
    <t>そのお方はオクサレ神ではないぞ！</t>
  </si>
  <si>
    <t>That's no stink spirit we have on our hands.</t>
  </si>
  <si>
    <t>That's no Stink God in there!</t>
  </si>
  <si>
    <t>Não há aí nenhum Deus Fedorento!</t>
  </si>
  <si>
    <t>01:03:21,167 --&gt; 01:03:22,566</t>
  </si>
  <si>
    <t>このロープをお使い！</t>
  </si>
  <si>
    <t>Use this rope!</t>
  </si>
  <si>
    <t>Grab this rope!</t>
  </si>
  <si>
    <t>Grab onto this rope.</t>
  </si>
  <si>
    <t>Agarrem esta corda!</t>
  </si>
  <si>
    <t>01:03:22,727 --&gt; 01:03:24,001</t>
  </si>
  <si>
    <t>はいっ！</t>
  </si>
  <si>
    <t>Right!</t>
  </si>
  <si>
    <t>01:03:32,647 --&gt; 01:03:34,126</t>
  </si>
  <si>
    <t>しっかり持ってな！</t>
  </si>
  <si>
    <t>Hold on tight!</t>
  </si>
  <si>
    <t>Segurem-se bem!</t>
  </si>
  <si>
    <t>Segura-te bem!</t>
  </si>
  <si>
    <t>01:03:34,287 --&gt; 01:03:35,197</t>
  </si>
  <si>
    <t>Got it.</t>
  </si>
  <si>
    <t>- Yes, ma'am!</t>
  </si>
  <si>
    <t>- Sim, minha senhora.</t>
  </si>
  <si>
    <t>A...</t>
  </si>
  <si>
    <t>01:03:35,607 --&gt; 01:03:39,236</t>
  </si>
  <si>
    <t>ぐずぐずするんじゃないよ！女も力を合わせるんだ！</t>
  </si>
  <si>
    <t>Hustle now. Get also the women to help them!</t>
  </si>
  <si>
    <t>Hustle now, and get the women to help them</t>
  </si>
  <si>
    <t>Hurry up, now. Everyone get in there and help them.</t>
  </si>
  <si>
    <t>Agora, mexam-se e digam as mulheres que os ajudem.</t>
  </si>
  <si>
    <t>Agora, depressa, salta! A mexer! E digam às mulheres que os ajudem.</t>
  </si>
  <si>
    <t>01:03:39,407 --&gt; 01:03:41,238</t>
  </si>
  <si>
    <t>結びました！</t>
  </si>
  <si>
    <t>We've got it tied on!</t>
  </si>
  <si>
    <t>l tied it!</t>
  </si>
  <si>
    <t>Atei-o!</t>
  </si>
  <si>
    <t>Já está amarrado!</t>
  </si>
  <si>
    <t>01:03:42,407 --&gt; 01:03:45,877</t>
  </si>
  <si>
    <t>んー湯屋一同, 心をこめて！</t>
  </si>
  <si>
    <t>Everyone, all of you! All together now!</t>
  </si>
  <si>
    <t>Everyone, ready on my command.</t>
  </si>
  <si>
    <t>Escutem todos! Vamos puxar em conjunto!</t>
  </si>
  <si>
    <t>Escutem todos! Agora vamos trabalhar em conjunto!</t>
  </si>
  <si>
    <t>01:03:46,087 --&gt; 01:03:48,726</t>
  </si>
  <si>
    <t>エイヤーソーレー</t>
  </si>
  <si>
    <t>And... heave!</t>
  </si>
  <si>
    <t>Heave! And heave!</t>
  </si>
  <si>
    <t>Puxem!</t>
  </si>
  <si>
    <t>01:03:49,407 --&gt; 01:03:51,238</t>
  </si>
  <si>
    <t>そーれ！</t>
  </si>
  <si>
    <t>Heave!</t>
  </si>
  <si>
    <t>And heave!</t>
  </si>
  <si>
    <t>And... heave! - Heave!</t>
  </si>
  <si>
    <t>01:03:51,407 --&gt; 01:03:56,242</t>
  </si>
  <si>
    <t>01:04:03,687 --&gt; 01:04:04,676</t>
  </si>
  <si>
    <t>自転車？</t>
  </si>
  <si>
    <t>A bicycle?</t>
  </si>
  <si>
    <t>Uma bicicleta?!</t>
  </si>
  <si>
    <t>01:04:05,407 --&gt; 01:04:06,601</t>
  </si>
  <si>
    <t>やはり！</t>
  </si>
  <si>
    <t>As I suspected!</t>
  </si>
  <si>
    <t>Thought so.</t>
  </si>
  <si>
    <t>Como eu suspeitava!</t>
  </si>
  <si>
    <t>01:04:06,767 --&gt; 01:04:08,678</t>
  </si>
  <si>
    <t>さあ、いくんだよ！</t>
  </si>
  <si>
    <t>Get ready, now!</t>
  </si>
  <si>
    <t>Now, pull!</t>
  </si>
  <si>
    <t>Agora, puxem!</t>
  </si>
  <si>
    <t>01:04:08,847 --&gt; 01:04:12,044</t>
  </si>
  <si>
    <t>そーれ</t>
  </si>
  <si>
    <t>Now, heave! And heave!</t>
  </si>
  <si>
    <t>01:04:43,167 --&gt; 01:04:45,601</t>
  </si>
  <si>
    <t>セーン！大丈夫かあ？</t>
  </si>
  <si>
    <t>Sen, you okay?!</t>
  </si>
  <si>
    <t>Sen, you OK!?</t>
  </si>
  <si>
    <t>Estás bem, Sen?</t>
  </si>
  <si>
    <t>Sen, estás bem? Fala comigo.</t>
  </si>
  <si>
    <t>Stink God</t>
  </si>
  <si>
    <t>01:04:55,767 --&gt; 01:04:59,157</t>
  </si>
  <si>
    <t>Well done...</t>
  </si>
  <si>
    <t>Bom trabalho.</t>
  </si>
  <si>
    <t>01:05:28,127 --&gt; 01:05:30,277</t>
  </si>
  <si>
    <t>砂金だ！砂金だ！わあーっ！</t>
  </si>
  <si>
    <t>Gold! It's gold!</t>
  </si>
  <si>
    <t>Gold! Gold! lt's gold!</t>
  </si>
  <si>
    <t>Gold! Gold!</t>
  </si>
  <si>
    <t>Ouro! Ouro! É ouro!</t>
  </si>
  <si>
    <t>01:05:30,278 --&gt; 01:05:33,046</t>
  </si>
  <si>
    <t>こら！　かいしゃのものだ！</t>
  </si>
  <si>
    <t>Hey, wait! That's company property!</t>
  </si>
  <si>
    <t>Hands off! That's company property!</t>
  </si>
  <si>
    <t>Tirem as mãos! É propriedade da casa!</t>
  </si>
  <si>
    <t>01:05:33,047 --&gt; 01:05:36,403</t>
  </si>
  <si>
    <t>静かにおし！お客さまがまだおいでなんだよ！</t>
  </si>
  <si>
    <t>Be still! Our guest is still here.</t>
  </si>
  <si>
    <t>Be still. Our guest is still with us</t>
  </si>
  <si>
    <t>Back off! Our guest is still here, you idiots!</t>
  </si>
  <si>
    <t>Quietos! O nosso cliente ainda aqui se encontra.</t>
  </si>
  <si>
    <t>Estejam quietos! O nosso cliente ainda aqui se encontra.</t>
  </si>
  <si>
    <t>01:05:42,487 --&gt; 01:05:45,445</t>
  </si>
  <si>
    <t>千！お客さまの邪魔だ、そこを下りな！</t>
  </si>
  <si>
    <t>Sen, you're in our guest's way. Step aside.</t>
  </si>
  <si>
    <t>Sen, you're in our guest's way. Get out and open the door</t>
  </si>
  <si>
    <t>Sen, estas no caminho do nosso cliente. Sai e abre a porta.</t>
  </si>
  <si>
    <t>Sen, não vês que estás no caminho? Sai da frente.</t>
  </si>
  <si>
    <t>01:05:45,607 --&gt; 01:05:47,996</t>
  </si>
  <si>
    <t>大戸を開けな！お帰りだ！</t>
  </si>
  <si>
    <t>Open the main gates! He's leaving!</t>
  </si>
  <si>
    <t>Open the main gates! Make way!</t>
  </si>
  <si>
    <t>Abram os portões principais! Ele vai sair.</t>
  </si>
  <si>
    <t>01:06:14,767 --&gt; 01:06:18,965</t>
  </si>
  <si>
    <t>千！よくやったね、大儲けだよ！</t>
  </si>
  <si>
    <t>Sen! You did great! You made us a bundle!</t>
  </si>
  <si>
    <t>Sen, you did great! We made so much money!</t>
  </si>
  <si>
    <t>Sen! Grande trabalho! Conseguiste!</t>
  </si>
  <si>
    <t>Sen! Grande trabalho! Conseguiste! Grande feito!</t>
  </si>
  <si>
    <t>01:06:19,647 --&gt; 01:06:22,241</t>
  </si>
  <si>
    <t>ありゃあ名のある河の主だよ。</t>
  </si>
  <si>
    <t>That River God is famous.</t>
  </si>
  <si>
    <t>That River God's famous</t>
  </si>
  <si>
    <t xml:space="preserve">That spirit is rich and powerful. </t>
  </si>
  <si>
    <t>Aquele Deus do Rio é famoso.</t>
  </si>
  <si>
    <t>01:06:22,407 --&gt; 01:06:23,886</t>
  </si>
  <si>
    <t>みんなも千を見習いな！</t>
  </si>
  <si>
    <t>Everyone, learn from Sen.</t>
  </si>
  <si>
    <t xml:space="preserve">You can all learn from Sen </t>
  </si>
  <si>
    <t>Devem todas seguir o exemplo da Sen.</t>
  </si>
  <si>
    <t>Sigam o exemplo.</t>
  </si>
  <si>
    <t>01:06:24,487 --&gt; 01:06:26,717</t>
  </si>
  <si>
    <t>今日は一本付けるからね。</t>
  </si>
  <si>
    <t>Sake's on the house, tonight!</t>
  </si>
  <si>
    <t>Sake's on the house tonight.</t>
  </si>
  <si>
    <t>O sake é por conta da casa!</t>
  </si>
  <si>
    <t>01:06:27,127 --&gt; 01:06:30,119</t>
  </si>
  <si>
    <t>さ、とった砂金を全部だしな！</t>
  </si>
  <si>
    <t>Now! Time to hand over all that gold you picked up!</t>
  </si>
  <si>
    <t>But first, hand over all the gold you picked up.</t>
  </si>
  <si>
    <t>Agora, toca a devolver todo o ouro que apanharam!</t>
  </si>
  <si>
    <t>01:06:31,127 --&gt; 01:06:34,119</t>
  </si>
  <si>
    <t>ああ、なんで。そんな。</t>
  </si>
  <si>
    <t xml:space="preserve">Oh...why? That's not... (fair)... </t>
  </si>
  <si>
    <t>What do you mean give it back? How stingy! That's no fair!</t>
  </si>
  <si>
    <t>(Ommission)</t>
  </si>
  <si>
    <t>(walla)</t>
  </si>
  <si>
    <t>01:06:43,327 --&gt; 01:06:45,443</t>
  </si>
  <si>
    <t>食う？かっぱらってきた。</t>
  </si>
  <si>
    <t>Want some? I swiped it.</t>
  </si>
  <si>
    <t>Want some? I swiped it</t>
  </si>
  <si>
    <t>Here. That’s white dumpling for you.</t>
  </si>
  <si>
    <t>Queres? Fanei-o!</t>
  </si>
  <si>
    <t>01:06:45,847 --&gt; 01:06:47,075</t>
  </si>
  <si>
    <t>ありがとう。</t>
  </si>
  <si>
    <t>01:06:47,407 --&gt; 01:06:49,682</t>
  </si>
  <si>
    <t>あー、やれやれ…</t>
  </si>
  <si>
    <t>Man, oh, man.</t>
  </si>
  <si>
    <t>Man, oh, man</t>
  </si>
  <si>
    <t>Puxa vida!</t>
  </si>
  <si>
    <t>Ei! Ora boras!</t>
  </si>
  <si>
    <t>01:06:52,127 --&gt; 01:06:53,606</t>
  </si>
  <si>
    <t>ハク、いなかったねー。</t>
  </si>
  <si>
    <t>I didn't see Haku.</t>
  </si>
  <si>
    <t>I didn't see Haku</t>
  </si>
  <si>
    <t>Lin, have you seen Haku?</t>
  </si>
  <si>
    <t>Não vi o Haku.</t>
  </si>
  <si>
    <t>Ainda não vi o Haku.</t>
  </si>
  <si>
    <t>01:06:53,767 --&gt; 01:06:55,359</t>
  </si>
  <si>
    <t>まぁたハクかよ。</t>
  </si>
  <si>
    <t>Not Haku again...</t>
  </si>
  <si>
    <t>Not Haku again</t>
  </si>
  <si>
    <t>Outra vez o Haku!</t>
  </si>
  <si>
    <t>O Haku, outra vez!</t>
  </si>
  <si>
    <t>01:06:56,487 --&gt; 01:06:58,921</t>
  </si>
  <si>
    <t>あいつ時々いなくなるんだよ</t>
  </si>
  <si>
    <t>He just disappears sometimes.</t>
  </si>
  <si>
    <t>He just disappears sometimes</t>
  </si>
  <si>
    <t xml:space="preserve">Por vezes, ele desaparece. </t>
  </si>
  <si>
    <t>01:06:59,407 --&gt; 01:07:03,082</t>
  </si>
  <si>
    <t>噂じゃさぁ、湯婆婆にやばいことやらされてんだって。</t>
  </si>
  <si>
    <t>They say Yubaaba makes him do bad stuff.</t>
  </si>
  <si>
    <t>They say Yubaba makes him do bad stuff</t>
  </si>
  <si>
    <t>Rumor has it he runs around doing Yubaba's dirty work.</t>
  </si>
  <si>
    <t>Dizem que a Yubaba o obriga a fazer coisas mas.</t>
  </si>
  <si>
    <t>Dizem que a Yubaba o obriga a fazer maldades.</t>
  </si>
  <si>
    <t>Chihiro/Yuna</t>
  </si>
  <si>
    <t>01:07:03,327 --&gt; 01:07:05,602</t>
  </si>
  <si>
    <t>そう… -リン、消すよ。</t>
  </si>
  <si>
    <t>Really... - Lights out, Rin.</t>
  </si>
  <si>
    <t>Really... Lights out, Lin</t>
  </si>
  <si>
    <t>Does he really? -Lights out, Lin</t>
  </si>
  <si>
    <t>A sério? - Apaga as luzes, Lin.</t>
  </si>
  <si>
    <t>A sério? - Lin, já posso apagar a luz?</t>
  </si>
  <si>
    <t>01:07:05,767 --&gt; 01:07:06,677</t>
  </si>
  <si>
    <t>あぁ。</t>
  </si>
  <si>
    <t>Fine.</t>
  </si>
  <si>
    <t>Está bem.</t>
  </si>
  <si>
    <t>01:07:31,807 --&gt; 01:07:34,719</t>
  </si>
  <si>
    <t>街がある…海みたい。</t>
  </si>
  <si>
    <t>There's a town. Looks like the ocean...</t>
  </si>
  <si>
    <t>There's so much water. It looks like a sea.</t>
  </si>
  <si>
    <t>Há uma cidade. Parece um oceano...</t>
  </si>
  <si>
    <t>É uma cidade. Mas parece o mar…</t>
  </si>
  <si>
    <t>01:07:34,887 --&gt; 01:07:37,640</t>
  </si>
  <si>
    <t>あたりまえじゃん、雨が降りゃ海くらいできるよ。</t>
  </si>
  <si>
    <t>What did you expect after all that rain?</t>
  </si>
  <si>
    <t>What’d you expect after all that rain.</t>
  </si>
  <si>
    <t>Que esperavas, com tanta chuva?</t>
  </si>
  <si>
    <t>Do que é que estavas à espera, Sen, com tanta chuva?</t>
  </si>
  <si>
    <t>01:07:39,607 --&gt; 01:07:41,600</t>
  </si>
  <si>
    <t>おれいつかあの街に行くんだ。</t>
  </si>
  <si>
    <t>Some day I swear I'll get to that town.</t>
  </si>
  <si>
    <t>Some day, I swear I'll get to that town.</t>
  </si>
  <si>
    <t>I've gotta get out of this place.</t>
  </si>
  <si>
    <t xml:space="preserve">Um dia,juro que irei aquela cidade. </t>
  </si>
  <si>
    <t xml:space="preserve">Um dia, juro que irei àquela cidade. </t>
  </si>
  <si>
    <t>01:07:41,601 --&gt; 01:07:43,600</t>
  </si>
  <si>
    <t>こんなとこ絶対にやめてやる。</t>
  </si>
  <si>
    <t>I'm gonna get out of here.</t>
  </si>
  <si>
    <t xml:space="preserve">I'm gonna get out of here </t>
  </si>
  <si>
    <t>Someday, I'm getting on that train.</t>
  </si>
  <si>
    <t>Vou sair daqui.</t>
  </si>
  <si>
    <t>E saio daqui.</t>
  </si>
  <si>
    <t>01:08:06,887 --&gt; 01:08:09,117</t>
  </si>
  <si>
    <t>Hm? What's wrong?</t>
  </si>
  <si>
    <t>What's wrong!</t>
  </si>
  <si>
    <t>Hum? Sen?</t>
  </si>
  <si>
    <t>01:08:38,847 --&gt; 01:08:40,246</t>
  </si>
  <si>
    <t>砂金だ！</t>
  </si>
  <si>
    <t>Gold!</t>
  </si>
  <si>
    <t>It's gold! Huh?</t>
  </si>
  <si>
    <t>Ouro!</t>
  </si>
  <si>
    <t>É ouro！</t>
  </si>
  <si>
    <t>01:08:43,287 --&gt; 01:08:46,359</t>
  </si>
  <si>
    <t>あ。おぬし！何者だ。客人ではないな。</t>
  </si>
  <si>
    <t xml:space="preserve">Who are you? You're no customer! </t>
  </si>
  <si>
    <t>Who are you? You're no customer</t>
  </si>
  <si>
    <t>What do you think you're doing? You're not allowed in there.</t>
  </si>
  <si>
    <t xml:space="preserve">Quem és tu? Não és um cliente. </t>
  </si>
  <si>
    <t>Q... Quem és tu? Tu não és nenhum cliente.</t>
  </si>
  <si>
    <t>01:08:46,527 --&gt; 01:08:48,006</t>
  </si>
  <si>
    <t>そこに入ってはいけないのだぞ！</t>
  </si>
  <si>
    <t>You're not allowed in there!</t>
  </si>
  <si>
    <t>The bath's closed. Get out, you! Get out of there!</t>
  </si>
  <si>
    <t>Não podes estar aqui!</t>
  </si>
  <si>
    <t>Não podes estar aqui! Vai-te embora. Vai-te embora.</t>
  </si>
  <si>
    <t>01:08:54,807 --&gt; 01:08:57,799</t>
  </si>
  <si>
    <t>おっ！おっ、金だ金だ！こ、これをわしにくれるのか？</t>
  </si>
  <si>
    <t>Ooh! Oh! More gold! Are you...Are you giving them to me?</t>
  </si>
  <si>
    <t>Hey! lt's gold, gold! It's for me!?</t>
  </si>
  <si>
    <t>É ouro! Ouro! É para mim?</t>
  </si>
  <si>
    <t>É mesmo para mim? É mesmo só para mim?</t>
  </si>
  <si>
    <t>01:09:03,087 --&gt; 01:09:05,442</t>
  </si>
  <si>
    <t>き、金を出せるのか？</t>
  </si>
  <si>
    <t>Y-You can make gold?</t>
  </si>
  <si>
    <t>You can make gold?</t>
  </si>
  <si>
    <t>Wait. You can make gold?</t>
  </si>
  <si>
    <t>Consegues fazer ouro?</t>
  </si>
  <si>
    <t>01:09:10,967 --&gt; 01:09:11,877</t>
  </si>
  <si>
    <t>くれ～っ！</t>
  </si>
  <si>
    <t>Gimme!</t>
  </si>
  <si>
    <t>Dá cá!</t>
  </si>
  <si>
    <t>Aniyaku</t>
  </si>
  <si>
    <t>01:09:20,367 --&gt; 01:09:21,846</t>
  </si>
  <si>
    <t>誰ぞそこにおるのか？</t>
  </si>
  <si>
    <t>Who goes there?</t>
  </si>
  <si>
    <t>What's going on in there?</t>
  </si>
  <si>
    <t>Que se passa aqui?</t>
  </si>
  <si>
    <t>Mas o que é que se está a passar?</t>
  </si>
  <si>
    <t>01:09:23,087 --&gt; 01:09:25,362</t>
  </si>
  <si>
    <t>消灯時間はとうに過ぎたぞ。</t>
  </si>
  <si>
    <t>It's way past bedtime.</t>
  </si>
  <si>
    <t>lt's way past bedtime</t>
  </si>
  <si>
    <t>It's way past bedtime. Come on! Wh...</t>
  </si>
  <si>
    <t>Já passa muito da hora de dormir.</t>
  </si>
  <si>
    <t>No Face</t>
  </si>
  <si>
    <t>01:09:28,927 --&gt; 01:09:31,999</t>
  </si>
  <si>
    <t>兄役どの、おれは腹が減った。</t>
  </si>
  <si>
    <t>Hey, boss, I'm hungry!</t>
  </si>
  <si>
    <t xml:space="preserve">Hey boss, I'm hungry </t>
  </si>
  <si>
    <t>Hey, boss, up here. I'm hungry. Starving!</t>
  </si>
  <si>
    <t>Tenho fome, chefe. Estou esfomeado.</t>
  </si>
  <si>
    <t>No Face/Aniyaku</t>
  </si>
  <si>
    <t>01:09:32,287 --&gt; 01:09:34,437</t>
  </si>
  <si>
    <t>腹ぺこだ！-そ、その声は…</t>
  </si>
  <si>
    <t>Starving! T-That voice...</t>
  </si>
  <si>
    <t>Starving That voice...</t>
  </si>
  <si>
    <t>And I want you to serve me. - I know that voice.</t>
  </si>
  <si>
    <t>Aquela voz...</t>
  </si>
  <si>
    <t>Faz-me uma comidinha. - Aquela voz...</t>
  </si>
  <si>
    <t>01:09:34,607 --&gt; 01:09:36,325</t>
  </si>
  <si>
    <t>前金だ、受け取れ。</t>
  </si>
  <si>
    <t xml:space="preserve">There, I'll pay you up front. </t>
  </si>
  <si>
    <t xml:space="preserve">There, I'll pay you now </t>
  </si>
  <si>
    <t>Toma, vou já pagar.</t>
  </si>
  <si>
    <t>01:09:37,127 --&gt; 01:09:39,846</t>
  </si>
  <si>
    <t>わしは客だぞ、風呂にも入るぞ。</t>
  </si>
  <si>
    <t>I'm a customer, I also wanna take a bath!</t>
  </si>
  <si>
    <t>I'm a customer, I want a bath!</t>
  </si>
  <si>
    <t>And I wanna take a bath too.</t>
  </si>
  <si>
    <t>Sou um cliente, quero um banho!</t>
  </si>
  <si>
    <t>Sou um cliente e quero um banho!</t>
  </si>
  <si>
    <t>01:09:40,007 --&gt; 01:09:41,440</t>
  </si>
  <si>
    <t>みんなを起こせぇっ！</t>
  </si>
  <si>
    <t>Wake everyone up!</t>
  </si>
  <si>
    <t>Why don't you wake everyone up?</t>
  </si>
  <si>
    <t>Acordem toda a gente! </t>
  </si>
  <si>
    <t>01:09:47,087 --&gt; 01:09:48,397</t>
  </si>
  <si>
    <t>お父さんお母さん、</t>
  </si>
  <si>
    <t>Dad, Mom</t>
  </si>
  <si>
    <t>Mommy, Daddy</t>
  </si>
  <si>
    <t>Mom, Dad</t>
  </si>
  <si>
    <t>Papá, mamã</t>
  </si>
  <si>
    <t>01:09:48,398 --&gt; 01:09:50,397</t>
  </si>
  <si>
    <t>川の神様からもらったお団子だよ。</t>
  </si>
  <si>
    <t>The River God gave me this cake.</t>
  </si>
  <si>
    <t xml:space="preserve">the River God gave me this cake </t>
  </si>
  <si>
    <t>I got a gift from the river spirit!</t>
  </si>
  <si>
    <t>O Deus do Rio deu-me este bolo.</t>
  </si>
  <si>
    <t>01:09:50,567 --&gt; 01:09:53,559</t>
  </si>
  <si>
    <t>これを食べれば人間に戻れるよ、きっと！</t>
  </si>
  <si>
    <t>I'm sure if you eat it, you'll turn back into human.</t>
  </si>
  <si>
    <t>I'm sure if you eat it, you'll turn back into people</t>
  </si>
  <si>
    <t>Maybe if you eat it, it'll break the spell.</t>
  </si>
  <si>
    <t>Se o comerem, tenho a certeza que voltarão a ser pessoas.</t>
  </si>
  <si>
    <t>01:09:57,527 --&gt; 01:09:59,597</t>
  </si>
  <si>
    <t>お父さんお母さんどこ？</t>
  </si>
  <si>
    <t>Dad, Mom, where are you?</t>
  </si>
  <si>
    <t>Which ones are you?</t>
  </si>
  <si>
    <t>Papa, mamã, onde estão?</t>
  </si>
  <si>
    <t>Papá, mamã?</t>
  </si>
  <si>
    <t>01:09:59,847 --&gt; 01:10:01,075</t>
  </si>
  <si>
    <t>お父さーん…</t>
  </si>
  <si>
    <t>(English subtitle omitted)</t>
  </si>
  <si>
    <t>01:10:12,567 --&gt; 01:10:13,477</t>
  </si>
  <si>
    <t>ハッ！やな夢。</t>
  </si>
  <si>
    <t>Bad dream.</t>
  </si>
  <si>
    <t>Bad dream</t>
  </si>
  <si>
    <t>Que pesadelo...</t>
  </si>
  <si>
    <t>Hum?! Pesadelo.</t>
  </si>
  <si>
    <t>01:10:15,127 --&gt; 01:10:15,957</t>
  </si>
  <si>
    <t>リン？</t>
  </si>
  <si>
    <t>Rin...?</t>
  </si>
  <si>
    <t>Lin...?</t>
  </si>
  <si>
    <t>01:10:20,447 --&gt; 01:10:22,005</t>
  </si>
  <si>
    <t>誰もいない…</t>
  </si>
  <si>
    <t>Everyone is gone.</t>
  </si>
  <si>
    <t>01:10:28,607 --&gt; 01:10:31,440</t>
  </si>
  <si>
    <t>わっ、本当に海になってる</t>
  </si>
  <si>
    <t>Wow! It really did turn into an ocean!</t>
  </si>
  <si>
    <t>Wow... it really did turn into an ocean!</t>
  </si>
  <si>
    <t>Wow. It really is a sea.</t>
  </si>
  <si>
    <t>Transformou-se mesmo num oceano!</t>
  </si>
  <si>
    <t>Ah! Ficou um oceano.</t>
  </si>
  <si>
    <t>01:10:33,607 --&gt; 01:10:35,440</t>
  </si>
  <si>
    <t>There's Mom and Dad's pigpen.</t>
  </si>
  <si>
    <t>01:10:36,607 --&gt; 01:10:39,644</t>
  </si>
  <si>
    <t>ここからお父さんたちのとこ見えるんだ。</t>
  </si>
  <si>
    <t>I can see where Dad is from here.</t>
  </si>
  <si>
    <t>I can see where Mom and Dad are from here</t>
  </si>
  <si>
    <t>I sure hope they're doing all right over there.</t>
  </si>
  <si>
    <t>Daqui, consigo ver onde estão a mamã e o papá.</t>
  </si>
  <si>
    <t>Daqui, eu vejo onde estão a mamã e o papá.</t>
  </si>
  <si>
    <t>01:10:43,327 --&gt; 01:10:45,522</t>
  </si>
  <si>
    <t>釜爺がもう火を焚いてる。</t>
  </si>
  <si>
    <t>Kamajii's already lit the fires?</t>
  </si>
  <si>
    <t>Kamaji's already lit the fires?</t>
  </si>
  <si>
    <t>Kamajii lit the boiler already?</t>
  </si>
  <si>
    <t>O Kamaji já acendeu os fogos?</t>
  </si>
  <si>
    <t>01:10:45,687 --&gt; 01:10:47,405</t>
  </si>
  <si>
    <t>そんなに寝ちゃったのかな</t>
  </si>
  <si>
    <t>Did I sleep that long?</t>
  </si>
  <si>
    <t>How long was I asleep?</t>
  </si>
  <si>
    <t>Dormi assim tanto?</t>
  </si>
  <si>
    <t>Será que dormi assim tanto?</t>
  </si>
  <si>
    <t>01:10:51,487 --&gt; 01:10:53,876</t>
  </si>
  <si>
    <t>The customer is waiting. Hurry it up!</t>
  </si>
  <si>
    <t>The customer's waiting. Hurry it up!</t>
  </si>
  <si>
    <t>Come on, he's starving! Can't you cook any faster?</t>
  </si>
  <si>
    <t>O cliente está à espera! Depressa!</t>
  </si>
  <si>
    <t>O cliente está à espera! Depressa! Mais depressa!</t>
  </si>
  <si>
    <t>01:10:54,167 --&gt; 01:10:58,001</t>
  </si>
  <si>
    <t>生煮えでもなんでもいい、どんどんお出ししろ！</t>
  </si>
  <si>
    <t>Serve everything you've got, even leftovers!</t>
  </si>
  <si>
    <t>Serve everything you've got, even leftovers if you have to. Hurry up! He's starving!</t>
  </si>
  <si>
    <t>Serve tudo o que tiveres, mesmo restos!</t>
  </si>
  <si>
    <t>Sirvam tudo o que tiverem, mesmo restos. Depressa. Tudo o que tiverem. Depressa.</t>
  </si>
  <si>
    <t>Lin/Chihiro</t>
  </si>
  <si>
    <t>01:11:00,047 --&gt; 01:11:02,277</t>
  </si>
  <si>
    <t>セーン！-リンさん。</t>
  </si>
  <si>
    <t>Sen! - Rin-san.</t>
  </si>
  <si>
    <t>Sen! Lin</t>
  </si>
  <si>
    <t>Hey, Sen. - Oh, Lin.</t>
  </si>
  <si>
    <t>Sen! -Lin...</t>
  </si>
  <si>
    <t>Hum? És tu?</t>
  </si>
  <si>
    <t>01:11:02,447 --&gt; 01:11:04,915</t>
  </si>
  <si>
    <t>I was just coming to wake you up. Look!</t>
  </si>
  <si>
    <t>l was just going to wake you up. Look!</t>
  </si>
  <si>
    <t>Ia agora mesmo acordar-te. Olha!</t>
  </si>
  <si>
    <t>01:11:05,087 --&gt; 01:11:07,476</t>
  </si>
  <si>
    <t>本物の金だ、もらったんだ。</t>
  </si>
  <si>
    <t>Real gold! He gave it to me.</t>
  </si>
  <si>
    <t>Real gold. He gave it to me</t>
  </si>
  <si>
    <t>It's real gold.</t>
  </si>
  <si>
    <t>Ouro verdadeiro. Ele deu-me.</t>
  </si>
  <si>
    <t>É ouro verdadeiro. Ele deu-me.</t>
  </si>
  <si>
    <t>01:11:07,647 --&gt; 01:11:09,956</t>
  </si>
  <si>
    <t>すげー気前のいい客が来たんだ</t>
  </si>
  <si>
    <t>This guest's a real high roller.</t>
  </si>
  <si>
    <t>This guest's a real high roller</t>
  </si>
  <si>
    <t>There's a new guest here who's loaded. He's giving gold away by the handfuls!</t>
  </si>
  <si>
    <t>Este cliente é um mãos-largas!</t>
  </si>
  <si>
    <t>Este cliente é mesmo um mãos-largas!</t>
  </si>
  <si>
    <t>01:11:09,957 --&gt; 01:11:12,167</t>
  </si>
  <si>
    <t>お客様ぜひこれを！お客様これを！</t>
  </si>
  <si>
    <t>Please, sir, try this! Try this!</t>
  </si>
  <si>
    <t>Please, sir, try this! Taste the very best!</t>
  </si>
  <si>
    <t>Toma! É todo teu!</t>
  </si>
  <si>
    <t>01:11:12,168 --&gt; 01:11:14,567</t>
  </si>
  <si>
    <t>こちらへ！こちらへ！こっち こっち こっち</t>
  </si>
  <si>
    <t>Throw us some gold! Throw us!</t>
  </si>
  <si>
    <t>Throw us some gold! Your blessings!</t>
  </si>
  <si>
    <t>Tens algum ouro?</t>
  </si>
  <si>
    <t>01:11:21,167 --&gt; 01:11:24,603</t>
  </si>
  <si>
    <t>おれは腹ぺこだ。ぜーんぶ持ってこい！</t>
  </si>
  <si>
    <t>I'm starving, bring it all!</t>
  </si>
  <si>
    <t>l'm starving, bring it all!</t>
  </si>
  <si>
    <t>Just keep the food coming. I wanna eat everything!</t>
  </si>
  <si>
    <t>Tragam tudo, estou esfomeado! Por favor, senhor.</t>
  </si>
  <si>
    <t>Tragam tudo, estou esfomeado!</t>
  </si>
  <si>
    <t>01:11:29,167 --&gt; 01:11:30,361</t>
  </si>
  <si>
    <t>そのお客さんって…</t>
  </si>
  <si>
    <t>That guest...</t>
  </si>
  <si>
    <t>Who is the guest?</t>
  </si>
  <si>
    <t>Aquele cliente...</t>
  </si>
  <si>
    <t>Eu conheço-o...</t>
  </si>
  <si>
    <t>01:11:30,527 --&gt; 01:11:33,997</t>
  </si>
  <si>
    <t>千も来い。湯婆婆まだ寝てるからチャンスだぞ。</t>
  </si>
  <si>
    <t>Come, Sen, Yubaaba's still asleep. Now's your chance!</t>
  </si>
  <si>
    <t>Come, Sen, Yubaba's still asleep. Now's your chance</t>
  </si>
  <si>
    <t>Oh, who cares? Come on, before Yubaba wakes up.</t>
  </si>
  <si>
    <t>Anda, Sen, Yubaba está a dormir. É a tua oportunidade.</t>
  </si>
  <si>
    <t>Anda, Sen, a Yubaba está a dormir. É a tua oportunidade.</t>
  </si>
  <si>
    <t>01:11:34,567 --&gt; 01:11:36,319</t>
  </si>
  <si>
    <t>あたし釜爺のとこ行かなきゃ。</t>
  </si>
  <si>
    <t>I'm going to see Kamajii.</t>
  </si>
  <si>
    <t>I'm going to see Kamaji</t>
  </si>
  <si>
    <t>I'm going to go look for Haku.</t>
  </si>
  <si>
    <t>Vou falar com Kamaji.</t>
  </si>
  <si>
    <t>Lin, eu vou falar com Kamaji.</t>
  </si>
  <si>
    <t>01:11:37,007 --&gt; 01:11:39,123</t>
  </si>
  <si>
    <t>今 釜爺のとこ行かない方がいいぞ</t>
  </si>
  <si>
    <t xml:space="preserve">I wouldn't go right now </t>
  </si>
  <si>
    <t>Oh! Would you quit worrying about Haku?</t>
  </si>
  <si>
    <t>Eu não iria agora.</t>
  </si>
  <si>
    <t>Se eu fosse a ti não iria agora, Sen.</t>
  </si>
  <si>
    <t>01:11:39,327 --&gt; 01:11:41,761</t>
  </si>
  <si>
    <t>たたき起こされてものすごい不機嫌だから！</t>
  </si>
  <si>
    <t>He's in a foul mood 'cause they woke him up.</t>
  </si>
  <si>
    <t xml:space="preserve">He's in a foul mood 'cause they woke him up </t>
  </si>
  <si>
    <t xml:space="preserve">Come on, Sen. Let's go get some gold. </t>
  </si>
  <si>
    <t xml:space="preserve">Está de mau humor, porque foi acordado </t>
  </si>
  <si>
    <t>Ele está de mau humor, porque foi acordado.</t>
  </si>
  <si>
    <t>01:11:41,927 --&gt; 01:11:43,997</t>
  </si>
  <si>
    <t>リン、もいっかい行こ！ -ああ！</t>
  </si>
  <si>
    <t>Rin, let's go get some more! - Okay!</t>
  </si>
  <si>
    <t>Let's go back for more, Lin</t>
  </si>
  <si>
    <t>Come on, Rin! -Let's go get some more! -You bet!</t>
  </si>
  <si>
    <t>Vamos buscar mais, Lin.</t>
  </si>
  <si>
    <t>Vamos buscar mais, Lin. - Vamos.</t>
  </si>
  <si>
    <t>01:12:04,727 --&gt; 01:12:06,037</t>
  </si>
  <si>
    <t>Where’s Haku.</t>
  </si>
  <si>
    <t>01:12:08,727 --&gt; 01:12:12,037</t>
  </si>
  <si>
    <t>お父さんとお母さん、分からなかったらどうしよう。</t>
  </si>
  <si>
    <t>What if I don't recognize my parents?</t>
  </si>
  <si>
    <t>He better get here before I forget what my parents look like.</t>
  </si>
  <si>
    <t>E se eu não reconhecer os meus pais?</t>
  </si>
  <si>
    <t>E se depois eu não conseguir reconhecer os meus pais?</t>
  </si>
  <si>
    <t>01:12:12,807 --&gt; 01:12:15,446</t>
  </si>
  <si>
    <t>お父さんあんまり太ってたらやだなー。はあ。</t>
  </si>
  <si>
    <t>I hope Dad hasn't gotten too fat.</t>
  </si>
  <si>
    <t>I hope Dad hasn't gotten too fat</t>
  </si>
  <si>
    <t>I sure hope Dad hasn't gotten too fat.</t>
  </si>
  <si>
    <t>Espero que o papá não tenha engordado muito.</t>
  </si>
  <si>
    <t>Espero que o papá e mamã não tenham engordado muito.</t>
  </si>
  <si>
    <t>01:12:35,727 --&gt; 01:12:36,740</t>
  </si>
  <si>
    <t>Haku?</t>
  </si>
  <si>
    <t>01:12:43,727 --&gt; 01:12:45,240</t>
  </si>
  <si>
    <t>橋のとこで見た竜だ！</t>
  </si>
  <si>
    <t>The dragon I saw before.</t>
  </si>
  <si>
    <t xml:space="preserve">The dragon I saw before </t>
  </si>
  <si>
    <t>It's Haku! He's back!</t>
  </si>
  <si>
    <t>O dragão que eu vi antes!</t>
  </si>
  <si>
    <t>01:12:45,887 --&gt; 01:12:47,764</t>
  </si>
  <si>
    <t>こっちへ来る！</t>
  </si>
  <si>
    <t>It's coming this way!</t>
  </si>
  <si>
    <t>(Oission)</t>
  </si>
  <si>
    <t>Dirige-se para cá!</t>
  </si>
  <si>
    <t>01:12:50,047 --&gt; 01:12:51,275</t>
  </si>
  <si>
    <t>なんだろう、鳥じゃない！ひゃっ！</t>
  </si>
  <si>
    <t>What are they? Not birds.</t>
  </si>
  <si>
    <t xml:space="preserve">What are they? Not birds </t>
  </si>
  <si>
    <t>Are birds chasing him?</t>
  </si>
  <si>
    <t>O que é aquilo? Não são pássaros.</t>
  </si>
  <si>
    <t>Mas o que é aquilo?</t>
  </si>
  <si>
    <t>01:13:03,007 --&gt; 01:13:06,044</t>
  </si>
  <si>
    <t>ハクーっ、しっかりー！こっちよー！</t>
  </si>
  <si>
    <t>Haku! Fight 'em! Come on!</t>
  </si>
  <si>
    <t>Fight back, Haku! This way</t>
  </si>
  <si>
    <t>Luta, Haku! Por aqui!</t>
  </si>
  <si>
    <t>Haku! Por aqui. Depressa!</t>
  </si>
  <si>
    <t>01:13:06,207 --&gt; 01:13:07,083</t>
  </si>
  <si>
    <t>ハクーっ！</t>
  </si>
  <si>
    <t>Haku!</t>
  </si>
  <si>
    <t>He's hurt!</t>
  </si>
  <si>
    <t>01:13:07,687 --&gt; 01:13:08,756</t>
  </si>
  <si>
    <t>ハク！？</t>
  </si>
  <si>
    <t>Haku?!</t>
  </si>
  <si>
    <t>Haku, this way!</t>
  </si>
  <si>
    <t>01:13:26,967 --&gt; 01:13:29,197</t>
  </si>
  <si>
    <t>わっ、ただの紙だ…</t>
  </si>
  <si>
    <t>Huh? It's just paper.</t>
  </si>
  <si>
    <t>Oh... It's just paper...</t>
  </si>
  <si>
    <t>Mas... é apenas papel.</t>
  </si>
  <si>
    <t>Olha… é apenas papel.</t>
  </si>
  <si>
    <t>01:13:57,367 --&gt; 01:13:59,722</t>
  </si>
  <si>
    <t>ハクね、ハクでしょう？</t>
  </si>
  <si>
    <t>Haku? That is you, right?</t>
  </si>
  <si>
    <t>Haku, you're bleeding.</t>
  </si>
  <si>
    <t>Haku? és tu, não e verdade?</t>
  </si>
  <si>
    <t>Haku? És tu, não és?</t>
  </si>
  <si>
    <t>01:14:05,927 --&gt; 01:14:09,237</t>
  </si>
  <si>
    <t>ケガしてるの？あの紙の鳥は行ってしまったよ.</t>
  </si>
  <si>
    <t>Are you hurt? Those paper birds are gone.</t>
  </si>
  <si>
    <t>Are you hurt? Those paper birds are gone</t>
  </si>
  <si>
    <t>Hold still. Those paper things are gone now.</t>
  </si>
  <si>
    <t xml:space="preserve">Estas ferido? Os pássaros de papel foram-se embora. </t>
  </si>
  <si>
    <t>Estás ferido? Os pássaros de papel já se foram embora.</t>
  </si>
  <si>
    <t>01:14:09,407 --&gt; 01:14:10,556</t>
  </si>
  <si>
    <t>もう大丈夫だよ。…わっ！</t>
  </si>
  <si>
    <t>You're safe, now.</t>
  </si>
  <si>
    <t xml:space="preserve">You're safe, now </t>
  </si>
  <si>
    <t>You're going to be all right.</t>
  </si>
  <si>
    <t>Estas salvo.</t>
  </si>
  <si>
    <t>Agora, aqui estás a salvo, Haku.</t>
  </si>
  <si>
    <t>01:14:23,807 --&gt; 01:14:25,399</t>
  </si>
  <si>
    <t>湯婆婆のとこへ行くんだ。</t>
  </si>
  <si>
    <t>He's going to Yubaaba...</t>
  </si>
  <si>
    <t>He's going to Yubaba...</t>
  </si>
  <si>
    <t>He went in that top window.</t>
  </si>
  <si>
    <t>Ele vai ter com Yubaba...</t>
  </si>
  <si>
    <t>O Haku vai ter com a Yubaba.</t>
  </si>
  <si>
    <t>01:14:26,127 --&gt; 01:14:28,322</t>
  </si>
  <si>
    <t>どうしよう、ハクが死んじゃう！</t>
  </si>
  <si>
    <t>Oh, no! He'll die!</t>
  </si>
  <si>
    <t>I've got to get there before he bleeds to death!</t>
  </si>
  <si>
    <t>Não! Ele vai morrer!</t>
  </si>
  <si>
    <t>Oh, não! Ele vai morrer!</t>
  </si>
  <si>
    <t>01:14:36,647 --&gt; 01:14:41,323</t>
  </si>
  <si>
    <t>そーれっ、さーてもこの世に極まれる♪</t>
  </si>
  <si>
    <t>The very richest man in the whole wide world!</t>
  </si>
  <si>
    <t xml:space="preserve">That man himself, is now approaching </t>
  </si>
  <si>
    <t>Welcome the rich man He's hard for you to miss</t>
  </si>
  <si>
    <t>O homem mais rico do mundo inteiro!</t>
  </si>
  <si>
    <t>É ele, em pessoa, que agora se aproxima.</t>
  </si>
  <si>
    <t>01:14:41,487 --&gt; 01:14:45,196</t>
  </si>
  <si>
    <t>お大尽さまのおなりだよ♪そーれっ</t>
  </si>
  <si>
    <t>That man himself is now approaching!</t>
  </si>
  <si>
    <t>(English subtitle cut)</t>
  </si>
  <si>
    <t>His butt keeps getting bigger so there's plenty there to kiss</t>
  </si>
  <si>
    <t>É ele em pessoa que agora se aproxima.</t>
  </si>
  <si>
    <t>O mais belo do mundo inteiro!</t>
  </si>
  <si>
    <t>01:14:46,527 --&gt; 01:14:48,597</t>
  </si>
  <si>
    <t>いらっしゃいませ！♪</t>
  </si>
  <si>
    <t>Welcome!</t>
  </si>
  <si>
    <t>Oh, hey, everybody, bow down. -Welcome, rich man.</t>
  </si>
  <si>
    <t>Bem-vindo!</t>
  </si>
  <si>
    <t>E agora, bem-vindo! É altura das gorjetas.</t>
  </si>
  <si>
    <t>01:14:48,807 --&gt; 01:14:51,037</t>
  </si>
  <si>
    <t>それおねだり♪あ、おねだり♪おねだり♪</t>
  </si>
  <si>
    <t>Start begging! Beg for tips. Beg for tips.</t>
  </si>
  <si>
    <t>Time to beg for tips. Start begging Now beg</t>
  </si>
  <si>
    <t>Beg for tips This is the time</t>
  </si>
  <si>
    <t>É altura de pedir gorjetas. Podem começar a pedir.</t>
  </si>
  <si>
    <t>Comecem a pedir.</t>
  </si>
  <si>
    <t>01:14:53,530 --&gt; 01:14:55,042</t>
  </si>
  <si>
    <t>おだいじんさま！　おだいじんさま！</t>
  </si>
  <si>
    <t>Please, sir! Please, sir!</t>
  </si>
  <si>
    <t>Please, sir! Over here!</t>
  </si>
  <si>
    <t>Beg for tips Make yourselves a dime</t>
  </si>
  <si>
    <t>Por favor, senhor! Aqui!</t>
  </si>
  <si>
    <t>01:14:55,043 --&gt; 01:14:56,079</t>
  </si>
  <si>
    <t>おねだり、ソレ</t>
  </si>
  <si>
    <t>Now beg! Now beg!</t>
  </si>
  <si>
    <t>(English subtitle omission)</t>
  </si>
  <si>
    <t>Give me…</t>
  </si>
  <si>
    <t>Peçam! Peçam!</t>
  </si>
  <si>
    <t>Comecem a pedir. Comecem a pedir.</t>
  </si>
  <si>
    <t>01:14:59,091 --&gt; 01:15:00,555</t>
  </si>
  <si>
    <t>いくらでも手から湧くんだって</t>
  </si>
  <si>
    <t>Gold springs from his palms.</t>
  </si>
  <si>
    <t>Gold springs from his palms</t>
  </si>
  <si>
    <t>Give me some dough! Give me some tips, please, sir!</t>
  </si>
  <si>
    <t>O ouro jorra-lhe das mãos.</t>
  </si>
  <si>
    <t xml:space="preserve">Ouro. Por favor. Vá lá. </t>
  </si>
  <si>
    <t>01:15:02,054 --&gt; 01:15:03,586</t>
  </si>
  <si>
    <t>お大尽様こちらへもひと撒き</t>
  </si>
  <si>
    <t>Toss some this way, sir!</t>
  </si>
  <si>
    <t>I'll do anything for you! Just give me some tips!</t>
  </si>
  <si>
    <t>Mande algum para este lado, senhor.</t>
  </si>
  <si>
    <t>Estou aqui. Olha aqui.</t>
  </si>
  <si>
    <t>01:15:08,687 --&gt; 01:15:10,200</t>
  </si>
  <si>
    <t>おっ…と。こら、何をする。</t>
  </si>
  <si>
    <t>Hey, what are you doing?</t>
  </si>
  <si>
    <t>Que estas a fazer?</t>
  </si>
  <si>
    <t>Ei! Que estás a fazer?</t>
  </si>
  <si>
    <t>01:15:10,367 --&gt; 01:15:11,277</t>
  </si>
  <si>
    <t>上へ行くんです。</t>
  </si>
  <si>
    <t>I'm going upstairs.</t>
  </si>
  <si>
    <t>I'm going upstairs</t>
  </si>
  <si>
    <t>Going upstairs.</t>
  </si>
  <si>
    <t>Vou subir.</t>
  </si>
  <si>
    <t>Eu vou subir.</t>
  </si>
  <si>
    <t>01:15:11,447 --&gt; 01:15:14,007</t>
  </si>
  <si>
    <t>駄目だ駄目だ。…ん？</t>
  </si>
  <si>
    <t>No, you don't! Huh?</t>
  </si>
  <si>
    <t>No, you don't. What's this?</t>
  </si>
  <si>
    <t>No, you're not. Huh?</t>
  </si>
  <si>
    <t>Não vais nada! Que e isto?!</t>
  </si>
  <si>
    <t>Não vais nada!</t>
  </si>
  <si>
    <t>01:15:14,167 --&gt; 01:15:15,236</t>
  </si>
  <si>
    <t>あっ！血だ！</t>
  </si>
  <si>
    <t>Ah! It's blood!</t>
  </si>
  <si>
    <t>lt's blood!</t>
  </si>
  <si>
    <t>Blood!</t>
  </si>
  <si>
    <t>É sangue!</t>
  </si>
  <si>
    <t>Sangue!</t>
  </si>
  <si>
    <t>01:15:19,327 --&gt; 01:15:21,397</t>
  </si>
  <si>
    <t>どけどけ！お客さまのお通りだ！</t>
  </si>
  <si>
    <t>Move, move! Let our guest through!</t>
  </si>
  <si>
    <t>Move, move. Let our guest through</t>
  </si>
  <si>
    <t>Get out of the way! Our guest is coming through here!</t>
  </si>
  <si>
    <t>Mexam-se, mexam-se! Deixem passar o cliente!</t>
  </si>
  <si>
    <t>Deixa passar o cliente! Afasta-te, afasta-te.</t>
  </si>
  <si>
    <t>01:15:23,087 --&gt; 01:15:24,964</t>
  </si>
  <si>
    <t>あ、あのときはありがとうございます。</t>
  </si>
  <si>
    <t>Thank you for helping me earlier.</t>
  </si>
  <si>
    <t xml:space="preserve">Thank you for helping me before </t>
  </si>
  <si>
    <t>Obrigada por me ter ajudado antes.</t>
  </si>
  <si>
    <t>Obrigada por me ter ajudado.</t>
  </si>
  <si>
    <t>01:15:25,127 --&gt; 01:15:27,402</t>
  </si>
  <si>
    <t>何をしてる、早ぅど…うっ！？</t>
  </si>
  <si>
    <t>What are you doing...hum!?</t>
  </si>
  <si>
    <t>Don't just stand there...</t>
  </si>
  <si>
    <t>Don't talk to him, you stinking hum... - Hey!</t>
  </si>
  <si>
    <t>Não fiques aí especada.</t>
  </si>
  <si>
    <t>Desimpede o caminho.</t>
  </si>
  <si>
    <t>01:15:49,127 --&gt; 01:15:51,402</t>
  </si>
  <si>
    <t>欲しくない。いらない！</t>
  </si>
  <si>
    <t>I don't want any. Don't need any.</t>
  </si>
  <si>
    <t xml:space="preserve">I don't want any. Don't need any </t>
  </si>
  <si>
    <t>I don't want any, but thanks.</t>
  </si>
  <si>
    <t>Não quero nada. Não preciso de nada.</t>
  </si>
  <si>
    <t>Não quero nada. Não preciso.</t>
  </si>
  <si>
    <t>01:15:54,207 --&gt; 01:15:56,516</t>
  </si>
  <si>
    <t>私忙しいので、失礼します！</t>
  </si>
  <si>
    <t>I'm busy, please excuse me!</t>
  </si>
  <si>
    <t xml:space="preserve">I'm busy, please excuse me </t>
  </si>
  <si>
    <t>I'm sorry, but I'm in a really big hurry.</t>
  </si>
  <si>
    <t>Estou ocupada. Desculpe-me, por favor.</t>
  </si>
  <si>
    <t>01:16:08,207 --&gt; 01:16:10,926</t>
  </si>
  <si>
    <t>ええい、静まれ！静まらんか！</t>
  </si>
  <si>
    <t>Hey! Quiet! Quiet down!</t>
  </si>
  <si>
    <t>Quiet! Quiet down!</t>
  </si>
  <si>
    <t>Hey, there! Hey! Get back! Get back now!</t>
  </si>
  <si>
    <t>Silencio! Silencio!</t>
  </si>
  <si>
    <t>Silêncio! Todos calados!</t>
  </si>
  <si>
    <t>01:16:11,087 --&gt; 01:16:13,647</t>
  </si>
  <si>
    <t>下がれ下がれ！</t>
  </si>
  <si>
    <t>Back, get back!</t>
  </si>
  <si>
    <t>Everybody, out!</t>
  </si>
  <si>
    <t>Para trás! Arreda!</t>
  </si>
  <si>
    <t>Para atrás. Arredem!</t>
  </si>
  <si>
    <t>01:16:13,847 --&gt; 01:16:15,803</t>
  </si>
  <si>
    <t>これは、とんだご無礼を致しました。</t>
  </si>
  <si>
    <t>Please forgive her manners!</t>
  </si>
  <si>
    <t xml:space="preserve">Please forgive her manners </t>
  </si>
  <si>
    <t>Oh, I'm terribly sorry, sir.</t>
  </si>
  <si>
    <t>Por favor, perdoe as maneiras dela.</t>
  </si>
  <si>
    <t>Por favor, senhor, perdoe as maneiras dela.</t>
  </si>
  <si>
    <t>01:16:15,967 --&gt; 01:16:19,357</t>
  </si>
  <si>
    <t>なにぶん新米の人間の小娘でございまして…</t>
  </si>
  <si>
    <t>After all, the girl is only human and new here...</t>
  </si>
  <si>
    <t>You'll have to excuse the little girl. She's just a human.</t>
  </si>
  <si>
    <t>Afinal de contas, é humana e está cá há pouco tempo.</t>
  </si>
  <si>
    <t>01:16:21,927 --&gt; 01:16:23,724</t>
  </si>
  <si>
    <t>…おまえ、何故笑う。笑ったな。</t>
  </si>
  <si>
    <t xml:space="preserve">You! Why are you smiling? I see you're smirking at me! </t>
  </si>
  <si>
    <t>Wipe that smile off your face. I saw that look</t>
  </si>
  <si>
    <t>Wipe that smile off your face. -What?</t>
  </si>
  <si>
    <t>Tira esse sorriso da cara!</t>
  </si>
  <si>
    <t>01:16:23,927 --&gt; 01:16:26,487</t>
  </si>
  <si>
    <t>ぇえっ、めっそうもない！</t>
  </si>
  <si>
    <t>Why, I would never...</t>
  </si>
  <si>
    <t>You're still smiling. - No, I'm not.</t>
  </si>
  <si>
    <t>Conheço essa olhar. - Mas eu não.</t>
  </si>
  <si>
    <t>01:16:31,388 --&gt; 01:16:32,488</t>
  </si>
  <si>
    <t>くった！</t>
  </si>
  <si>
    <t>He ate them!</t>
  </si>
  <si>
    <t>(Scream)</t>
  </si>
  <si>
    <t>01:18:00,447 --&gt; 01:18:01,357</t>
  </si>
  <si>
    <t>あっ！湯婆婆！</t>
  </si>
  <si>
    <t>Yubaaba?</t>
  </si>
  <si>
    <t>It's Yubaba!</t>
  </si>
  <si>
    <t>A Yubaba!</t>
  </si>
  <si>
    <t>01:19:14,207 --&gt; 01:19:16,926</t>
  </si>
  <si>
    <t>全くなんてことだろねぇ。</t>
  </si>
  <si>
    <t>We're in a big mess.</t>
  </si>
  <si>
    <t>We're in a fine mess, now</t>
  </si>
  <si>
    <t>Estamos num belo sarilho!</t>
  </si>
  <si>
    <t>01:19:17,647 --&gt; 01:19:19,797</t>
  </si>
  <si>
    <t>そいつの正体はカオナシだよ。</t>
  </si>
  <si>
    <t xml:space="preserve">Actually, he's a No-Face! </t>
  </si>
  <si>
    <t>Actually, he's a No Face</t>
  </si>
  <si>
    <t xml:space="preserve">He's a No-Face! It's all your fault. </t>
  </si>
  <si>
    <t>Ele é um Sem Face.</t>
  </si>
  <si>
    <t>É um Sem Face.</t>
  </si>
  <si>
    <t>01:19:19,967 --&gt; 01:19:21,798</t>
  </si>
  <si>
    <t>そう、カオナシ！</t>
  </si>
  <si>
    <t>That's right, a No Face!</t>
  </si>
  <si>
    <t>You're so greedy.</t>
  </si>
  <si>
    <t>É verdade, é um Sem Face.</t>
  </si>
  <si>
    <t>É verdade, é. É um Sem Face.</t>
  </si>
  <si>
    <t>01:19:22,087 --&gt; 01:19:25,124</t>
  </si>
  <si>
    <t>欲にかられてとんでもない客を引き入れたもんだよ</t>
  </si>
  <si>
    <t>Your greed attracted quite a guest!</t>
  </si>
  <si>
    <t xml:space="preserve">Your greed attracted quite a guest, all right </t>
  </si>
  <si>
    <t xml:space="preserve">You attract terrible guests. All right, I'm on my way. </t>
  </si>
  <si>
    <t>A tua ganância atraiu um belo cliente!</t>
  </si>
  <si>
    <t>01:19:25,807 --&gt; 01:19:27,126</t>
  </si>
  <si>
    <t>あたしが行くまでよけいなことをすんじゃないよ！</t>
  </si>
  <si>
    <t>Don't do anything stupid until I get down there.</t>
  </si>
  <si>
    <t xml:space="preserve">Don't do anything stupid until I get down there </t>
  </si>
  <si>
    <t>Don't let him eat anyone else till I get down there.</t>
  </si>
  <si>
    <t>Não faças nenhuma asneira até eu chegar aí a baixo.</t>
  </si>
  <si>
    <t>01:19:29,567 --&gt; 01:19:32,001</t>
  </si>
  <si>
    <t>あぁあ～、敷物を汚しちまって。</t>
  </si>
  <si>
    <t>Look, the carpet's a mess!</t>
  </si>
  <si>
    <t>Look, the carpet's a mess.</t>
  </si>
  <si>
    <t>Haku is bleeding all over the carpet.</t>
  </si>
  <si>
    <t>Olha, o tapete está uma lástima.</t>
  </si>
  <si>
    <t>01:19:32,167 --&gt; 01:19:34,203</t>
  </si>
  <si>
    <t>おまえたち、ハクを片づけな！</t>
  </si>
  <si>
    <t>You, get Haku out of here!</t>
  </si>
  <si>
    <t xml:space="preserve">Get Haku out of here </t>
  </si>
  <si>
    <t>Get him out of here.</t>
  </si>
  <si>
    <t>Tira o Haku daqui.</t>
  </si>
  <si>
    <t>01:19:34,487 --&gt; 01:19:36,205</t>
  </si>
  <si>
    <t>もうその子は使いもんにならないよ！</t>
  </si>
  <si>
    <t>He's no use to me now.</t>
  </si>
  <si>
    <t>He's no use to me now</t>
  </si>
  <si>
    <t>He'll be dead soon anyway.</t>
  </si>
  <si>
    <t>Agora, não me serve para nada.</t>
  </si>
  <si>
    <t>01:19:58,687 --&gt; 01:20:01,679</t>
  </si>
  <si>
    <t>もぅ坊はまたベッドで寝ないで。</t>
  </si>
  <si>
    <t>Sleeping outside of your crib again?</t>
  </si>
  <si>
    <t>Hi, sweetie. Hiding under the cushions again?</t>
  </si>
  <si>
    <t>Outra vez a dormir fora do teu berço?</t>
  </si>
  <si>
    <t>Outra vez a dormir fora do berço?</t>
  </si>
  <si>
    <t>01:20:05,807 --&gt; 01:20:10,039</t>
  </si>
  <si>
    <t>あぁああごめんごめん、いい子でおねんねしてたのにねぇ。</t>
  </si>
  <si>
    <t>Oh, I'm sorry. You were sleeping like such a good baby.</t>
  </si>
  <si>
    <t>Oh, I'm sorry, you were sleeping like such a good baby</t>
  </si>
  <si>
    <t>Oh, I woke you, and you were sound asleep.</t>
  </si>
  <si>
    <t>Desculpa... estavas a dormir tão bem, meu bebé.</t>
  </si>
  <si>
    <t>01:20:10,207 --&gt; 01:20:13,005</t>
  </si>
  <si>
    <t>ばぁばはまだお仕事があるの。</t>
  </si>
  <si>
    <t>Babaa still has work to do.</t>
  </si>
  <si>
    <t xml:space="preserve">Baba still has work to do </t>
  </si>
  <si>
    <t>I'm sorry. Let me give you a kiss.</t>
  </si>
  <si>
    <t>A Baba ainda tem trabalho para fazer.</t>
  </si>
  <si>
    <t>A Babá fez barulho.</t>
  </si>
  <si>
    <t>01:20:15,967 --&gt; 01:20:18,720</t>
  </si>
  <si>
    <t>いいこでおねんねしててねぇ。</t>
  </si>
  <si>
    <t>Go back to sleep now, good baby.</t>
  </si>
  <si>
    <t xml:space="preserve">Go back to sleep now. Good baby </t>
  </si>
  <si>
    <t>Go back to sleep, now.</t>
  </si>
  <si>
    <t>Dorme mais um bocadinho. Lindo menino.</t>
  </si>
  <si>
    <t>Dorme mais um bocadinho, meu querido.</t>
  </si>
  <si>
    <t>01:20:47,087 --&gt; 01:20:48,725</t>
  </si>
  <si>
    <t>あっ！…ぅう痛い離してっ！あっ、</t>
  </si>
  <si>
    <t>Ouch, let go!</t>
  </si>
  <si>
    <t>Ow! Let go of me!</t>
  </si>
  <si>
    <t>Ai! Larga!</t>
  </si>
  <si>
    <t>Ai, ai. Larga-me!</t>
  </si>
  <si>
    <t>01:20:49,167 --&gt; 01:20:50,919</t>
  </si>
  <si>
    <t>助けてくれてありがとう</t>
  </si>
  <si>
    <t>Oh, thank you for helping me.</t>
  </si>
  <si>
    <t xml:space="preserve">Oh, thank you for helping me </t>
  </si>
  <si>
    <t>Wow, you're a big baby.</t>
  </si>
  <si>
    <t>Obrigada por me ajudares.</t>
  </si>
  <si>
    <t>01:20:51,087 --&gt; 01:20:54,284</t>
  </si>
  <si>
    <t>私急いで行かなくちゃならないの、離してくれる？</t>
  </si>
  <si>
    <t>But I'm in a hurry. Please let me go.</t>
  </si>
  <si>
    <t xml:space="preserve">But I'm in a hurry. Please let me go </t>
  </si>
  <si>
    <t>Would you mind letting go of me? I'm in a really big hurry.</t>
  </si>
  <si>
    <t xml:space="preserve">Mas tenho pressa. Por favor, deixa-me ir. </t>
  </si>
  <si>
    <t>Mas tenho pressa. Por favor, deixa-me ir. Deixa-me ir.</t>
  </si>
  <si>
    <t>Bou</t>
  </si>
  <si>
    <t>01:20:54,447 --&gt; 01:20:57,086</t>
  </si>
  <si>
    <t>おまえ病気うつしにきたんだな。</t>
  </si>
  <si>
    <t>You came here to make me sick.</t>
  </si>
  <si>
    <t>You came here to make me sick</t>
  </si>
  <si>
    <t>You came in here to make me sick.</t>
  </si>
  <si>
    <t>Vieste aqui para me pores doente.</t>
  </si>
  <si>
    <t>Tu vens-me fazer mal.</t>
  </si>
  <si>
    <t>01:20:57,367 --&gt; 01:20:59,722</t>
  </si>
  <si>
    <t>おんもにはわるいばいきんしかいないんだぞ。</t>
  </si>
  <si>
    <t>Bad germs outside, bad.</t>
  </si>
  <si>
    <t>Bad germs outside, bad</t>
  </si>
  <si>
    <t>Huh? - You're a bad germ from outside, aren't you?</t>
  </si>
  <si>
    <t>Lá fora, há microbios maus.</t>
  </si>
  <si>
    <t>Lá fora, há bichos maus, muito maus.</t>
  </si>
  <si>
    <t>01:21:00,807 --&gt; 01:21:02,082</t>
  </si>
  <si>
    <t>私、人間よ。</t>
  </si>
  <si>
    <t xml:space="preserve">I'm a human. </t>
  </si>
  <si>
    <t>I'm a human.</t>
  </si>
  <si>
    <t xml:space="preserve">I'm not a germ. </t>
  </si>
  <si>
    <t>Sou humana.</t>
  </si>
  <si>
    <t>01:21:02,083 --&gt; 01:21:04,646</t>
  </si>
  <si>
    <t>この世界じゃちょっと珍しいかもしれないけど。</t>
  </si>
  <si>
    <t>Maybe you never saw one before.</t>
  </si>
  <si>
    <t xml:space="preserve">Maybe you never saw one before </t>
  </si>
  <si>
    <t>I'm a human. Now, would you please let go of me?</t>
  </si>
  <si>
    <t>Talvez nunca tenhas visto uma humana.</t>
  </si>
  <si>
    <t>Talvez nunca tenhas visto uma humana na tua vida.</t>
  </si>
  <si>
    <t>01:21:04,647 --&gt; 01:21:07,161</t>
  </si>
  <si>
    <t>おんもは体にわるいんだぞ。</t>
  </si>
  <si>
    <t>You'll get sick out there.</t>
  </si>
  <si>
    <t xml:space="preserve">You'll get sick out there </t>
  </si>
  <si>
    <t>You'll get sick if you go outside.</t>
  </si>
  <si>
    <t>Se fores lá para fora, ficas doente.</t>
  </si>
  <si>
    <t>Olha que ficas doente.</t>
  </si>
  <si>
    <t>01:21:07,327 --&gt; 01:21:09,283</t>
  </si>
  <si>
    <t>ここにいて坊とおあそびしろ。</t>
  </si>
  <si>
    <t>Stay here and play with me.</t>
  </si>
  <si>
    <t xml:space="preserve">Stay here and play with me </t>
  </si>
  <si>
    <t>So stay here and play with me.</t>
  </si>
  <si>
    <t>Fica aqui e brinca comigo.</t>
  </si>
  <si>
    <t>01:21:09,567 --&gt; 01:21:11,080</t>
  </si>
  <si>
    <t>あなた病気なの？</t>
  </si>
  <si>
    <t>Are you sick?</t>
  </si>
  <si>
    <t xml:space="preserve"> Are you sick?</t>
  </si>
  <si>
    <t>You won't get sick. -Yes, you will.</t>
  </si>
  <si>
    <t>Estás doente?</t>
  </si>
  <si>
    <t>Estás doente, bebé?</t>
  </si>
  <si>
    <t>01:21:11,247 --&gt; 01:21:14,080</t>
  </si>
  <si>
    <t>おんもにいくと病気になるからここにいるんだ。</t>
  </si>
  <si>
    <t>I'm in here 'cause I'll get sick outside.</t>
  </si>
  <si>
    <t xml:space="preserve"> I'm in here 'cause I'll get sick outside </t>
  </si>
  <si>
    <t>That's why I've never left this room.</t>
  </si>
  <si>
    <t>Estou aqui porque lá fora fico doente.</t>
  </si>
  <si>
    <t>01:21:14,247 --&gt; 01:21:16,636</t>
  </si>
  <si>
    <t>こんなとこにいた方が病気になるよ！</t>
  </si>
  <si>
    <t>Staying in here is what'll make you sick.</t>
  </si>
  <si>
    <t>lt's staying in here that'll make you sick!</t>
  </si>
  <si>
    <t>Staying in this room is what'll make you sick.</t>
  </si>
  <si>
    <t>É por ficares aqui que estás doente!</t>
  </si>
  <si>
    <t>01:21:16,807 --&gt; 01:21:20,436</t>
  </si>
  <si>
    <t>あのね、私のとても大切な人が大けがしてるの。</t>
  </si>
  <si>
    <t>You see, somebody I really care about got hurt very badly.</t>
  </si>
  <si>
    <t xml:space="preserve">You see, somebody I really care about got hurt very badly </t>
  </si>
  <si>
    <t>Listen, someone very important to me is terribly hurt.</t>
  </si>
  <si>
    <t>Sabes, uma pessoa de quem gosto muito ficou muito doente.</t>
  </si>
  <si>
    <t>Sabes, uma pessoa de que gosto muito está lá fora e está muito doente.</t>
  </si>
  <si>
    <t>01:21:20,607 --&gt; 01:21:22,279</t>
  </si>
  <si>
    <t>だからすぐいかなきゃならないの。</t>
  </si>
  <si>
    <t>So I've got to go right now.</t>
  </si>
  <si>
    <t>I've got to go right now.</t>
  </si>
  <si>
    <t>Agora, tenho de me ir embora.</t>
  </si>
  <si>
    <t>Agora, tenho de me ir embora, bebé.</t>
  </si>
  <si>
    <t>01:21:22,447 --&gt; 01:21:23,641</t>
  </si>
  <si>
    <t>お願い、手を離して！</t>
  </si>
  <si>
    <t>Please let go of my arm!</t>
  </si>
  <si>
    <t>So, please let go of me.</t>
  </si>
  <si>
    <t>Por favor, larga o meu braço.</t>
  </si>
  <si>
    <t>Larga o meu braço, por favor.</t>
  </si>
  <si>
    <t>01:21:23,807 --&gt; 01:21:25,604</t>
  </si>
  <si>
    <t>いったらないちゃうぞ。</t>
  </si>
  <si>
    <t xml:space="preserve">If you go, I'll cry. </t>
  </si>
  <si>
    <t xml:space="preserve">If you go, I'll start crying </t>
  </si>
  <si>
    <t>If you go I'll cry</t>
  </si>
  <si>
    <t>Se fores embora, vou começar a chorar.</t>
  </si>
  <si>
    <t>Se fores embora, vou chorar.</t>
  </si>
  <si>
    <t>01:21:25,767 --&gt; 01:21:27,123</t>
  </si>
  <si>
    <t>坊がないたら、</t>
  </si>
  <si>
    <t>If I cry</t>
  </si>
  <si>
    <t xml:space="preserve">If I cry, </t>
  </si>
  <si>
    <t>and Mama will hear me...</t>
  </si>
  <si>
    <t>Se eu chorar</t>
  </si>
  <si>
    <t>E se eu chorar</t>
  </si>
  <si>
    <t>01:21:27,124 --&gt; 01:21:29,123</t>
  </si>
  <si>
    <t>すぐばぁばがきておまえなんかころしちゃうぞ。</t>
  </si>
  <si>
    <t>Babaa will come and kill you.</t>
  </si>
  <si>
    <t>Baba will come and kill you</t>
  </si>
  <si>
    <t>and Mama will come in here and kill you.</t>
  </si>
  <si>
    <t>a Baba vem e mata-te.</t>
  </si>
  <si>
    <t>a Babá vem aí e faz-te mal.</t>
  </si>
  <si>
    <t>01:21:29,287 --&gt; 01:21:30,959</t>
  </si>
  <si>
    <t>こんな手すぐおっちゃうぞ。</t>
  </si>
  <si>
    <t>I'll break your little arm.</t>
  </si>
  <si>
    <t xml:space="preserve">l'll break your little arm </t>
  </si>
  <si>
    <t>Play with me, or I'll break your arm.</t>
  </si>
  <si>
    <t>Vou partir o teu pequeno braço!</t>
  </si>
  <si>
    <t>E agora não te largo o braço!</t>
  </si>
  <si>
    <t>01:21:31,127 --&gt; 01:21:32,276</t>
  </si>
  <si>
    <t>うぅ痛い痛い！</t>
  </si>
  <si>
    <t>That hurts!</t>
  </si>
  <si>
    <t>Isso dói!</t>
  </si>
  <si>
    <t>01:21:32,447 --&gt; 01:21:34,802</t>
  </si>
  <si>
    <t>ね、あとで戻ってきて遊んであげるから。</t>
  </si>
  <si>
    <t>Please, I'll come play with you later.</t>
  </si>
  <si>
    <t xml:space="preserve">Please, I'll come play with you later </t>
  </si>
  <si>
    <t>Please! I'll play with you later, okay?</t>
  </si>
  <si>
    <t>Por favor! Voltarei mais tarde para brincar contigo.</t>
  </si>
  <si>
    <t>Por favor! Eu depois volto aí mais tarde para brincar contigo.</t>
  </si>
  <si>
    <t>01:21:35,007 --&gt; 01:21:36,486</t>
  </si>
  <si>
    <t>ダメ今あそぶの！</t>
  </si>
  <si>
    <t>No, I wanna play now!</t>
  </si>
  <si>
    <t>Não! Quero brincar agora!</t>
  </si>
  <si>
    <t>Quero brincar agora!</t>
  </si>
  <si>
    <t>01:21:40,847 --&gt; 01:21:42,997</t>
  </si>
  <si>
    <t>That's blood! Get it?! It's blood!</t>
  </si>
  <si>
    <t>That's blood! Get it! It's blood!</t>
  </si>
  <si>
    <t>Germs! I've got germs, see?</t>
  </si>
  <si>
    <t>É sangue! Toma Iá! É sangue!</t>
  </si>
  <si>
    <t>Olha. Olha. É sangue! É sangue!</t>
  </si>
  <si>
    <t>01:21:54,447 --&gt; 01:21:56,005</t>
  </si>
  <si>
    <t>あっ！ハクー！</t>
  </si>
  <si>
    <t>Haku! What are you doing?</t>
  </si>
  <si>
    <t>01:21:56,367 --&gt; 01:21:58,483</t>
  </si>
  <si>
    <t>何すんの、あっち行って！しっしっ！</t>
  </si>
  <si>
    <t>Stop, go away! Scat, scat!</t>
  </si>
  <si>
    <t>Parem! vão-se embora! Saiam, saiam!</t>
  </si>
  <si>
    <t>Pára! Vão-se embora!</t>
  </si>
  <si>
    <t>01:21:58,647 --&gt; 01:21:59,557</t>
  </si>
  <si>
    <t>ハク、ハクね！？</t>
  </si>
  <si>
    <t>Haku! It is you, right?!</t>
  </si>
  <si>
    <t>Haku, are you okay?</t>
  </si>
  <si>
    <t>Haku! És tu, não és?</t>
  </si>
  <si>
    <t>01:21:59,727 --&gt; 01:22:01,445</t>
  </si>
  <si>
    <t>しっかりして！</t>
  </si>
  <si>
    <t>Hang on!</t>
  </si>
  <si>
    <t>Can you hear me?</t>
  </si>
  <si>
    <t>Aguenta-te!</t>
  </si>
  <si>
    <t>És tu, não és?</t>
  </si>
  <si>
    <t>01:22:01,647 --&gt; 01:22:03,763</t>
  </si>
  <si>
    <t>静かにして！ハク！…あっ！</t>
  </si>
  <si>
    <t>Be quiet! Haku!</t>
  </si>
  <si>
    <t>Shut your mouth! Haku!</t>
  </si>
  <si>
    <t>Cala-te! Haku!</t>
  </si>
  <si>
    <t>Calem-se! Aguenta-te!</t>
  </si>
  <si>
    <t>01:22:09,407 --&gt; 01:22:10,522</t>
  </si>
  <si>
    <t>あっ、わっ…あっち行って！</t>
  </si>
  <si>
    <t>Go away!</t>
  </si>
  <si>
    <t xml:space="preserve">Shoo, shoo, go away </t>
  </si>
  <si>
    <t>Get back!</t>
  </si>
  <si>
    <t>Ah! Vai-te embora. Desaparece. Não!</t>
  </si>
  <si>
    <t>01:22:13,127 --&gt; 01:22:14,480</t>
  </si>
  <si>
    <t>あっ！だめっ！</t>
  </si>
  <si>
    <t>Don't!</t>
  </si>
  <si>
    <t>Oh, no!</t>
  </si>
  <si>
    <t>Stop it!</t>
  </si>
  <si>
    <t>(PT sub omission)</t>
  </si>
  <si>
    <t>Vai-te embora. Oh não.</t>
  </si>
  <si>
    <t>01:22:29,527 --&gt; 01:22:31,483</t>
  </si>
  <si>
    <t>血なんかへいきだぞ。</t>
  </si>
  <si>
    <t>I'm not afraid of blood!</t>
  </si>
  <si>
    <t>I'm not afraid of blood.</t>
  </si>
  <si>
    <t>I'm not afraid of germs.</t>
  </si>
  <si>
    <t>Não tenho medo de sangue.</t>
  </si>
  <si>
    <t>01:22:31,647 --&gt; 01:22:33,319</t>
  </si>
  <si>
    <t>あそばないとないちゃうぞ。</t>
  </si>
  <si>
    <t>If you don't play with me, I'll cry.</t>
  </si>
  <si>
    <t xml:space="preserve">l'll cry if you don't play </t>
  </si>
  <si>
    <t>Se não brincares, eu choro!</t>
  </si>
  <si>
    <t>01:22:33,487 --&gt; 01:22:35,364</t>
  </si>
  <si>
    <t>待って、ね、いい子だから！</t>
  </si>
  <si>
    <t>Please be a good boy and wait.</t>
  </si>
  <si>
    <t>Please be a good boy and wait</t>
  </si>
  <si>
    <t>Please don't cry. Just wait.</t>
  </si>
  <si>
    <t>Por favor, sê um bom menino e espera.</t>
  </si>
  <si>
    <t>Por favor, sê um bom menino. Espera.</t>
  </si>
  <si>
    <t>01:22:35,527 --&gt; 01:22:39,520</t>
  </si>
  <si>
    <t>坊とあそばないとないちゃうぞ…ぅええ～～…</t>
  </si>
  <si>
    <t>If you don't play with me, I'll cry..</t>
  </si>
  <si>
    <t>Right now, or I'll start crying.</t>
  </si>
  <si>
    <t>Se não brincares comigo, eu choro!</t>
  </si>
  <si>
    <t>01:22:40,887 --&gt; 01:22:42,286</t>
  </si>
  <si>
    <t>お願い、待って！</t>
  </si>
  <si>
    <t>Please, wait!</t>
  </si>
  <si>
    <t>Don't cry! Don't cry!</t>
  </si>
  <si>
    <t>Por favor, espera!</t>
  </si>
  <si>
    <t>Zeniba</t>
  </si>
  <si>
    <t>01:22:42,447 --&gt; 01:22:45,564</t>
  </si>
  <si>
    <t>うるさいねぇ。静かにしておくれ。</t>
  </si>
  <si>
    <t>What a racket. Simmer down.</t>
  </si>
  <si>
    <t>What a racket! Simmer down</t>
  </si>
  <si>
    <t>What a spoiled brat! Shut your big mouth!</t>
  </si>
  <si>
    <t>Que confusão! Acalma-te...</t>
  </si>
  <si>
    <t>01:22:46,927 --&gt; 01:22:49,839</t>
  </si>
  <si>
    <t>あんたはちょっと太り過ぎね。</t>
  </si>
  <si>
    <t>You're a bit of a porker, aren't you?</t>
  </si>
  <si>
    <t>You're a little butterball, aren't you?</t>
  </si>
  <si>
    <t>Olá, meu querido gorducho!</t>
  </si>
  <si>
    <t>Zeniba/Bou</t>
  </si>
  <si>
    <t>01:22:57,207 --&gt; 01:23:00,279</t>
  </si>
  <si>
    <t>やっぱりちょっと透けるわねえ。-ばあば</t>
  </si>
  <si>
    <t>Guess I'm still a little transparent. - Babaa.</t>
  </si>
  <si>
    <t>Guess I'm still a little transparent Baba</t>
  </si>
  <si>
    <t>Still see-through. - Mama?</t>
  </si>
  <si>
    <t>Parece que ainda estou um pouco transparente. - Baba...</t>
  </si>
  <si>
    <t>01:23:01,007 --&gt; 01:23:05,125</t>
  </si>
  <si>
    <t>やれやれ。お母さんとあたしの区別もつかないのかい</t>
  </si>
  <si>
    <t>Oh, dear, can't you even tell me from your own mother?</t>
  </si>
  <si>
    <t>You pea-brain. Can't you even tell me from your own mother?</t>
  </si>
  <si>
    <t>Não me distingues da tua mamã, meu querido?</t>
  </si>
  <si>
    <t>Não me consegues distinguir da tua mamã, meu querido?</t>
  </si>
  <si>
    <t>01:23:13,327 --&gt; 01:23:16,956</t>
  </si>
  <si>
    <t>その方が少しは動きやすいだろ？</t>
  </si>
  <si>
    <t>There, that gives you a little more freedom.</t>
  </si>
  <si>
    <t xml:space="preserve">There, that gives you a little more freedom </t>
  </si>
  <si>
    <t>There, now. Your body matches your brain.</t>
  </si>
  <si>
    <t xml:space="preserve"> Vamos Iá dar-te um pouco mais de liberdade.</t>
  </si>
  <si>
    <t>Isto vai dar-te um pouco mais de liberdade.</t>
  </si>
  <si>
    <t>01:23:17,167 --&gt; 01:23:19,362</t>
  </si>
  <si>
    <t>さぁてと…おまえたちは何がいいかな？</t>
  </si>
  <si>
    <t>Let's see now... What shall I turn you into?</t>
  </si>
  <si>
    <t>Let's see now... What shall we turn you into?</t>
  </si>
  <si>
    <t>Let's see. What else can we mess with?</t>
  </si>
  <si>
    <t>Deixa cá ver... Em que é que te vamos transformar?</t>
  </si>
  <si>
    <t>01:23:37,567 --&gt; 01:23:40,206</t>
  </si>
  <si>
    <t>ふふふふふふ、このことはナイショだよ。</t>
  </si>
  <si>
    <t>This is our little secret.</t>
  </si>
  <si>
    <t xml:space="preserve">This is our little secret </t>
  </si>
  <si>
    <t>Isto é o nosso pequeno segredo.</t>
  </si>
  <si>
    <t>01:23:40,367 --&gt; 01:23:42,244</t>
  </si>
  <si>
    <t>誰かに喋るとおまえの口が裂けるからね。</t>
  </si>
  <si>
    <t>You tell anyone and I'll rip your mouth out!</t>
  </si>
  <si>
    <t xml:space="preserve">You tell anyone, l'll rip your mouth out </t>
  </si>
  <si>
    <t>You tell anyone else and I'll rip your mouth out.</t>
  </si>
  <si>
    <t>Se contares a alguém, arranco-te a boca.</t>
  </si>
  <si>
    <t>01:23:43,887 --&gt; 01:23:44,956</t>
  </si>
  <si>
    <t>あなたは誰？</t>
  </si>
  <si>
    <t>Who are you?</t>
  </si>
  <si>
    <t>Quem e a senhora?</t>
  </si>
  <si>
    <t>Quem... Quem é a senhora?</t>
  </si>
  <si>
    <t>01:23:45,287 --&gt; 01:23:47,642</t>
  </si>
  <si>
    <t>湯婆婆の双子の姉さ。</t>
  </si>
  <si>
    <t>Zeniba. I'm Yubaba's twin sister.</t>
  </si>
  <si>
    <t xml:space="preserve">Yubaba's twin sister </t>
  </si>
  <si>
    <t>Sou a irmã gémea de Yubaba.</t>
  </si>
  <si>
    <t>Sou a irmã gémea da Yubaba.</t>
  </si>
  <si>
    <t>01:23:47,807 --&gt; 01:23:48,990</t>
  </si>
  <si>
    <t>おまえさんのおかげで</t>
  </si>
  <si>
    <t>Thanks to you</t>
  </si>
  <si>
    <t xml:space="preserve">Thanks to you </t>
  </si>
  <si>
    <t xml:space="preserve">It was nice of you </t>
  </si>
  <si>
    <t>Graças a ti</t>
  </si>
  <si>
    <t>01:23:48,991 --&gt; 01:23:51,720</t>
  </si>
  <si>
    <t>ここを見物できて面白かったよ。</t>
  </si>
  <si>
    <t>I've had a good look at this place and enjoyed myself.</t>
  </si>
  <si>
    <t>I've had a good look at this place, enjoyed myself</t>
  </si>
  <si>
    <t>to lead me straight to this dragon's hiding place.・</t>
  </si>
  <si>
    <t>pude dar uma vista de olhos a este sítio e diverti-me.</t>
  </si>
  <si>
    <t>pude dar uma boa vista de olhos a este sítio e diverti-me muito.</t>
  </si>
  <si>
    <t>01:23:51,887 --&gt; 01:23:53,479</t>
  </si>
  <si>
    <t>さぁその竜を渡しな。</t>
  </si>
  <si>
    <t>Now hand over the dragon!</t>
  </si>
  <si>
    <t>Now hand over the dragon</t>
  </si>
  <si>
    <t>Now, hand him over to me.</t>
  </si>
  <si>
    <t>Agora, passa para cá o dragão.</t>
  </si>
  <si>
    <t>01:23:53,647 --&gt; 01:23:56,081</t>
  </si>
  <si>
    <t>ハクをどうするの？ひどいケガなの。</t>
  </si>
  <si>
    <t>What do you want with Haku? He's badly hurt!</t>
  </si>
  <si>
    <t xml:space="preserve">What do you want with Haku? He's badly hurt </t>
  </si>
  <si>
    <t>What do you want with Haku? He's badly hurt.</t>
  </si>
  <si>
    <t>Que quer fazer ao Haku? Ele está bastante ferido.</t>
  </si>
  <si>
    <t>Para que quer o Haku? Ele está ferido.</t>
  </si>
  <si>
    <t>01:23:56,247 --&gt; 01:23:59,523</t>
  </si>
  <si>
    <t>そいつは妹の手先のどろぼう竜だよ。</t>
  </si>
  <si>
    <t>That dragon's a thief, my sister's lackey.</t>
  </si>
  <si>
    <t xml:space="preserve">That dragon's a thief, my sister's lackey </t>
  </si>
  <si>
    <t>Too bad. He stole my solid gold seal.</t>
  </si>
  <si>
    <t>Esse dragão é um ladrão, um lacaio da minha irmã.</t>
  </si>
  <si>
    <t>01:23:59,687 --&gt; 01:24:02,724</t>
  </si>
  <si>
    <t>私の所から大事なハンコを盗みだした。</t>
  </si>
  <si>
    <t>Stole a precious seal from my house.</t>
  </si>
  <si>
    <t xml:space="preserve">Stole a precious seal from my house </t>
  </si>
  <si>
    <t>It's magic and powerful, and I want it back!</t>
  </si>
  <si>
    <t>Roubou um precioso selo em minha casa.</t>
  </si>
  <si>
    <t>Ele roubou um precioso selo em minha casa.</t>
  </si>
  <si>
    <t>01:24:02,887 --&gt; 01:24:05,560</t>
  </si>
  <si>
    <t>ハクがそんなことしっこない！優しい人だもん！</t>
  </si>
  <si>
    <t>Haku would never steal! He's so kind!</t>
  </si>
  <si>
    <t>Haku would never! He's so kind</t>
  </si>
  <si>
    <t>Haku wouldn't steal. He's a good person.</t>
  </si>
  <si>
    <t>O Haku nunca faria isso! É tão simpático!</t>
  </si>
  <si>
    <t>O Haku nunca faria isso! É muito simpático!</t>
  </si>
  <si>
    <t>01:24:05,727 --&gt; 01:24:09,800</t>
  </si>
  <si>
    <t>竜はみんな優しいよ。優しくて愚かだ</t>
  </si>
  <si>
    <t>All dragons are kind and stupid.</t>
  </si>
  <si>
    <t xml:space="preserve">All dragons are kind. Kind and stupid </t>
  </si>
  <si>
    <t>Huh! Do you know why he became my sister's apprentice?</t>
  </si>
  <si>
    <t>Todos os dragões são simpáticos. Simpáticos e estupidos.</t>
  </si>
  <si>
    <t>Todos os dragões são simpáticos e estúpidos.</t>
  </si>
  <si>
    <t>01:24:09,967 --&gt; 01:24:12,698</t>
  </si>
  <si>
    <t>魔法の力を手に入れようとして</t>
  </si>
  <si>
    <t>Eager to learn my sister's magical ways.</t>
  </si>
  <si>
    <t xml:space="preserve">Eager to learn my sister's magical ways </t>
  </si>
  <si>
    <t>To steal her magic secrets</t>
  </si>
  <si>
    <t>Deseja aprender a magia da minha irma.</t>
  </si>
  <si>
    <t>Este rapaz fará tudo o que aquela mulher gananciosa lhe mandar!</t>
  </si>
  <si>
    <t>01:24:12,699 --&gt; 01:24:14,358</t>
  </si>
  <si>
    <t>妹の弟子になるなんてね。</t>
  </si>
  <si>
    <t>He became her apprentice.</t>
  </si>
  <si>
    <t>(English sub condensation)</t>
  </si>
  <si>
    <t>and now he's stolen my magic too.</t>
  </si>
  <si>
    <t>(Condensation)</t>
  </si>
  <si>
    <t>01:24:14,887 --&gt; 01:24:18,596</t>
  </si>
  <si>
    <t>この若者は欲深な妹のいいなりだ</t>
  </si>
  <si>
    <t>This boy here will do anything that greedy woman wants.</t>
  </si>
  <si>
    <t xml:space="preserve">This boy here will do anything that greedy woman wants </t>
  </si>
  <si>
    <t>He's a greedy little thief. There's nothing good about him.</t>
  </si>
  <si>
    <t>Ele quer aprender a magia da minha irmã.</t>
  </si>
  <si>
    <t>01:24:18,767 --&gt; 01:24:20,803</t>
  </si>
  <si>
    <t>さぁ、そこをどきな。</t>
  </si>
  <si>
    <t>Now move away!</t>
  </si>
  <si>
    <t>Move away</t>
  </si>
  <si>
    <t>Step aside, little girl.</t>
  </si>
  <si>
    <t xml:space="preserve">Afasta-te. </t>
  </si>
  <si>
    <t>Agora afasta-te.</t>
  </si>
  <si>
    <t>01:24:20,967 --&gt; 01:24:23,435</t>
  </si>
  <si>
    <t>どのみちこの竜はもう助からないよ。</t>
  </si>
  <si>
    <t>It's too late for him anyway.</t>
  </si>
  <si>
    <t>It's too late for him anyway</t>
  </si>
  <si>
    <t>I'm going to take my seal back from him.</t>
  </si>
  <si>
    <t>Além disso, é demasiado tarde para ele.</t>
  </si>
  <si>
    <t>01:24:23,607 --&gt; 01:24:26,724</t>
  </si>
  <si>
    <t>ハンコには守りのまじないが掛けてあるからね、</t>
  </si>
  <si>
    <t>The seal was protected by a charm...</t>
  </si>
  <si>
    <t>There's a spell on the seal</t>
  </si>
  <si>
    <t>O selo estava protegido por um feitiço.</t>
  </si>
  <si>
    <t>01:24:26,887 --&gt; 01:24:28,798</t>
  </si>
  <si>
    <t>盗んだものは死ぬようにと。</t>
  </si>
  <si>
    <t>Anyone who tries to steal it must die.</t>
  </si>
  <si>
    <t>Any who try to steal it must die</t>
  </si>
  <si>
    <t>and anyone who steals it will die.</t>
  </si>
  <si>
    <t>Quem tentar roubar o selo tem de morrer.</t>
  </si>
  <si>
    <t>Quem quiser roubá-lo, tem de morrer.</t>
  </si>
  <si>
    <t>01:24:29,607 --&gt; 01:24:31,165</t>
  </si>
  <si>
    <t>いや！だめ！</t>
  </si>
  <si>
    <t>No, you can't!</t>
  </si>
  <si>
    <t>Não! Não!</t>
  </si>
  <si>
    <t>01:24:38,847 --&gt; 01:24:40,883</t>
  </si>
  <si>
    <t>なんだろね. この連中は。</t>
  </si>
  <si>
    <t>What's gotten into them?</t>
  </si>
  <si>
    <t>You idiots! What's your problem?</t>
  </si>
  <si>
    <t>Que lhes deu?</t>
  </si>
  <si>
    <t>Mas que bicho lhes mordeu?</t>
  </si>
  <si>
    <t>01:24:41,087 --&gt; 01:24:43,555</t>
  </si>
  <si>
    <t>これおやめ、部屋にお戻りな。</t>
  </si>
  <si>
    <t>Hey there, cut it out! Go back to your room.</t>
  </si>
  <si>
    <t>Hey there, cut it out! Go back to your room</t>
  </si>
  <si>
    <t>Keep quiet. I don't want my sister coming up here.</t>
  </si>
  <si>
    <t>Parem com isso! Voltem para os vossos quartos!</t>
  </si>
  <si>
    <t>Parem com isso!</t>
  </si>
  <si>
    <t>01:24:51,487 --&gt; 01:24:53,762</t>
  </si>
  <si>
    <t>あぁら油断したねぇ～…</t>
  </si>
  <si>
    <t>Oh, dear, seems I was careless.</t>
  </si>
  <si>
    <t xml:space="preserve">Oh, dear, seems I was careless </t>
  </si>
  <si>
    <t>Ow. A paper cut.</t>
  </si>
  <si>
    <t>Ora, ora, parece que fui descuidada.</t>
  </si>
  <si>
    <t>Oh, parece que fui descuidada.</t>
  </si>
  <si>
    <t>01:24:53,967 --&gt; 01:24:55,639</t>
  </si>
  <si>
    <t>ハク、あ、きゃああーっ！</t>
  </si>
  <si>
    <t>Haku! Oh, no!</t>
  </si>
  <si>
    <t>Haku, we're falling!</t>
  </si>
  <si>
    <t>Haku! Oh, não!</t>
  </si>
  <si>
    <t>01:25:16,527 --&gt; 01:25:17,516</t>
  </si>
  <si>
    <t>01:25:46,087 --&gt; 01:25:47,725</t>
  </si>
  <si>
    <t>なにごとじゃい！</t>
  </si>
  <si>
    <t>What on earth is this!</t>
  </si>
  <si>
    <t xml:space="preserve">What on earth is this? </t>
  </si>
  <si>
    <t xml:space="preserve">What's going on here? </t>
  </si>
  <si>
    <t>Kamaji/Chihiro</t>
  </si>
  <si>
    <t>Mas o que é isto?! - Haku!</t>
  </si>
  <si>
    <t>Mas o que é isto?</t>
  </si>
  <si>
    <t>01:25:47,887 --&gt; 01:25:49,081</t>
  </si>
  <si>
    <t>ああっ、待ちなさい！</t>
  </si>
  <si>
    <t>Hey! Just wait!</t>
  </si>
  <si>
    <t xml:space="preserve">Hey! Just wait </t>
  </si>
  <si>
    <t>Sen, be careful! Stay back! - Haku!</t>
  </si>
  <si>
    <t>Espera lá, miúda.</t>
  </si>
  <si>
    <t>01:25:52,167 --&gt; 01:25:53,156</t>
  </si>
  <si>
    <t>ハクっ！</t>
  </si>
  <si>
    <t>Are you okay? Haku!</t>
  </si>
  <si>
    <t>01:25:57,007 --&gt; 01:25:58,326</t>
  </si>
  <si>
    <t>苦しいの！？</t>
  </si>
  <si>
    <t>Does it hurt?</t>
  </si>
  <si>
    <t>What's wrong with you?</t>
  </si>
  <si>
    <t>Tens dores?</t>
  </si>
  <si>
    <t>Tens... Tens dores?</t>
  </si>
  <si>
    <t>01:26:02,207 --&gt; 01:26:04,084</t>
  </si>
  <si>
    <t>こりゃあ、いかん！</t>
  </si>
  <si>
    <t>This is serious.</t>
  </si>
  <si>
    <t>This is serious</t>
  </si>
  <si>
    <t>This looks serious.</t>
  </si>
  <si>
    <t>Isto é grave.</t>
  </si>
  <si>
    <t>01:26:06,207 --&gt; 01:26:07,560</t>
  </si>
  <si>
    <t>ハクしっかり！どうしよう</t>
  </si>
  <si>
    <t>Haku, don't give up! What do  we do?</t>
  </si>
  <si>
    <t>Haku, don't give up!</t>
  </si>
  <si>
    <t xml:space="preserve">Haku, don't give up! </t>
  </si>
  <si>
    <t>Haku, não desistas!</t>
  </si>
  <si>
    <t>01:26:07,727 --&gt; 01:26:09,365</t>
  </si>
  <si>
    <t>ハクが死んじゃう！</t>
  </si>
  <si>
    <t>Oh, no, he's going to die!</t>
  </si>
  <si>
    <t>What do we do? Is he dying?</t>
  </si>
  <si>
    <t>Ele... ele vai morrer? Haku?!</t>
  </si>
  <si>
    <t>01:26:09,967 --&gt; 01:26:12,720</t>
  </si>
  <si>
    <t>体の中で何かが命を食い荒らしとる。</t>
  </si>
  <si>
    <t>There's something inside him that's killing him.</t>
  </si>
  <si>
    <t>There's something inside him that's killing him</t>
  </si>
  <si>
    <t>It looks like he's bleeding from the inside.</t>
  </si>
  <si>
    <t>Tem qualquer coisa dentro dele que está a matá-lo!</t>
  </si>
  <si>
    <t>01:26:12,887 --&gt; 01:26:14,002</t>
  </si>
  <si>
    <t>体の中？！</t>
  </si>
  <si>
    <t>Inside him?!</t>
  </si>
  <si>
    <t>lnside him!?</t>
  </si>
  <si>
    <t>From the inside? - I think so.</t>
  </si>
  <si>
    <t>Dentro dele?</t>
  </si>
  <si>
    <t>01:26:14,167 --&gt; 01:26:17,204</t>
  </si>
  <si>
    <t>強い魔法だ、わしにゃあどうにもならん</t>
  </si>
  <si>
    <t>It's a strong spell. Nothing I can do.</t>
  </si>
  <si>
    <t xml:space="preserve">It's a good spell. Nothing I can do </t>
  </si>
  <si>
    <t>Maybe he swallowed something.</t>
  </si>
  <si>
    <t>É um feitiço poderoso. Nada posso fazer.</t>
  </si>
  <si>
    <t>01:26:17,407 --&gt; 01:26:20,797</t>
  </si>
  <si>
    <t>ハク、これ河の神様がくれたお団子。</t>
  </si>
  <si>
    <t>Haku, I got this gift from the river spirit.</t>
  </si>
  <si>
    <t>Haku, the River God gave me this</t>
  </si>
  <si>
    <t>Haku, o Deus do Rio deu-me isto.</t>
  </si>
  <si>
    <t>Haku, foi o Deus do Rio que me deu isto. Come!</t>
  </si>
  <si>
    <t>01:26:21,047 --&gt; 01:26:23,038</t>
  </si>
  <si>
    <t>効くかもしれない、食べて！</t>
  </si>
  <si>
    <t>Eat it, maybe it'll help.</t>
  </si>
  <si>
    <t xml:space="preserve">Eat it, maybe it'll help </t>
  </si>
  <si>
    <t>Eat it. Maybe it'll help.</t>
  </si>
  <si>
    <t>Come, pode ser que te ajude.</t>
  </si>
  <si>
    <t>Pode ser que te ajude. Abre a boca!</t>
  </si>
  <si>
    <t>01:26:25,527 --&gt; 01:26:27,643</t>
  </si>
  <si>
    <t>Open your mouth!</t>
  </si>
  <si>
    <t>Haku, open your mouth!</t>
  </si>
  <si>
    <t>Come on! Open your mouth!</t>
  </si>
  <si>
    <t>Abre a boca, Haku.</t>
  </si>
  <si>
    <t>Por favor, Haku, come!</t>
  </si>
  <si>
    <t>01:26:27,807 --&gt; 01:26:31,004</t>
  </si>
  <si>
    <t>ハクお願い、食べて！</t>
  </si>
  <si>
    <t>Please, Haku, eat it!</t>
  </si>
  <si>
    <t>Please, Haku! Eat it!</t>
  </si>
  <si>
    <t>Haku, come! Por favor!</t>
  </si>
  <si>
    <t>01:26:32,247 --&gt; 01:26:33,965</t>
  </si>
  <si>
    <t>ほら、平気だよ。</t>
  </si>
  <si>
    <t>See, it's safe.</t>
  </si>
  <si>
    <t xml:space="preserve">See, it's safe </t>
  </si>
  <si>
    <t>See? It's okay.</t>
  </si>
  <si>
    <t>Vês? Não te fará mal!</t>
  </si>
  <si>
    <t>Anda, come, Haku.</t>
  </si>
  <si>
    <t>01:26:34,447 --&gt; 01:26:36,358</t>
  </si>
  <si>
    <t>そりゃあ、苦団子か？</t>
  </si>
  <si>
    <t>Is it a herbal cake?</t>
  </si>
  <si>
    <t>Is it an herbal cake?</t>
  </si>
  <si>
    <t>Medicine from the river spirit.</t>
  </si>
  <si>
    <t>É um bolinho de ervas?</t>
  </si>
  <si>
    <t>Isso é um bolinho de ervas?</t>
  </si>
  <si>
    <t>01:26:36,527 --&gt; 01:26:39,644</t>
  </si>
  <si>
    <t>あけてぇっ…いい子だから…</t>
  </si>
  <si>
    <t>Open! That's a good boy...</t>
  </si>
  <si>
    <t>Open. That's a good boy...</t>
  </si>
  <si>
    <t>Open your mouth. That's it.</t>
  </si>
  <si>
    <t>Abre... lindo menino!</t>
  </si>
  <si>
    <t>Vá lá. Abre!</t>
  </si>
  <si>
    <t>01:26:43,567 --&gt; 01:26:44,966</t>
  </si>
  <si>
    <t>大丈夫。</t>
  </si>
  <si>
    <t>It's all right.</t>
  </si>
  <si>
    <t xml:space="preserve">Já esta. </t>
  </si>
  <si>
    <t>Vá lá!</t>
  </si>
  <si>
    <t>01:26:45,407 --&gt; 01:26:46,760</t>
  </si>
  <si>
    <t>飲み込んで！</t>
  </si>
  <si>
    <t>Swallow!</t>
  </si>
  <si>
    <t>Now swallow.</t>
  </si>
  <si>
    <t>Engole.</t>
  </si>
  <si>
    <t>Engole. Vá lá. Vai...</t>
  </si>
  <si>
    <t>01:27:05,167 --&gt; 01:27:06,486</t>
  </si>
  <si>
    <t>出たっ、コイツだ！</t>
  </si>
  <si>
    <t>He spit it out! That's it!</t>
  </si>
  <si>
    <t xml:space="preserve"> He spit it out! That's it!</t>
  </si>
  <si>
    <t>Sen, look there!</t>
  </si>
  <si>
    <t xml:space="preserve">Ele cuspiu-o! É isso! </t>
  </si>
  <si>
    <t>Ele cuspiu-o! É isso! - O quê?</t>
  </si>
  <si>
    <t>01:27:19,247 --&gt; 01:27:20,396</t>
  </si>
  <si>
    <t>ハンコ！</t>
  </si>
  <si>
    <t>The seal!</t>
  </si>
  <si>
    <t>The gold seal!</t>
  </si>
  <si>
    <t>O selo!</t>
  </si>
  <si>
    <t>É o selo!</t>
  </si>
  <si>
    <t>01:27:20,567 --&gt; 01:27:22,364</t>
  </si>
  <si>
    <t>逃げた！あっちあっち、あっち！</t>
  </si>
  <si>
    <t>It got away! There! Over there!</t>
  </si>
  <si>
    <t>Get that black slug! Over there! Get it! Get it!</t>
  </si>
  <si>
    <t>Fugiu! Por ali, por ali!</t>
  </si>
  <si>
    <t>Ele fugiu! Por ali, por ali!</t>
  </si>
  <si>
    <t>01:27:40,367 --&gt; 01:27:42,167</t>
  </si>
  <si>
    <t>You killed it? Those things are bad luck.</t>
  </si>
  <si>
    <t>01:27:42,367 --&gt; 01:27:44,835</t>
  </si>
  <si>
    <t>えーんがちょ、せい！えーんがちょ！</t>
  </si>
  <si>
    <t>Gross, Sen! Totally gross!</t>
  </si>
  <si>
    <t>Gross, gross, Sen! Totally gross</t>
  </si>
  <si>
    <t>Hurry, before it rubs off on you!</t>
  </si>
  <si>
    <t>Que nojo, Sen. Que grande nojo!</t>
  </si>
  <si>
    <t>Que nojo, Sen. Mas que nojo!</t>
  </si>
  <si>
    <t>01:27:45,067 --&gt; 01:27:47,835</t>
  </si>
  <si>
    <t>Put your thumbs and forefingers together.</t>
  </si>
  <si>
    <t>01:27:49,087 --&gt; 01:27:50,076</t>
  </si>
  <si>
    <t>切った！</t>
  </si>
  <si>
    <t>Now, you're clean!</t>
  </si>
  <si>
    <t>Clean!</t>
  </si>
  <si>
    <t>Evil, be gone!</t>
  </si>
  <si>
    <t>Limpa!</t>
  </si>
  <si>
    <t>01:27:50,247 --&gt; 01:27:52,841</t>
  </si>
  <si>
    <t>おじさんこれ、湯婆婆のおねえさんのハンコなの！</t>
  </si>
  <si>
    <t>Kamaji, This is Yubaaba's sister's seal.</t>
  </si>
  <si>
    <t>Haku took this from Yubaba's sister, Kamaji</t>
  </si>
  <si>
    <t>Haku stole this seal from Yubaba's sister.</t>
  </si>
  <si>
    <t>O Haku roubou isto à irmã da Yubaba, Zeniba.</t>
  </si>
  <si>
    <t>01:27:53,287 --&gt; 01:27:55,847</t>
  </si>
  <si>
    <t>銭婆の？…魔女の契約印か！</t>
  </si>
  <si>
    <t>From Zeniiba? A witch's seal! (Note: The name Zeniiba literally means "Money Crone".)</t>
  </si>
  <si>
    <t>From Zeniba? A witch's seal!</t>
  </si>
  <si>
    <t>Zeniba's solid gold monogrammed seal.</t>
  </si>
  <si>
    <t>Zeniba?! É um selo de bruxa!</t>
  </si>
  <si>
    <t xml:space="preserve">Zeniba? Então é um selo de bruxa! </t>
  </si>
  <si>
    <t>01:27:56,487 --&gt; 01:27:57,681</t>
  </si>
  <si>
    <t>そりゃあまた、えらいものを…</t>
  </si>
  <si>
    <t>Precious loot, I'd say.</t>
  </si>
  <si>
    <t>Precious loot, I'd say</t>
  </si>
  <si>
    <t>That's as powerful as it gets.</t>
  </si>
  <si>
    <t>É um objecto precioso, sabes?</t>
  </si>
  <si>
    <t>01:28:01,047 --&gt; 01:28:03,038</t>
  </si>
  <si>
    <t>ああっ、やっぱりハクだ！</t>
  </si>
  <si>
    <t>Oh, I knew it was Haku!</t>
  </si>
  <si>
    <t>Oh...I knew it was Haku!</t>
  </si>
  <si>
    <t>Look! He's changed back.</t>
  </si>
  <si>
    <t>Eu sabia que era o Haku!</t>
  </si>
  <si>
    <t>Hum... Oh! Eu sabia.</t>
  </si>
  <si>
    <t>01:28:03,207 --&gt; 01:28:04,799</t>
  </si>
  <si>
    <t>おじさん、ハクよ！</t>
  </si>
  <si>
    <t>Kamaji, look, it's Haku!</t>
  </si>
  <si>
    <t>Look, Kamaji, it's Haku!</t>
  </si>
  <si>
    <t>Help me. What do we do?</t>
  </si>
  <si>
    <t>01:28:06,807 --&gt; 01:28:07,876</t>
  </si>
  <si>
    <t>ハク！</t>
  </si>
  <si>
    <t>01:28:08,167 --&gt; 01:28:09,486</t>
  </si>
  <si>
    <t>ハク、ハクーっ！</t>
  </si>
  <si>
    <t>Haku! Haku!</t>
  </si>
  <si>
    <t>Haku, wake up!</t>
  </si>
  <si>
    <t>01:28:11,887 --&gt; 01:28:13,878</t>
  </si>
  <si>
    <t>おじさん、ハク息してない！</t>
  </si>
  <si>
    <t>Kamaji, he's not breathing!</t>
  </si>
  <si>
    <t xml:space="preserve">Kamaji! He's not breathing </t>
  </si>
  <si>
    <t>Zeniba put a curse on the seal.</t>
  </si>
  <si>
    <t>Kamaji! Ele não respira!</t>
  </si>
  <si>
    <t>Kamaji! Ele não está a respirar.</t>
  </si>
  <si>
    <t>01:28:14,047 --&gt; 01:28:17,437</t>
  </si>
  <si>
    <t>まだしとるがな。魔法の傷は油断できんが。</t>
  </si>
  <si>
    <t>Yes he is, but he's still gravely ill from the spell.</t>
  </si>
  <si>
    <t>Yes he is, but he's still gravely ill from the spell...</t>
  </si>
  <si>
    <t>That's strong magic. It's made him gravely ill.</t>
  </si>
  <si>
    <t>Respira, sim... mas ainda está gravemente doente por causa do feitiço.</t>
  </si>
  <si>
    <t>01:28:26,847 --&gt; 01:28:29,884</t>
  </si>
  <si>
    <t>これで少しは落ち着くといいんじゃが…</t>
  </si>
  <si>
    <t>That should calm him some.</t>
  </si>
  <si>
    <t>That should calm him some</t>
  </si>
  <si>
    <t>That should make him more comfortable.</t>
  </si>
  <si>
    <t>Isto deve acalmá-lo.</t>
  </si>
  <si>
    <t>Isto deve acalmá-lo um pouco.</t>
  </si>
  <si>
    <t>01:28:32,167 --&gt; 01:28:38,322</t>
  </si>
  <si>
    <t>ハクはな、千と同じように突然ここにやってきてな。</t>
  </si>
  <si>
    <t>Haku turned up one day here, just like you.</t>
  </si>
  <si>
    <t>Haku turned up one day here, just like you</t>
  </si>
  <si>
    <t>Poor Haku. He's had it hard ever since he got here.</t>
  </si>
  <si>
    <t>O Haku apareceu um dia, tal como tu.</t>
  </si>
  <si>
    <t>01:28:38,527 --&gt; 01:28:41,041</t>
  </si>
  <si>
    <t>魔法使いになりたいと言いおってな。</t>
  </si>
  <si>
    <t>Said he wanted to learn magic.</t>
  </si>
  <si>
    <t xml:space="preserve">Said he wanted to learn magic </t>
  </si>
  <si>
    <t>He just showed up out of nowhere, just like you did.</t>
  </si>
  <si>
    <t>Disse que queria aprender magia.</t>
  </si>
  <si>
    <t>01:28:41,247 --&gt; 01:28:42,037</t>
  </si>
  <si>
    <t>ワシは反対したんだ、</t>
  </si>
  <si>
    <t>I didn't approve becoming a sorcerer's apprentice.</t>
  </si>
  <si>
    <t>I didn't approve...</t>
  </si>
  <si>
    <t>But he got mixed up with Yubaba.</t>
  </si>
  <si>
    <t>Eu não aprovei...</t>
  </si>
  <si>
    <t>01:28:42,038 --&gt; 01:28:46,037</t>
  </si>
  <si>
    <t>魔女の弟子なんぞろくな事がないってな。</t>
  </si>
  <si>
    <t>Nothing good will come of it.</t>
  </si>
  <si>
    <t>becoming a sorcerer's apprentice... I warned him,</t>
  </si>
  <si>
    <t>He took a job as her apprentice. I warned him</t>
  </si>
  <si>
    <t>Ser aprendiz de feiticeiro... Avisei-o,</t>
  </si>
  <si>
    <t>01:28:47,247 --&gt; 01:28:49,238</t>
  </si>
  <si>
    <t>聞かないんだよ。</t>
  </si>
  <si>
    <t>But he wouldn't listen.</t>
  </si>
  <si>
    <t>but he wouldn't listen</t>
  </si>
  <si>
    <t>it was too dangerous. "Just quit. Go back home," I told him.</t>
  </si>
  <si>
    <t>mas ele não me escutou.</t>
  </si>
  <si>
    <t>01:28:49,447 --&gt; 01:28:51,039</t>
  </si>
  <si>
    <t>もう帰るところはないと</t>
  </si>
  <si>
    <t>Said he had nowhere left to go</t>
  </si>
  <si>
    <t>Said he had nowhere left to go.</t>
  </si>
  <si>
    <t>But he said for some reason</t>
  </si>
  <si>
    <t>Disse que não tinha para onde ir.</t>
  </si>
  <si>
    <t>01:28:51,207 --&gt; 01:28:54,597</t>
  </si>
  <si>
    <t>とうとう湯婆婆の弟子になっちまった。</t>
  </si>
  <si>
    <t>And signed up to be Yubaaba's apprentice.</t>
  </si>
  <si>
    <t>Signed up to be Yubaba's apprentice</t>
  </si>
  <si>
    <t>he had no home to return to.</t>
  </si>
  <si>
    <t>Assinou contrato para ser o aprendiz de Yubaba.</t>
  </si>
  <si>
    <t>01:28:55,167 --&gt; 01:28:58,204</t>
  </si>
  <si>
    <t>そのうちどんどん顔色が悪くなるし</t>
  </si>
  <si>
    <t>As time went by, he turned increasingly pale</t>
  </si>
  <si>
    <t>As time went by, he turned increasingly pale,</t>
  </si>
  <si>
    <t>Once Yubaba got control over him, his face turned pale</t>
  </si>
  <si>
    <t>O tempo foi passando e ele tornou-se incrivelmente pálido</t>
  </si>
  <si>
    <t>01:28:58,367 --&gt; 01:29:01,518</t>
  </si>
  <si>
    <t>目つきばかりきつくなってな…</t>
  </si>
  <si>
    <t>and his eyes took on a sharp gleam.</t>
  </si>
  <si>
    <t xml:space="preserve">and his eyes took on a sharp gleam </t>
  </si>
  <si>
    <t>and his eyes turned steely. He's never been the same.</t>
  </si>
  <si>
    <t>e os seus olhos ganharam um estranho brilho.</t>
  </si>
  <si>
    <t>01:29:03,567 --&gt; 01:29:04,566</t>
  </si>
  <si>
    <t>釜爺さん</t>
  </si>
  <si>
    <t>Kamajii-san</t>
  </si>
  <si>
    <t>01:29:04,567 --&gt; 01:29:07,116</t>
  </si>
  <si>
    <t>私これ、湯婆婆のおねえさんに返してくる...</t>
  </si>
  <si>
    <t>I'm going to give this back to Yubaaba's sister.</t>
  </si>
  <si>
    <t>I'm going to give this back to Yubaba's sister</t>
  </si>
  <si>
    <t>what if I take the gold seal back to Zeniba?</t>
  </si>
  <si>
    <t>vou devolver isto a irma de Yubaba.</t>
  </si>
  <si>
    <t>eu vou devolver isto à irmã da Yubaba, Zeniba.</t>
  </si>
  <si>
    <t>01:29:07,447 --&gt; 01:29:09,356</t>
  </si>
  <si>
    <t>返して、謝って</t>
  </si>
  <si>
    <t xml:space="preserve">Give it back, apologize </t>
  </si>
  <si>
    <t>Give it back, apologize,</t>
  </si>
  <si>
    <t>I could give back the seal</t>
  </si>
  <si>
    <t>Devolvo-lho, pego desculpa</t>
  </si>
  <si>
    <t>Vou devolver-lho, pedir desculpa</t>
  </si>
  <si>
    <t>01:29:09,357 --&gt; 01:29:11,156</t>
  </si>
  <si>
    <t>ハクを助けてくれるよう頼んでみる。</t>
  </si>
  <si>
    <t xml:space="preserve">and ask her to help Haku. </t>
  </si>
  <si>
    <t xml:space="preserve">and ask her to help Haku </t>
  </si>
  <si>
    <t>and apologize to her for Haku.</t>
  </si>
  <si>
    <t>e peço-lhe que ajude o Haku.</t>
  </si>
  <si>
    <t>e pedir que ajude o Haku.</t>
  </si>
  <si>
    <t>01:29:11,327 --&gt; 01:29:13,045</t>
  </si>
  <si>
    <t>お姉さんのいるところを教えて。</t>
  </si>
  <si>
    <t>Tell me where she lives.</t>
  </si>
  <si>
    <t xml:space="preserve">Tell me where she lives </t>
  </si>
  <si>
    <t>Can you tell me where Zeniba lives?</t>
  </si>
  <si>
    <t>Diz-me onde ela mora.</t>
  </si>
  <si>
    <t>Diz-me onde é que ela mora, por favor.</t>
  </si>
  <si>
    <t>01:29:13,567 --&gt; 01:29:15,797</t>
  </si>
  <si>
    <t>銭婆の所へか？</t>
  </si>
  <si>
    <t>Go to Zeniba's?</t>
  </si>
  <si>
    <t>You'd go to Zeniba's?</t>
  </si>
  <si>
    <t xml:space="preserve">Vais a casa de Zeniba? </t>
  </si>
  <si>
    <t>01:29:16,287 --&gt; 01:29:19,040</t>
  </si>
  <si>
    <t>あの魔女は怖えーぞ。 -お願い。</t>
  </si>
  <si>
    <t>She's one scary sorceress. - Please!</t>
  </si>
  <si>
    <t>She's one scary sorceress Please</t>
  </si>
  <si>
    <t>It might help, but she's one dangerous witch. - Please.</t>
  </si>
  <si>
    <t>Ela é uma terrível feiticeira. Por favor...</t>
  </si>
  <si>
    <t>01:29:19,447 --&gt; 01:29:21,517</t>
  </si>
  <si>
    <t>ハクは私を助けてくれたの。</t>
  </si>
  <si>
    <t>Haku helped me.</t>
  </si>
  <si>
    <t xml:space="preserve">Haku helped me. </t>
  </si>
  <si>
    <t>Haku helped me before.</t>
  </si>
  <si>
    <t xml:space="preserve">O Haku ajudou-me. </t>
  </si>
  <si>
    <t>O Haku ajudou-me muito.</t>
  </si>
  <si>
    <t>01:29:21,847 --&gt; 01:29:23,246</t>
  </si>
  <si>
    <t>わたし、ハクを助けたい。</t>
  </si>
  <si>
    <t>Now I want to help him.</t>
  </si>
  <si>
    <t>Now I want to help him</t>
  </si>
  <si>
    <t>Now I wanna help him.</t>
  </si>
  <si>
    <t>Agora, quero ajuda-Io também.</t>
  </si>
  <si>
    <t>Agora, também quero ajudá-lo.</t>
  </si>
  <si>
    <t>01:29:24,927 --&gt; 01:29:28,283</t>
  </si>
  <si>
    <t>うーん…行くにはなぁ、行けるだろうが</t>
  </si>
  <si>
    <t>You can get there all right...</t>
  </si>
  <si>
    <t>I know how you can get there…</t>
  </si>
  <si>
    <t>Podes Iá ir, é verdade...</t>
  </si>
  <si>
    <t>Hum... Podes lá ir, é verdade</t>
  </si>
  <si>
    <t>01:29:28,487 --&gt; 01:29:30,523</t>
  </si>
  <si>
    <t>帰りがなぁ…</t>
  </si>
  <si>
    <t>But getting back...</t>
  </si>
  <si>
    <t>but you'll have to get back on your own.</t>
  </si>
  <si>
    <t>mas regressar...</t>
  </si>
  <si>
    <t>01:29:30,687 --&gt; 01:29:32,166</t>
  </si>
  <si>
    <t>待ちなさい。</t>
  </si>
  <si>
    <t>Wait here.</t>
  </si>
  <si>
    <t>Wait here</t>
  </si>
  <si>
    <t>Espera aqui.</t>
  </si>
  <si>
    <t>01:29:34,847 --&gt; 01:29:37,998</t>
  </si>
  <si>
    <t>確か…ここだったか…</t>
  </si>
  <si>
    <t>Let's see... It's around here, I think...</t>
  </si>
  <si>
    <t>Let's see now... It's around here, I think...</t>
  </si>
  <si>
    <t>Let's see, now. I know it's around here somewhere.</t>
  </si>
  <si>
    <t>Deixa cá ver... deve estar por aqui, acho eu...</t>
  </si>
  <si>
    <t>01:29:38,807 --&gt; 01:29:41,765</t>
  </si>
  <si>
    <t>みんな、私の靴と服、お願いね。</t>
  </si>
  <si>
    <t>Everyone, I need my shoes and my clothes, please.</t>
  </si>
  <si>
    <t>Everyone, I need my shoes and my clothes, please</t>
  </si>
  <si>
    <t>Preciso da minha roupa e dos meus sapatos, por favor.</t>
  </si>
  <si>
    <t>Por favor, preciso da minha roupa e dos meus sapatos.</t>
  </si>
  <si>
    <t>01:29:43,907 --&gt; 01:29:46,765</t>
  </si>
  <si>
    <t>I guess my parents will have to wait.</t>
  </si>
  <si>
    <t>01:29:50,207 --&gt; 01:29:53,643</t>
  </si>
  <si>
    <t>千！ずいぶんさがしたんだぞ！</t>
  </si>
  <si>
    <t>Sen! I hunted for you everywhere!</t>
  </si>
  <si>
    <t>Sen! I've looked everywhere for you.</t>
  </si>
  <si>
    <t>Sen! Procurei-te por toda a parte!</t>
  </si>
  <si>
    <t>01:29:55,847 --&gt; 01:29:56,916</t>
  </si>
  <si>
    <t>Rin-san.</t>
  </si>
  <si>
    <t>Lin.</t>
  </si>
  <si>
    <t>01:29:57,087 --&gt; 01:29:59,760</t>
  </si>
  <si>
    <t>ハクじゃん。…なんかあったのかここ。</t>
  </si>
  <si>
    <t>That's Haku. What happened here?</t>
  </si>
  <si>
    <t>That's Haku. What happened here...</t>
  </si>
  <si>
    <t>There's blood everywhere. What's going on here?</t>
  </si>
  <si>
    <t>É o Haku... o que aconteceu aqui?</t>
  </si>
  <si>
    <t>É o Haku. Mas o que aconteceu aqui?</t>
  </si>
  <si>
    <t>01:30:00,487 --&gt; 01:30:01,283</t>
  </si>
  <si>
    <t>なんだそいつら？</t>
  </si>
  <si>
    <t>Who are these guys?</t>
  </si>
  <si>
    <t>Who are those guys?</t>
  </si>
  <si>
    <t>Quem são eles?</t>
  </si>
  <si>
    <t>E esses quem são?</t>
  </si>
  <si>
    <t>01:30:02,527 --&gt; 01:30:04,165</t>
  </si>
  <si>
    <t>新しい友達なの。ねっ。</t>
  </si>
  <si>
    <t>My new friends. See?</t>
  </si>
  <si>
    <t>My new friends</t>
  </si>
  <si>
    <t>I picked up some new friends. See?</t>
  </si>
  <si>
    <t>São os meus novos amigos.</t>
  </si>
  <si>
    <t>São os meus novos amigos. Vês?</t>
  </si>
  <si>
    <t>01:30:05,087 --&gt; 01:30:08,284</t>
  </si>
  <si>
    <t>湯婆婆がカンカンになっておまえのこと探してるぞ。</t>
  </si>
  <si>
    <t>Yubaaba's tearing the place apart looking for you.</t>
  </si>
  <si>
    <t>Yubaba's tearing the place apart looking for you</t>
  </si>
  <si>
    <t>Everyone's looking for you. Yubaba is furious. - Huh?</t>
  </si>
  <si>
    <t>A Yubaba anda louca a tua procura.</t>
  </si>
  <si>
    <t>A Yubaba anda com uma louca à tua procura.</t>
  </si>
  <si>
    <t>01:30:08,487 --&gt; 01:30:10,323</t>
  </si>
  <si>
    <t>気前がいいと思ってた客が</t>
  </si>
  <si>
    <t>The big tipper turned out to be</t>
  </si>
  <si>
    <t xml:space="preserve">The big tipper turned out to be </t>
  </si>
  <si>
    <t>The guy with all the gold turned out to be</t>
  </si>
  <si>
    <t>O grande esbanjador era afinal</t>
  </si>
  <si>
    <t>Afinal o grande esbanjador era</t>
  </si>
  <si>
    <t>01:30:10,324 --&gt; 01:30:11,923</t>
  </si>
  <si>
    <t>カオナシって化けもんだったんだよ。</t>
  </si>
  <si>
    <t>a monster, Kaonashi.</t>
  </si>
  <si>
    <t>a horrible monster, No Face</t>
  </si>
  <si>
    <t>a monster called "No-Face."</t>
  </si>
  <si>
    <t>um monstro horrivel, um Sem Face.</t>
  </si>
  <si>
    <t>um monstro horrível. Era um Sem Face, Sen.</t>
  </si>
  <si>
    <t>01:30:12,727 --&gt; 01:30:14,160</t>
  </si>
  <si>
    <t>湯婆婆は千が引き入れたって言うんだ。</t>
  </si>
  <si>
    <t>Yubaaba says you led him here.</t>
  </si>
  <si>
    <t>Yubaba says you led him here</t>
  </si>
  <si>
    <t>And he says that you let him into the bathhouse.</t>
  </si>
  <si>
    <t>A Yubaba diz que tu o trouxeste para cá!</t>
  </si>
  <si>
    <t>01:30:18,487 --&gt; 01:30:19,681</t>
  </si>
  <si>
    <t>あっ…そうかもしれない。</t>
  </si>
  <si>
    <t>Maybe I did.</t>
  </si>
  <si>
    <t>Maybe I did</t>
  </si>
  <si>
    <t>I did let him in.</t>
  </si>
  <si>
    <t>Se calhar, trouxe.</t>
  </si>
  <si>
    <t>01:30:19,847 --&gt; 01:30:21,997</t>
  </si>
  <si>
    <t>ええっ！ほんとかよ！</t>
  </si>
  <si>
    <t>You serious?!</t>
  </si>
  <si>
    <t>Are you serious?</t>
  </si>
  <si>
    <t>Falas a serio?!</t>
  </si>
  <si>
    <t>Ah? Isso é verdade?</t>
  </si>
  <si>
    <t>01:30:22,167 --&gt; 01:30:23,919</t>
  </si>
  <si>
    <t>だって、お客さんだと思ったから。</t>
  </si>
  <si>
    <t>I just thought he was a customer...</t>
  </si>
  <si>
    <t>Yeah. I thought he was a customer.</t>
  </si>
  <si>
    <t>Pensei que era um cliente...</t>
  </si>
  <si>
    <t>Mas eu pensei que ele era um cliente.</t>
  </si>
  <si>
    <t>01:30:24,087 --&gt; 01:30:26,885</t>
  </si>
  <si>
    <t>どうすんだよ、あいつもう三人も呑んじゃったんだぞ。</t>
  </si>
  <si>
    <t>He's already swallowed three people.</t>
  </si>
  <si>
    <t>He's already swallowed two Frogs and a Slug!</t>
  </si>
  <si>
    <t>What? He's a monster. He's already swallowed three people.</t>
  </si>
  <si>
    <t>Ele já devorou dois Sapos e uma Lesma!</t>
  </si>
  <si>
    <t>Ah, Sen. Ele já devorou dois Sapos e uma Lesma!</t>
  </si>
  <si>
    <t>01:30:27,447 --&gt; 01:30:30,405</t>
  </si>
  <si>
    <t>あったこれだ！千あったぞ！</t>
  </si>
  <si>
    <t>Found it! Here it is, Sen!</t>
  </si>
  <si>
    <t>Encontrei! Aqui está, Sen!</t>
  </si>
  <si>
    <t>01:30:30,887 --&gt; 01:30:33,355</t>
  </si>
  <si>
    <t>じいさん今忙しいんだよ。 -これが使える。</t>
  </si>
  <si>
    <t>We're busy, Gramps. - You can use this.</t>
  </si>
  <si>
    <t>We're busy, gramps You can use this</t>
  </si>
  <si>
    <t>Hey, we're busy, boiler man. - You can use this.</t>
  </si>
  <si>
    <t>Estamos ocupadas, amigo.- Podes usar isto.</t>
  </si>
  <si>
    <t>Agora estamos ocupadas, Kamaji. - Podes usar isto.</t>
  </si>
  <si>
    <t>01:30:35,527 --&gt; 01:30:38,405</t>
  </si>
  <si>
    <t>電車の切符じゃん、どこで手に入れたんだこんなの。</t>
  </si>
  <si>
    <t>That's a train ticket. Where'd you get that?</t>
  </si>
  <si>
    <t>You've got train tickets? Uh, how did you get a hold of them?</t>
  </si>
  <si>
    <t>E um bilhete de comboio! Onde arranjaste isso?</t>
  </si>
  <si>
    <t>Como conseguiste arranjar isso? É um bilhete de comboio!</t>
  </si>
  <si>
    <t>01:30:38,567 --&gt; 01:30:41,035</t>
  </si>
  <si>
    <t>四十年前の使い残りだ。</t>
  </si>
  <si>
    <t>I've had it for 40 years.</t>
  </si>
  <si>
    <t xml:space="preserve">I've had it for 40 years </t>
  </si>
  <si>
    <t>I've been saving them for 40 years.</t>
  </si>
  <si>
    <t>Há 40 anos que o tenho!</t>
  </si>
  <si>
    <t>01:30:41,207 --&gt; 01:30:44,722</t>
  </si>
  <si>
    <t>いいか、電車で六つ目の沼の底という駅だ。</t>
  </si>
  <si>
    <t>Now listen, it's the sixth stop, called Swamp Bottom.</t>
  </si>
  <si>
    <t>Now listen, it's the 6th stop, called Swamp Bottom</t>
  </si>
  <si>
    <t>Now, listen carefully. The train stop you want is called Swamp Bottom.</t>
  </si>
  <si>
    <t>Escuta bem, é a sexta paragem, que se chama Fim do Pântano.</t>
  </si>
  <si>
    <t>01:30:44,887 --&gt; 01:30:46,161</t>
  </si>
  <si>
    <t>沼の底？</t>
  </si>
  <si>
    <t>Swamp Bottom?</t>
  </si>
  <si>
    <t>Fim do Pântano?</t>
  </si>
  <si>
    <t>01:30:46,327 --&gt; 01:30:49,205</t>
  </si>
  <si>
    <t>そうだ。とにかく六つ目だ。 -六つ目ね。</t>
  </si>
  <si>
    <t>That's right, it's the sixth stop. - The sixth stop.</t>
  </si>
  <si>
    <t>That's right, it's the 6th stop The 6th stop</t>
  </si>
  <si>
    <t>That's where Zeniba lives. The sixth stop. - Sixth stop.</t>
  </si>
  <si>
    <t>Isso mesmo. Na sexta paragem. - Na sexta paragem.</t>
  </si>
  <si>
    <t xml:space="preserve">Isso mesmo. Na sexta paragem. - Sexta paragem. </t>
  </si>
  <si>
    <t>01:30:49,527 --&gt; 01:30:53,361</t>
  </si>
  <si>
    <t>間違えるなよ。昔は戻りの電車があったんだが、</t>
  </si>
  <si>
    <t>Make sure you get it right! There used to be a return train</t>
  </si>
  <si>
    <t>Make sure you get it right. There used to be a return train,</t>
  </si>
  <si>
    <t>Make sure you get it right. The train used to run in both directions</t>
  </si>
  <si>
    <t>Tenta não te enganar. Dantes, havia um comboio de regresso,</t>
  </si>
  <si>
    <t>01:30:53,527 --&gt; 01:30:55,358</t>
  </si>
  <si>
    <t>近頃は行きっぱなしだ。</t>
  </si>
  <si>
    <t>but these days it's a one-way ride.</t>
  </si>
  <si>
    <t>mas hoje em dia é uma viagem só de ida.</t>
  </si>
  <si>
    <t>01:30:55,527 --&gt; 01:30:57,006</t>
  </si>
  <si>
    <t>それでも行くかだ。</t>
  </si>
  <si>
    <t>Still want to go?</t>
  </si>
  <si>
    <t>Still interested?</t>
  </si>
  <si>
    <t>Ainda estás interessada?</t>
  </si>
  <si>
    <t>01:30:57,167 --&gt; 01:31:00,398</t>
  </si>
  <si>
    <t>うん、帰りは線路を歩いてくるからいい。</t>
  </si>
  <si>
    <t>Yup! I'll walk back, along the tracks.</t>
  </si>
  <si>
    <t xml:space="preserve">Yup. l'll walk back, along the tracks </t>
  </si>
  <si>
    <t>Yup, I'll walk back, along the tracks</t>
  </si>
  <si>
    <t>Sim. Voltarei a pé, seguindo os carris.</t>
  </si>
  <si>
    <t>Ahã. Voltarei a pé, seguindo os carris.</t>
  </si>
  <si>
    <t>01:31:02,127 --&gt; 01:31:03,924</t>
  </si>
  <si>
    <t>湯婆婆はどうすんだよ？</t>
  </si>
  <si>
    <t>But what about Yubaaba?</t>
  </si>
  <si>
    <t>But what about Yubaba?</t>
  </si>
  <si>
    <t>Sen, what about No-Face?</t>
  </si>
  <si>
    <t>E quanto à Yubaba?</t>
  </si>
  <si>
    <t>A Yubaba não vai gostar, Sen.</t>
  </si>
  <si>
    <t>01:31:04,087 --&gt; 01:31:05,566</t>
  </si>
  <si>
    <t>これから行く。</t>
  </si>
  <si>
    <t>I'll go to her now.</t>
  </si>
  <si>
    <t>I'll go to her now</t>
  </si>
  <si>
    <t>I'll take care of that now.</t>
  </si>
  <si>
    <t>Vou falar com ela agora.</t>
  </si>
  <si>
    <t>01:31:06,127 --&gt; 01:31:09,802</t>
  </si>
  <si>
    <t>きっと戻ってくるから、死んじゃだめだよ。</t>
  </si>
  <si>
    <t>I promise I'll be back, Haku. You can't die!</t>
  </si>
  <si>
    <t xml:space="preserve">I promise I'll be back, Haku. You can't die </t>
  </si>
  <si>
    <t>Haku, I'll be back soon. Just hold on.</t>
  </si>
  <si>
    <t>Prometo que vou voltar, Haku. Não podes morrer!</t>
  </si>
  <si>
    <t>Haku, eu prometo que eu vou voltar. Não morras!</t>
  </si>
  <si>
    <t>01:31:10,527 --&gt; 01:31:12,245</t>
  </si>
  <si>
    <t>何がどうしたの？</t>
  </si>
  <si>
    <t>What's going on?</t>
  </si>
  <si>
    <t>What's going on here?</t>
  </si>
  <si>
    <t>O que se passa aqui?</t>
  </si>
  <si>
    <t>01:31:12,767 --&gt; 01:31:15,122</t>
  </si>
  <si>
    <t>わからんか。愛だ、愛。</t>
  </si>
  <si>
    <t>Don't you see? It's called... love...</t>
  </si>
  <si>
    <t>Don't you see? It's called... Love...</t>
  </si>
  <si>
    <t>Something you wouldn't recognize. It's called "love."</t>
  </si>
  <si>
    <t>Não vês? Chama-se... amor.</t>
  </si>
  <si>
    <t>Não estás a ver? Chama-se amor.</t>
  </si>
  <si>
    <t>01:31:23,167 --&gt; 01:31:25,601</t>
  </si>
  <si>
    <t>きゃああぁーーっ！ま、ますます大きくなってるよ！</t>
  </si>
  <si>
    <t>It just keeps getting bigger!</t>
  </si>
  <si>
    <t>He just keeps getting bigger! - I'm scared.</t>
  </si>
  <si>
    <t>Está cada vez maior!</t>
  </si>
  <si>
    <t>01:31:25,807 --&gt; 01:31:28,196</t>
  </si>
  <si>
    <t>いやだ、あたい食われたくない！-来たよ</t>
  </si>
  <si>
    <t>I don't wanna be eaten by it. - Here she comes!</t>
  </si>
  <si>
    <t>Don't let it swallow me! Here she comes!</t>
  </si>
  <si>
    <t>I don't wanna be eaten by it. - It's her.</t>
  </si>
  <si>
    <t>Não deixes que me engula! Aí vem ela!</t>
  </si>
  <si>
    <t>Achas que ele nos vai comer também? - Cala-te.</t>
  </si>
  <si>
    <t>01:31:35,887 --&gt; 01:31:37,366</t>
  </si>
  <si>
    <t>千か、よかった</t>
  </si>
  <si>
    <t>Sen! Thank goodness.</t>
  </si>
  <si>
    <t>Thank goodness, Sen!</t>
  </si>
  <si>
    <t>Oh, Sen, thank goodness.</t>
  </si>
  <si>
    <t>Até que enfim, Sen!</t>
  </si>
  <si>
    <t xml:space="preserve">Sen, finalmente! </t>
  </si>
  <si>
    <t>01:31:37,887 --&gt; 01:31:40,366</t>
  </si>
  <si>
    <t>湯婆婆様ではもう抑えられんのだ。</t>
  </si>
  <si>
    <t>Yubaaba-sama can't control him.</t>
  </si>
  <si>
    <t xml:space="preserve">Yubaba can't control him </t>
  </si>
  <si>
    <t>Yubaba can't hold him off much longer.</t>
  </si>
  <si>
    <t xml:space="preserve">Yubaba não consegue controla-Io </t>
  </si>
  <si>
    <t>A Yubaba não o consegue controlar.</t>
  </si>
  <si>
    <t>01:31:42,927 --&gt; 01:31:46,636</t>
  </si>
  <si>
    <t>なにもそんなに暴れなくても、千は来ますよ。</t>
  </si>
  <si>
    <t>There's no need to get upset, I'm sure Sen will turn up.</t>
  </si>
  <si>
    <t>There's no need to get upset. I'm sure Sen will turn up</t>
  </si>
  <si>
    <t>There's no need to get upset. I'm sure they'll find Sen somewhere.</t>
  </si>
  <si>
    <t>Não deves preocupar-te. A Sen vai voltar.</t>
  </si>
  <si>
    <t>01:31:47,167 --&gt; 01:31:49,476</t>
  </si>
  <si>
    <t>千はどこだ。千を出せ！</t>
  </si>
  <si>
    <t>Where's Sen? I want Sen!</t>
  </si>
  <si>
    <t>Where's Sen! I want Sen!</t>
  </si>
  <si>
    <t>Onde está a Sen? Eu quero a Sen!</t>
  </si>
  <si>
    <t>01:31:49,967 --&gt; 01:31:51,366</t>
  </si>
  <si>
    <t>さあ、急げ。</t>
  </si>
  <si>
    <t>Hurry! This way!</t>
  </si>
  <si>
    <t>Go, hurry</t>
  </si>
  <si>
    <t>Vai, depressa!</t>
  </si>
  <si>
    <t>Vamos embora!</t>
  </si>
  <si>
    <t>01:31:51,867 --&gt; 01:31:53,476</t>
  </si>
  <si>
    <t>Onde está a Sen? Eu quero a Sen! (Portuguese dub line addition)</t>
  </si>
  <si>
    <t>01:31:56,967 --&gt; 01:31:58,923</t>
  </si>
  <si>
    <t>湯婆婆様、千です。</t>
  </si>
  <si>
    <t>Yubaaba-sama, it's Sen.</t>
  </si>
  <si>
    <t>Yubaba, it's Sen</t>
  </si>
  <si>
    <t>Madam, Sen is here now.</t>
  </si>
  <si>
    <t>Yubaba, é a Sen.</t>
  </si>
  <si>
    <t>01:31:59,087 --&gt; 01:32:00,440</t>
  </si>
  <si>
    <t>遅い！</t>
  </si>
  <si>
    <t>Finally!</t>
  </si>
  <si>
    <t>Where were you?</t>
  </si>
  <si>
    <t>Onde estiveste?!</t>
  </si>
  <si>
    <t>01:32:00,607 --&gt; 01:32:02,078</t>
  </si>
  <si>
    <t>お客さま、千が来ましたよ。</t>
  </si>
  <si>
    <t>Sen has come, dear guest.</t>
  </si>
  <si>
    <t>Sen has arrived, sir.</t>
  </si>
  <si>
    <t>A Sen já chegou, querido cliente.</t>
  </si>
  <si>
    <t>01:32:02,079 --&gt; 01:32:05,078</t>
  </si>
  <si>
    <t>ほんのちょっとお待ち下さいね。</t>
  </si>
  <si>
    <t>We'll be right with you.</t>
  </si>
  <si>
    <t xml:space="preserve">We'll be right with you </t>
  </si>
  <si>
    <t>She'll be with you in just a few minutes.</t>
  </si>
  <si>
    <t>Ela vai já ter consigo.</t>
  </si>
  <si>
    <t>Ela já vai ter consigo.</t>
  </si>
  <si>
    <t>01:32:05,967 --&gt; 01:32:07,539</t>
  </si>
  <si>
    <t>What took you so long!</t>
  </si>
  <si>
    <t>What took you so long?!</t>
  </si>
  <si>
    <t>He's destroying everything.</t>
  </si>
  <si>
    <t>Porque demoraste tanto?</t>
  </si>
  <si>
    <t>Por que demoraste tanto tempo?</t>
  </si>
  <si>
    <t>01:32:07,540 --&gt; 01:32:09,039</t>
  </si>
  <si>
    <t>このままじゃ大損だ</t>
  </si>
  <si>
    <t>It's costing us a fortune.</t>
  </si>
  <si>
    <t>This is a complete disaster!</t>
  </si>
  <si>
    <t>Isto é um desastre completo!</t>
  </si>
  <si>
    <t>01:32:09,207 --&gt; 01:32:12,483</t>
  </si>
  <si>
    <t>あいつをおだてて絞れるだけ金を絞りだせ…ん？</t>
  </si>
  <si>
    <t>Suck up to him and squeeze all his gold out of him.</t>
  </si>
  <si>
    <t>Suck up to him and squeeze all his gold out of him</t>
  </si>
  <si>
    <t>So suck up to him and get every last speck of gold he's...</t>
  </si>
  <si>
    <t>Cola-te a ele e saca todo o ouro que ele tiver!</t>
  </si>
  <si>
    <t>01:32:15,967 --&gt; 01:32:17,320</t>
  </si>
  <si>
    <t>ちゅう -なんだいその汚いネズミは。</t>
  </si>
  <si>
    <t>What's that filthy rat?</t>
  </si>
  <si>
    <t>What's that filthy rat?!</t>
  </si>
  <si>
    <t>Que rato nojento e aquele?</t>
  </si>
  <si>
    <t>Quem é este rato nojento?</t>
  </si>
  <si>
    <t>01:32:20,087 --&gt; 01:32:22,362</t>
  </si>
  <si>
    <t>えっ、あのー、ご存じないんですか？</t>
  </si>
  <si>
    <t>Don't you recognize him?</t>
  </si>
  <si>
    <t>Huh? He's your...He doesn't look familiar?</t>
  </si>
  <si>
    <t>Não o reconheces?</t>
  </si>
  <si>
    <t>01:32:22,687 --&gt; 01:32:25,485</t>
  </si>
  <si>
    <t>知る訳ないだろ。おーいやだ。</t>
  </si>
  <si>
    <t>Of course not, how disgusting!</t>
  </si>
  <si>
    <t>Familiar? Don't be stupid.</t>
  </si>
  <si>
    <t>É claro que não! Que nojo!</t>
  </si>
  <si>
    <t>É claro que não! Ugh! Que nojo!</t>
  </si>
  <si>
    <t>01:32:25,647 --&gt; 01:32:26,966</t>
  </si>
  <si>
    <t>さ、いきな！</t>
  </si>
  <si>
    <t>Now, in you go.</t>
  </si>
  <si>
    <t xml:space="preserve">Now, in you go </t>
  </si>
  <si>
    <t>Now, get in there.</t>
  </si>
  <si>
    <t>Agora, entra.</t>
  </si>
  <si>
    <t>01:32:28,527 --&gt; 01:32:30,961</t>
  </si>
  <si>
    <t>ごゆっくり。</t>
  </si>
  <si>
    <t>Take your time.</t>
  </si>
  <si>
    <t xml:space="preserve">Call if you need us </t>
  </si>
  <si>
    <t>Here's Sen.</t>
  </si>
  <si>
    <t>Se precisares de nos, chama.</t>
  </si>
  <si>
    <t>Se precisares, diz.</t>
  </si>
  <si>
    <t>01:32:31,767 --&gt; 01:32:34,122</t>
  </si>
  <si>
    <t>千ひとりで大丈夫でしょうか。</t>
  </si>
  <si>
    <t>Will Sen be all right in there by herself?</t>
  </si>
  <si>
    <t>Is she all right in there by herself?</t>
  </si>
  <si>
    <t>Ela ficara bem, sozinha?</t>
  </si>
  <si>
    <t>Não achas que ela precisa de ajuda?</t>
  </si>
  <si>
    <t>01:32:34,287 --&gt; 01:32:36,517</t>
  </si>
  <si>
    <t>Want to take her place?</t>
  </si>
  <si>
    <t>You wanna take her place? - Huh?</t>
  </si>
  <si>
    <t>Queres trocar com ela?</t>
  </si>
  <si>
    <t>01:32:56,367 --&gt; 01:32:59,996</t>
  </si>
  <si>
    <t>これ、食うか？うまいぞ。</t>
  </si>
  <si>
    <t xml:space="preserve">Try this, it's yummy. </t>
  </si>
  <si>
    <t>Try this, it's yummy</t>
  </si>
  <si>
    <t>Try this. It's delicious.</t>
  </si>
  <si>
    <t>Prova isto, é saboroso.</t>
  </si>
  <si>
    <t>Prova isto.</t>
  </si>
  <si>
    <t>01:33:01,607 --&gt; 01:33:02,964</t>
  </si>
  <si>
    <t>金を出そうか？</t>
  </si>
  <si>
    <t>Want some gold?</t>
  </si>
  <si>
    <t>Queres ouro?</t>
  </si>
  <si>
    <t>É saboroso.</t>
  </si>
  <si>
    <t>01:33:02,965 --&gt; 01:33:05,964</t>
  </si>
  <si>
    <t>千の他には出してやらないことにしたんだ。</t>
  </si>
  <si>
    <t>I'm not giving it to anybody else.</t>
  </si>
  <si>
    <t>Não o dou a mais ninguém.</t>
  </si>
  <si>
    <t>01:33:09,967 --&gt; 01:33:11,844</t>
  </si>
  <si>
    <t>こっちへおいで。</t>
  </si>
  <si>
    <t>Come over here.</t>
  </si>
  <si>
    <t>Come over here, Sen</t>
  </si>
  <si>
    <t>Come closer, Sen.</t>
  </si>
  <si>
    <t>Anda para aqui, Sen.</t>
  </si>
  <si>
    <t>01:33:12,007 --&gt; 01:33:15,443</t>
  </si>
  <si>
    <t>千は何がほしいんだい？言ってごらん。</t>
  </si>
  <si>
    <t>What is it you want? You can tell me.</t>
  </si>
  <si>
    <t>What is it you want? You can tell me</t>
  </si>
  <si>
    <t>What would you like? Just name it.</t>
  </si>
  <si>
    <t>O que é que tu queres? Podes dizer-me.</t>
  </si>
  <si>
    <t>Eu não dou a mais ninguém.</t>
  </si>
  <si>
    <t>01:33:15,967 --&gt; 01:33:17,764</t>
  </si>
  <si>
    <t>あなたはどこから来たの？</t>
  </si>
  <si>
    <t>Where did you come from?</t>
  </si>
  <si>
    <t>I would like to leave, sir.</t>
  </si>
  <si>
    <t>De onde vieste?</t>
  </si>
  <si>
    <t>De onde é que tu vieste?</t>
  </si>
  <si>
    <t>01:33:18,047 --&gt; 01:33:20,242</t>
  </si>
  <si>
    <t>私すぐ行かなきゃならないとこがあるの。</t>
  </si>
  <si>
    <t>There's someplace I have to go right away.</t>
  </si>
  <si>
    <t>There's someplace I have to go right away</t>
  </si>
  <si>
    <t>I have someplace I need to go to right away, please.</t>
  </si>
  <si>
    <t>Tenho de ir a um lugar, sem demora.</t>
  </si>
  <si>
    <t>Eu tenho de ir a um lugar, eu não posso demorar.</t>
  </si>
  <si>
    <t>01:33:22,807 --&gt; 01:33:25,196</t>
  </si>
  <si>
    <t>あなたは来たところへ帰った方がいいよ。</t>
  </si>
  <si>
    <t>You should go back where you came from.</t>
  </si>
  <si>
    <t>You should go back where you came from</t>
  </si>
  <si>
    <t>You should go back to where you came from.</t>
  </si>
  <si>
    <t>Devias voltar para o sitio de onde vieste.</t>
  </si>
  <si>
    <t>Não quero. - Devias voltar para o sítio de onde vieste.</t>
  </si>
  <si>
    <t>01:33:25,527 --&gt; 01:33:28,246</t>
  </si>
  <si>
    <t>私がほしいものは、あなたにはぜったい出せない。</t>
  </si>
  <si>
    <t>You can never help me with what I want.</t>
  </si>
  <si>
    <t xml:space="preserve">You can't help me with what I want </t>
  </si>
  <si>
    <t>Yubaba doesn't want you in the bathhouse any longer.</t>
  </si>
  <si>
    <t xml:space="preserve"> Não podes dar-me o que eu quero.</t>
  </si>
  <si>
    <t>Tu não me podes dar aquilo que eu quero. Não podes.</t>
  </si>
  <si>
    <t>01:33:30,207 --&gt; 01:33:31,219</t>
  </si>
  <si>
    <t>おうちはどこなの？</t>
  </si>
  <si>
    <t>Where's your home?</t>
  </si>
  <si>
    <t xml:space="preserve">Onde fica a tua casa? </t>
  </si>
  <si>
    <t>01:33:31,220 --&gt; 01:33:33,119</t>
  </si>
  <si>
    <t>お父さんやお母さん、いるんでしょ？</t>
  </si>
  <si>
    <t>Don't you have a Dad and Mom?</t>
  </si>
  <si>
    <t>Don't you have a mom and dad?</t>
  </si>
  <si>
    <t>Don't you have any friends or family?</t>
  </si>
  <si>
    <t>Não tens uma mamã e um papá?</t>
  </si>
  <si>
    <t>Tu não tens uma mamã nem um papá?</t>
  </si>
  <si>
    <t>01:33:34,047 --&gt; 01:33:37,198</t>
  </si>
  <si>
    <t>イヤダ…イヤダ…</t>
  </si>
  <si>
    <t>I don't wanna... Don't wanna...</t>
  </si>
  <si>
    <t>I don't wanna...Don't wanna...</t>
  </si>
  <si>
    <t>No. No!</t>
  </si>
  <si>
    <t>Não quero... Não quero...</t>
  </si>
  <si>
    <t>01:33:38,247 --&gt; 01:33:42,126</t>
  </si>
  <si>
    <t>サビシイ…サビシィ…</t>
  </si>
  <si>
    <t>I'm lonely, lonely...</t>
  </si>
  <si>
    <t>I'm lonely. I'm lonely...</t>
  </si>
  <si>
    <t>Estou sozinho... sozinho...</t>
  </si>
  <si>
    <t>Estou sozinho.</t>
  </si>
  <si>
    <t>01:33:42,967 --&gt; 01:33:44,286</t>
  </si>
  <si>
    <t>お家がわからないの？</t>
  </si>
  <si>
    <t>Can't you get back home?</t>
  </si>
  <si>
    <t>What is it that you want?</t>
  </si>
  <si>
    <t>Não podes voltar para casa?</t>
  </si>
  <si>
    <t>Então, não podes voltar para casa?</t>
  </si>
  <si>
    <t>01:33:44,767 --&gt; 01:33:48,203</t>
  </si>
  <si>
    <t>千欲しい…千欲しい…</t>
  </si>
  <si>
    <t>I want Sen, want Sen!</t>
  </si>
  <si>
    <t>I want Sen, want Sen</t>
  </si>
  <si>
    <t>I want Sen. I want Sen.</t>
  </si>
  <si>
    <t>Quero a Sen, quero a Sen.</t>
  </si>
  <si>
    <t>01:33:48,887 --&gt; 01:33:49,956</t>
  </si>
  <si>
    <t>欲しがれ。</t>
  </si>
  <si>
    <t>Take the gold!</t>
  </si>
  <si>
    <t xml:space="preserve">Take the gold </t>
  </si>
  <si>
    <t>Take the gold.</t>
  </si>
  <si>
    <t>Fica com o ouro.</t>
  </si>
  <si>
    <t>01:33:50,607 --&gt; 01:33:51,756</t>
  </si>
  <si>
    <t>私を食べる気？</t>
  </si>
  <si>
    <t>Are you going to eat me?</t>
  </si>
  <si>
    <t>Take it!</t>
  </si>
  <si>
    <t>Vai comer-me?</t>
  </si>
  <si>
    <t>Vais comer-me?</t>
  </si>
  <si>
    <t>01:33:51,927 --&gt; 01:33:53,519</t>
  </si>
  <si>
    <t>Toma! Toma!</t>
  </si>
  <si>
    <t>01:34:02,967 --&gt; 01:34:05,481</t>
  </si>
  <si>
    <t>私を食べるなら、その前にこれを食べて。</t>
  </si>
  <si>
    <t>If you're going to eat me, have this first.</t>
  </si>
  <si>
    <t>If you're going to eat me, have this first</t>
  </si>
  <si>
    <t>If you want to eat me, eat this first.</t>
  </si>
  <si>
    <t>Se vai comer-me, prove isto primeiro.</t>
  </si>
  <si>
    <t>Se vais comer-me, então prova isto primeiro.</t>
  </si>
  <si>
    <t>01:34:06,407 --&gt; 01:34:08,605</t>
  </si>
  <si>
    <t>本当はお父さんとお母さんにあげたかったんだけど</t>
  </si>
  <si>
    <t>I was saving it for my parents</t>
  </si>
  <si>
    <t>l was saving it for my parents,</t>
  </si>
  <si>
    <t>I was saving this for my parents</t>
  </si>
  <si>
    <t>Estava a guarda-Io para</t>
  </si>
  <si>
    <t>Eu estava a guardar para os meus pais</t>
  </si>
  <si>
    <t>01:34:08,605 --&gt; 01:34:10,605</t>
  </si>
  <si>
    <t>あげるね。</t>
  </si>
  <si>
    <t>but you can have it.</t>
  </si>
  <si>
    <t>but you can have it</t>
  </si>
  <si>
    <t>but I think you'd better have it.</t>
  </si>
  <si>
    <t>os meus pais, mas ofereço-lho.</t>
  </si>
  <si>
    <t>mas toma.</t>
  </si>
  <si>
    <t>01:34:19,605 --&gt; 01:34:22,605</t>
  </si>
  <si>
    <t>Sen, o que me deste?</t>
  </si>
  <si>
    <t>01:34:31,127 --&gt; 01:34:32,321</t>
  </si>
  <si>
    <t>セェン…</t>
  </si>
  <si>
    <t>01:34:34,927 --&gt; 01:34:38,636</t>
  </si>
  <si>
    <t>小娘が、何を食わし…オグゥ…</t>
  </si>
  <si>
    <t>Girl, what did you feed me?</t>
  </si>
  <si>
    <t>Girl! What did you feed me?!</t>
  </si>
  <si>
    <t>Sen, what did you do to me?</t>
  </si>
  <si>
    <t>Que me deste, rapariga?!</t>
  </si>
  <si>
    <t>Pagarás por isto, tu.</t>
  </si>
  <si>
    <t>01:34:53,927 --&gt; 01:34:55,155</t>
  </si>
  <si>
    <t>みんなお退き！</t>
  </si>
  <si>
    <t>Out of my way!</t>
  </si>
  <si>
    <t xml:space="preserve">Enough! I don't care if he's rich! </t>
  </si>
  <si>
    <t>01:34:56,487 --&gt; 01:34:58,239</t>
  </si>
  <si>
    <t>お客さまとて許せぬ！</t>
  </si>
  <si>
    <t>Even you're a guest, this is unforgivable!</t>
  </si>
  <si>
    <t>Not on my premises!</t>
  </si>
  <si>
    <t>This nonsense has gotta stop!</t>
  </si>
  <si>
    <t>Aqui, não!</t>
  </si>
  <si>
    <t>Na minha casa é que não!</t>
  </si>
  <si>
    <t>01:35:11,607 --&gt; 01:35:13,245</t>
  </si>
  <si>
    <t>こっちだよー！</t>
  </si>
  <si>
    <t xml:space="preserve">Over here </t>
  </si>
  <si>
    <t>No-Face!</t>
  </si>
  <si>
    <t>01:35:13,407 --&gt; 01:35:15,204</t>
  </si>
  <si>
    <t>こっちー！</t>
  </si>
  <si>
    <t>Here!</t>
  </si>
  <si>
    <t>01:35:23,407 --&gt; 01:35:24,204</t>
  </si>
  <si>
    <t>Run for your life! (English dub line addition)</t>
  </si>
  <si>
    <t>01:35:54,907 --&gt; 01:35:56,204</t>
  </si>
  <si>
    <t>Now, that's an esophagus! (English dub line addition)</t>
  </si>
  <si>
    <t>01:35:59,887 --&gt; 01:36:01,798</t>
  </si>
  <si>
    <t>許せん…</t>
  </si>
  <si>
    <t>You'll pay for this!</t>
  </si>
  <si>
    <t>I'll get you for this, Sen!</t>
  </si>
  <si>
    <t>Vais pagar por isto!</t>
  </si>
  <si>
    <t>Sen... Sen...</t>
  </si>
  <si>
    <t>01:36:04,087 --&gt; 01:36:05,998</t>
  </si>
  <si>
    <t>Duck!</t>
  </si>
  <si>
    <t>01:36:19,087 --&gt; 01:36:20,998</t>
  </si>
  <si>
    <t>セーン！こっちだー！</t>
  </si>
  <si>
    <t>Sen, over here!</t>
  </si>
  <si>
    <t>Sen, this way!</t>
  </si>
  <si>
    <t>Aqui, Sen!</t>
  </si>
  <si>
    <t>Sen, estou aqui!</t>
  </si>
  <si>
    <t>01:36:37,367 --&gt; 01:36:39,676</t>
  </si>
  <si>
    <t>There he is. Over here!</t>
  </si>
  <si>
    <t>Hey, over here!</t>
  </si>
  <si>
    <t>Lá está ele! Aqui!</t>
  </si>
  <si>
    <t>Lá está ele, Lin. Ei, ó...</t>
  </si>
  <si>
    <t>01:36:39,887 --&gt; 01:36:41,320</t>
  </si>
  <si>
    <t>呼んでどうすんだよ！</t>
  </si>
  <si>
    <t>Don't call him over!</t>
  </si>
  <si>
    <t xml:space="preserve">Don't call him over </t>
  </si>
  <si>
    <t>Sen, don't call him over!</t>
  </si>
  <si>
    <t>Não voltes a chama-Io!</t>
  </si>
  <si>
    <t>Não voltes a chamá-lo, Sen!</t>
  </si>
  <si>
    <t>01:36:45,567 --&gt; 01:36:47,082</t>
  </si>
  <si>
    <t>あの人湯屋にいるからいけないの。</t>
  </si>
  <si>
    <t xml:space="preserve">He's only bad in the bathhouse </t>
  </si>
  <si>
    <t>He's only bad in the bath house.</t>
  </si>
  <si>
    <t>I think being in the bathhouse makes him crazy.</t>
  </si>
  <si>
    <t>Ele só é mau na casa dos banhos.</t>
  </si>
  <si>
    <t>01:36:47,082 --&gt; 01:36:49,082</t>
  </si>
  <si>
    <t>あそこを出た方がいいんだよ。</t>
  </si>
  <si>
    <t>he needs to get out of there.</t>
  </si>
  <si>
    <t>He needs to get out of there.</t>
  </si>
  <si>
    <t>Ele precisa de sair dali.</t>
  </si>
  <si>
    <t>01:36:49,247 --&gt; 01:36:51,477</t>
  </si>
  <si>
    <t>だってどこ連れてくんだよー！</t>
  </si>
  <si>
    <t>But take him where?</t>
  </si>
  <si>
    <t>Yeah? And go where?</t>
  </si>
  <si>
    <t>Mas para onde o levaras?</t>
  </si>
  <si>
    <t>Mas para onde queres levá-lo?</t>
  </si>
  <si>
    <t>01:36:51,647 --&gt; 01:36:52,602</t>
  </si>
  <si>
    <t>わかんないけど。</t>
  </si>
  <si>
    <t>I don't know...</t>
  </si>
  <si>
    <t>Não sei...</t>
  </si>
  <si>
    <t>01:36:52,767 --&gt; 01:36:57,124</t>
  </si>
  <si>
    <t>わかんないって…！あーあついてくんぞあいつ。</t>
  </si>
  <si>
    <t>You don't know. Great. Now he's following us.</t>
  </si>
  <si>
    <t>You don't know...He's following us</t>
  </si>
  <si>
    <t>Não sabes... Ele esta a seguir-nos.</t>
  </si>
  <si>
    <t>Ah, não sabes. Argh... e agora está a seguir-nos.</t>
  </si>
  <si>
    <t>01:36:58,767 --&gt; 01:37:00,124</t>
  </si>
  <si>
    <t>He won’t hurt us.</t>
  </si>
  <si>
    <t>01:37:14,727 --&gt; 01:37:16,638</t>
  </si>
  <si>
    <t>こっから歩け。 -うん。</t>
  </si>
  <si>
    <t>From here, you walk. - Okay!</t>
  </si>
  <si>
    <t xml:space="preserve">From here, you walk </t>
  </si>
  <si>
    <t>You'll have to walk from here. - Okay.</t>
  </si>
  <si>
    <t>A partir daqui, vais a pé. - Está bem.</t>
  </si>
  <si>
    <t>01:37:16,927 --&gt; 01:37:18,599</t>
  </si>
  <si>
    <t>駅は行けば分かるって。</t>
  </si>
  <si>
    <t>You'll find the station.</t>
  </si>
  <si>
    <t>You'll find the station</t>
  </si>
  <si>
    <t>The station's just down the tracks.</t>
  </si>
  <si>
    <t>Encontrarás a estação.</t>
  </si>
  <si>
    <t>Vais encontrar a estação lá à frente.</t>
  </si>
  <si>
    <t>01:37:18,767 --&gt; 01:37:20,120</t>
  </si>
  <si>
    <t>Thanks, Lin.</t>
  </si>
  <si>
    <t>Muito obrigada.</t>
  </si>
  <si>
    <t>01:37:20,847 --&gt; 01:37:22,599</t>
  </si>
  <si>
    <t>必ず戻って来いよ！</t>
  </si>
  <si>
    <t>You better come back!</t>
  </si>
  <si>
    <t>You better come back, you hear me?</t>
  </si>
  <si>
    <t xml:space="preserve">Tens de regressar! </t>
  </si>
  <si>
    <t>Tens que regressar!</t>
  </si>
  <si>
    <t>01:37:22,767 --&gt; 01:37:23,756</t>
  </si>
  <si>
    <t>うん！</t>
  </si>
  <si>
    <t>Okay!</t>
  </si>
  <si>
    <t>OK</t>
  </si>
  <si>
    <t>I will.</t>
  </si>
  <si>
    <t>01:37:27,767 --&gt; 01:37:31,316</t>
  </si>
  <si>
    <t>セーン！おまえのことどんくさいって言ったけど</t>
  </si>
  <si>
    <t>Sen, I know I called you a klutz!</t>
  </si>
  <si>
    <t>I know I called you a klutz!</t>
  </si>
  <si>
    <t>Sen, I'm sorry I called you a dope before!</t>
  </si>
  <si>
    <t>Sei que te chamei desajeitada.</t>
  </si>
  <si>
    <t>Sen, eu sei que te chamei desajeitada.</t>
  </si>
  <si>
    <t>01:37:31,487 --&gt; 01:37:32,920</t>
  </si>
  <si>
    <t>取り消すぞー！</t>
  </si>
  <si>
    <t>I take it back!</t>
  </si>
  <si>
    <t>Retiro o que disse.</t>
  </si>
  <si>
    <t>Mas eu retiro o que disse. - Adeus.</t>
  </si>
  <si>
    <t>01:37:41,167 --&gt; 01:37:42,206</t>
  </si>
  <si>
    <t>カオナシ</t>
  </si>
  <si>
    <t>No-Face</t>
  </si>
  <si>
    <t xml:space="preserve">No Face, </t>
  </si>
  <si>
    <t xml:space="preserve">Sem Face, </t>
  </si>
  <si>
    <t>01:37:42,207 --&gt; 01:37:45,206</t>
  </si>
  <si>
    <t>千に何かしたら許さないからな！</t>
  </si>
  <si>
    <t>if you so much as touch that girl, you'll pay for it!</t>
  </si>
  <si>
    <t>if you put even one scratch on that girl, you're in big trouble.</t>
  </si>
  <si>
    <t>se fizeres mal a essa rapariga, pagarás por isso!</t>
  </si>
  <si>
    <t>01:37:48,727 --&gt; 01:37:49,762</t>
  </si>
  <si>
    <t>あれだ！</t>
  </si>
  <si>
    <t>There it is!</t>
  </si>
  <si>
    <t>There it is</t>
  </si>
  <si>
    <t>There's the station.</t>
  </si>
  <si>
    <t xml:space="preserve">A estação </t>
  </si>
  <si>
    <t>A estação do comboio!</t>
  </si>
  <si>
    <t>01:38:01,487 --&gt; 01:38:03,603</t>
  </si>
  <si>
    <t>電車が来た。くるよっ。</t>
  </si>
  <si>
    <t>Here comes the train. Come on.</t>
  </si>
  <si>
    <t>Train's coming, here we go</t>
  </si>
  <si>
    <t>O comboio está a chegar. Lá vamos nos.</t>
  </si>
  <si>
    <t>O comboio está a chegar.</t>
  </si>
  <si>
    <t>01:38:27,047 --&gt; 01:38:29,436</t>
  </si>
  <si>
    <t>あの、沼の底までお願いします。</t>
  </si>
  <si>
    <t>Oh. We'd like to go to Swamp Bottom, please.</t>
  </si>
  <si>
    <t>l'm riding to Swamp Bottom</t>
  </si>
  <si>
    <t>Vou para Fim do Pantano.</t>
  </si>
  <si>
    <t>Para o Fim do Pântano, por favor.</t>
  </si>
  <si>
    <t>01:38:36,127 --&gt; 01:38:37,765</t>
  </si>
  <si>
    <t>えっ？あなたも乗りたいの？</t>
  </si>
  <si>
    <t>Huh? You wanna come with us?</t>
  </si>
  <si>
    <t>You want to come, too?</t>
  </si>
  <si>
    <t>Huh? Oh. You wanna come with us?</t>
  </si>
  <si>
    <t>Também vem?</t>
  </si>
  <si>
    <t>Hã? Tu também queres vir?</t>
  </si>
  <si>
    <t>01:38:39,247 --&gt; 01:38:41,203</t>
  </si>
  <si>
    <t>あの、この人もお願いします。</t>
  </si>
  <si>
    <t>Him too, please.</t>
  </si>
  <si>
    <t>Him too, please</t>
  </si>
  <si>
    <t>He'd like to come too, please.</t>
  </si>
  <si>
    <t>Ele também, por favor.</t>
  </si>
  <si>
    <t>01:39:21,767 --&gt; 01:39:22,882</t>
  </si>
  <si>
    <t>Come here.</t>
  </si>
  <si>
    <t>Come here</t>
  </si>
  <si>
    <t>Sit here.</t>
  </si>
  <si>
    <t>Anda cá.</t>
  </si>
  <si>
    <t>01:39:23,687 --&gt; 01:39:25,564</t>
  </si>
  <si>
    <t>おとなしくしててね。</t>
  </si>
  <si>
    <t>Behave yourself, okay?</t>
  </si>
  <si>
    <t>Behave yourself, OK?</t>
  </si>
  <si>
    <t>Porta-te bem, ouviste?</t>
  </si>
  <si>
    <t>Tens de te portar bem, ouviste?</t>
  </si>
  <si>
    <t>01:41:27,447 --&gt; 01:41:28,800</t>
  </si>
  <si>
    <t>おじいさん。</t>
  </si>
  <si>
    <t>Kamajii</t>
  </si>
  <si>
    <t>Kamajii, wake up.</t>
  </si>
  <si>
    <t>Kamaji...</t>
  </si>
  <si>
    <t>01:41:31,527 --&gt; 01:41:34,121</t>
  </si>
  <si>
    <t>ん？んん…おおハク、気が付いたか。</t>
  </si>
  <si>
    <t>Oh, Haku... You're awake.</t>
  </si>
  <si>
    <t>Oh, Haku... You're awake</t>
  </si>
  <si>
    <t>Hmm? Haku, you're all right.</t>
  </si>
  <si>
    <t>Haku... estas consciente.</t>
  </si>
  <si>
    <t>Oh, Haku. Estás consciente.</t>
  </si>
  <si>
    <t>01:41:34,327 --&gt; 01:41:35,646</t>
  </si>
  <si>
    <t>おじいさん、千はどこです。</t>
  </si>
  <si>
    <t>Kamaji, where's Sen?</t>
  </si>
  <si>
    <t>Where's Sen?</t>
  </si>
  <si>
    <t>I'm fine. Where is Sen?</t>
  </si>
  <si>
    <t>Onde esta a Sen?</t>
  </si>
  <si>
    <t>Kamaji, onde está a Sen?</t>
  </si>
  <si>
    <t>01:41:36,207 --&gt; 01:41:37,675</t>
  </si>
  <si>
    <t>何があったのでしょう。</t>
  </si>
  <si>
    <t>What happened?</t>
  </si>
  <si>
    <t>Did she go somewhere?</t>
  </si>
  <si>
    <t>Que aconteceu?</t>
  </si>
  <si>
    <t>O que aconteceu, Kamaji?</t>
  </si>
  <si>
    <t>01:41:37,675 --&gt; 01:41:38,675</t>
  </si>
  <si>
    <t>教えてください。</t>
  </si>
  <si>
    <t>Please tell me.</t>
  </si>
  <si>
    <t xml:space="preserve">Please tell me </t>
  </si>
  <si>
    <t>Can you tell me what's going on?</t>
  </si>
  <si>
    <t>Por favor, diz-me.</t>
  </si>
  <si>
    <t>01:41:39,247 --&gt; 01:41:41,761</t>
  </si>
  <si>
    <t>おまえ、なにも覚えてないのか？</t>
  </si>
  <si>
    <t>Don't you remember anything?</t>
  </si>
  <si>
    <t>You blacked out, remember?</t>
  </si>
  <si>
    <t>Lembras-te de alguma coisa?</t>
  </si>
  <si>
    <t>01:41:42,447 --&gt; 01:41:44,563</t>
  </si>
  <si>
    <t>切れ切れにしか思い出せません。</t>
  </si>
  <si>
    <t>I rememver Just little pieces.</t>
  </si>
  <si>
    <t>Just little pieces</t>
  </si>
  <si>
    <t>Yeah, I remember being in darkness.</t>
  </si>
  <si>
    <t>Apenas fragmentos.</t>
  </si>
  <si>
    <t>Apenas pequenos fragmentos.</t>
  </si>
  <si>
    <t>01:41:44,767 --&gt; 01:41:47,645</t>
  </si>
  <si>
    <t>闇の中で千尋が何度も私を呼びました</t>
  </si>
  <si>
    <t>Chihiro kept calling my name in the darkness.</t>
  </si>
  <si>
    <t xml:space="preserve">Chihiro kept calling my name in the darkness </t>
  </si>
  <si>
    <t>Then I could hear Sen's voice calling out my name.</t>
  </si>
  <si>
    <t>A Chihiro não parava de chamar pelo meu nome, nas trevas.</t>
  </si>
  <si>
    <t>01:41:48,207 --&gt; 01:41:50,041</t>
  </si>
  <si>
    <t>その声を頼りにもがいて</t>
  </si>
  <si>
    <t>I followed her voice</t>
  </si>
  <si>
    <t xml:space="preserve">I followed her voice </t>
  </si>
  <si>
    <t>So I followed her voice and the next thing I knew…</t>
  </si>
  <si>
    <t>Segui a voz dela</t>
  </si>
  <si>
    <t>Segui a voz dela e acordei aqui.</t>
  </si>
  <si>
    <t>01:41:50,042 --&gt; 01:41:52,041</t>
  </si>
  <si>
    <t>気が付いたらここに寝ていました。</t>
  </si>
  <si>
    <t>and woke up lying here.</t>
  </si>
  <si>
    <t>and woke up lying here...</t>
  </si>
  <si>
    <t>I was lying here feeling better than ever.</t>
  </si>
  <si>
    <t>e acordei aqui, deitado.</t>
  </si>
  <si>
    <t>Mas não me lembro de mais nada.</t>
  </si>
  <si>
    <t>01:41:52,567 --&gt; 01:41:54,523</t>
  </si>
  <si>
    <t>そうか、千尋か。</t>
  </si>
  <si>
    <t>I see... Chihiro.</t>
  </si>
  <si>
    <t>Chihiro, huh...</t>
  </si>
  <si>
    <t>Pure love.</t>
  </si>
  <si>
    <t>Chihiro, dizes tu...</t>
  </si>
  <si>
    <t>01:41:54,687 --&gt; 01:41:57,406</t>
  </si>
  <si>
    <t>あの子は千尋というのか。</t>
  </si>
  <si>
    <t>Her real name's Chihiro?</t>
  </si>
  <si>
    <t>It broke Zeniba's spell.</t>
  </si>
  <si>
    <t>É esse o verdadeiro nome dela?</t>
  </si>
  <si>
    <t>01:41:58,767 --&gt; 01:42:01,406</t>
  </si>
  <si>
    <t>いいなぁ、愛の力だなあ…</t>
  </si>
  <si>
    <t>Can't beat the power of love...</t>
  </si>
  <si>
    <t>Explicitation</t>
  </si>
  <si>
    <t>Sen left to return the golden seal.  She did it to save you.</t>
  </si>
  <si>
    <t>Não se pode combater o verdadeiro  poder do amor.</t>
  </si>
  <si>
    <t>Não se pode combater o poder do amor.</t>
  </si>
  <si>
    <t>01:42:03,247 --&gt; 01:42:07,044</t>
  </si>
  <si>
    <t>これっぱかしの金でどう埋め合わせするのさ。</t>
  </si>
  <si>
    <t>This gold hardly covers the damage.</t>
  </si>
  <si>
    <t xml:space="preserve">This gold hardly covers the damage </t>
  </si>
  <si>
    <t>This gold doesn't even come close to covering the damage that stupid No-Face caused.</t>
  </si>
  <si>
    <t>Este ouro mal serve para cobrir os prejuízos.</t>
  </si>
  <si>
    <t>01:42:07,247 --&gt; 01:42:09,140</t>
  </si>
  <si>
    <t>千のバカが。</t>
  </si>
  <si>
    <t>That fool, Sen!</t>
  </si>
  <si>
    <t>Sen didn't get nearly enough.</t>
  </si>
  <si>
    <t>Aquela tola da Sen!</t>
  </si>
  <si>
    <t>01:42:09,141 --&gt; 01:42:11,240</t>
  </si>
  <si>
    <t>せっかくのもうけをフイにしちまって！</t>
  </si>
  <si>
    <t xml:space="preserve">She just cost me a fortune. </t>
  </si>
  <si>
    <t xml:space="preserve">She just cost me a fortune </t>
  </si>
  <si>
    <t>She'll have to be punished.</t>
  </si>
  <si>
    <t>Custou-me uma fortuna!</t>
  </si>
  <si>
    <t>01:42:11,887 --&gt; 01:42:15,402</t>
  </si>
  <si>
    <t>で、でも、千のおかげでおれたち助かったんです。</t>
  </si>
  <si>
    <t>But, Sen did save us, after all.</t>
  </si>
  <si>
    <t xml:space="preserve">But, Sen did save us, after all </t>
  </si>
  <si>
    <r>
      <t xml:space="preserve">Madam, you see, Sen was the one that saved us </t>
    </r>
    <r>
      <rPr>
        <sz val="12"/>
        <color rgb="FFFF0000"/>
        <rFont val="Calibri"/>
        <family val="2"/>
        <scheme val="minor"/>
      </rPr>
      <t>from No-Face. - Yes, yes.</t>
    </r>
  </si>
  <si>
    <t>Mas a Sen salvou-nos...</t>
  </si>
  <si>
    <t>Mas afinal de contas, a Sen salvou-nos, minha senhora.</t>
  </si>
  <si>
    <t>01:42:15,687 --&gt; 01:42:16,802</t>
  </si>
  <si>
    <t>おだまり！</t>
  </si>
  <si>
    <t>Silence!</t>
  </si>
  <si>
    <t>So what?</t>
  </si>
  <si>
    <t>01:42:16,967 --&gt; 01:42:19,276</t>
  </si>
  <si>
    <t>みんな自分でまいた種じゃないか。</t>
  </si>
  <si>
    <t>She started it all</t>
  </si>
  <si>
    <t>She started it all,</t>
  </si>
  <si>
    <t>This whole mess is her fault.</t>
  </si>
  <si>
    <t xml:space="preserve">Ela começou tudo </t>
  </si>
  <si>
    <t>01:42:19,487 --&gt; 01:42:21,717</t>
  </si>
  <si>
    <t>それなのに勝手に逃げ出したんだよ。</t>
  </si>
  <si>
    <t>and now she's run away!</t>
  </si>
  <si>
    <t xml:space="preserve">and now she's run away </t>
  </si>
  <si>
    <t>And now she's run away from here.</t>
  </si>
  <si>
    <t>e agora foi-se embora!</t>
  </si>
  <si>
    <t>01:42:21,887 --&gt; 01:42:24,447</t>
  </si>
  <si>
    <t>あの子は自分の親を見捨てたんだ！</t>
  </si>
  <si>
    <t>Even abandoned her own parents!</t>
  </si>
  <si>
    <t>She's even abandoned her own parents!</t>
  </si>
  <si>
    <t>Até abandonou os próprios pais!</t>
  </si>
  <si>
    <t>01:42:25,247 --&gt; 01:42:26,976</t>
  </si>
  <si>
    <t>親豚は食べ頃だろ</t>
  </si>
  <si>
    <t>Those pigs must be ready to eat by now.</t>
  </si>
  <si>
    <t>They must be fine fat pigs by now.</t>
  </si>
  <si>
    <t>Já devem ser uns porcos gordinhos.</t>
  </si>
  <si>
    <t xml:space="preserve"> Já devem ser uns porcos bem gordinhos. </t>
  </si>
  <si>
    <t>01:42:26,977 --&gt; 01:42:28,876</t>
  </si>
  <si>
    <t>ベーコンにでもハムにでもしちまいな。</t>
  </si>
  <si>
    <t>Turn them into bacon or ham!</t>
  </si>
  <si>
    <t xml:space="preserve">Turn them into bacon or ham </t>
  </si>
  <si>
    <t>Turn them into bacon.</t>
  </si>
  <si>
    <t>Transforma-os em presunto, ou fiambre.</t>
  </si>
  <si>
    <t>Vou transformá-los em presunto ou fiambre.</t>
  </si>
  <si>
    <t>01:42:29,567 --&gt; 01:42:30,636</t>
  </si>
  <si>
    <t>お待ち下さい。</t>
  </si>
  <si>
    <t xml:space="preserve">Please wait </t>
  </si>
  <si>
    <t>Por favor, espere.</t>
  </si>
  <si>
    <t>Por favor, espera.</t>
  </si>
  <si>
    <t>01:42:32,087 --&gt; 01:42:33,440</t>
  </si>
  <si>
    <t>ハク様！</t>
  </si>
  <si>
    <t>Haku-sama!</t>
  </si>
  <si>
    <t>Huh? - Master Haku?</t>
  </si>
  <si>
    <t>(Line omission)</t>
  </si>
  <si>
    <t>01:42:33,647 --&gt; 01:42:35,558</t>
  </si>
  <si>
    <t>なぁんだいおまえ。生きてたのかい。</t>
  </si>
  <si>
    <t>What, you still alive?</t>
  </si>
  <si>
    <t>You're still alive? What is it you want?</t>
  </si>
  <si>
    <t>O que? Ainda estás vivo?</t>
  </si>
  <si>
    <t>O quê, Haku?  Tu ainda estás vivo?</t>
  </si>
  <si>
    <t>01:42:38,047 --&gt; 01:42:39,278</t>
  </si>
  <si>
    <t>まだ分かりませんか？</t>
  </si>
  <si>
    <t>You still can't see</t>
  </si>
  <si>
    <t xml:space="preserve">You still can't see </t>
  </si>
  <si>
    <t xml:space="preserve">You still haven't noticed </t>
  </si>
  <si>
    <t xml:space="preserve">Ainda não percebeu </t>
  </si>
  <si>
    <t>Ainda não se apercebeu</t>
  </si>
  <si>
    <t>01:42:39,279 --&gt; 01:42:41,278</t>
  </si>
  <si>
    <t>大切なものがすり替わったのに。</t>
  </si>
  <si>
    <t>that something precious to you has been replaced.</t>
  </si>
  <si>
    <t>that you've lost something precious?</t>
  </si>
  <si>
    <t>que perdeu uma coisa preciosa?</t>
  </si>
  <si>
    <t>que perdeu uma coisa muito preciosa?</t>
  </si>
  <si>
    <t>01:42:41,967 --&gt; 01:42:44,481</t>
  </si>
  <si>
    <t>ずいぶん生意気な口を利くね。</t>
  </si>
  <si>
    <t>You've gotten pretty fresh.</t>
  </si>
  <si>
    <t xml:space="preserve"> You've gotten pretty fresh </t>
  </si>
  <si>
    <t>Don't get fresh with me, young man.</t>
  </si>
  <si>
    <t>Estas muito atrevido.</t>
  </si>
  <si>
    <t>Tu hoje estás muito atrevido.</t>
  </si>
  <si>
    <t>01:42:44,847 --&gt; 01:42:47,122</t>
  </si>
  <si>
    <t>いつからそんなに偉くなったんだい？</t>
  </si>
  <si>
    <t>Since when do you talk that way?</t>
  </si>
  <si>
    <t>Since when do you talk that way to your master?</t>
  </si>
  <si>
    <t>Desde quando usas essa linguagem?</t>
  </si>
  <si>
    <t>01:43:39,087 --&gt; 01:43:40,884</t>
  </si>
  <si>
    <t>坊ー！</t>
  </si>
  <si>
    <t>Bou... (Note: The name Bou literally means "Son" or "Little Boy".)</t>
  </si>
  <si>
    <t>Baby... Baby!</t>
  </si>
  <si>
    <t>My baby! No!</t>
  </si>
  <si>
    <t>Bebé...</t>
  </si>
  <si>
    <t>Ahhhh...</t>
  </si>
  <si>
    <t>01:43:48,887 --&gt; 01:43:49,717</t>
  </si>
  <si>
    <t>土くれだ</t>
  </si>
  <si>
    <t>It's just sand!</t>
  </si>
  <si>
    <t>It's just dirt.</t>
  </si>
  <si>
    <t>É apenas areia!</t>
  </si>
  <si>
    <t>Areia?</t>
  </si>
  <si>
    <t>01:43:49,887 --&gt; 01:43:52,765</t>
  </si>
  <si>
    <t xml:space="preserve">Bou... </t>
  </si>
  <si>
    <t>Baby!</t>
  </si>
  <si>
    <t>Where's my baby?</t>
  </si>
  <si>
    <t>Bebé!</t>
  </si>
  <si>
    <t>Bou!</t>
  </si>
  <si>
    <t>01:43:53,247 --&gt; 01:43:56,922</t>
  </si>
  <si>
    <t>どこにいるの、坊ー！</t>
  </si>
  <si>
    <t>Where are you, Bou?!</t>
  </si>
  <si>
    <t>Where are you, baby?</t>
  </si>
  <si>
    <t>Where are you, sweetie?</t>
  </si>
  <si>
    <t>Onde estas tu, bebé?</t>
  </si>
  <si>
    <t>Onde estás tu, meu bebé? Onde estás tu?</t>
  </si>
  <si>
    <t>01:43:57,087 --&gt; 01:44:00,523</t>
  </si>
  <si>
    <t>出てきておくれ</t>
  </si>
  <si>
    <t>Come out, please!</t>
  </si>
  <si>
    <t xml:space="preserve"> Come out, please!</t>
  </si>
  <si>
    <t>Come out! Please, come out!</t>
  </si>
  <si>
    <t>Aparece, por favor!</t>
  </si>
  <si>
    <t>Aparece, por favor.</t>
  </si>
  <si>
    <t>01:44:00,687 --&gt; 01:44:01,881</t>
  </si>
  <si>
    <t>Where are you?</t>
  </si>
  <si>
    <t>01:44:05,327 --&gt; 01:44:07,602</t>
  </si>
  <si>
    <t>坊、坊！</t>
  </si>
  <si>
    <t>Bou.  Bou!</t>
  </si>
  <si>
    <t>Sweetie! Sweetie pie!</t>
  </si>
  <si>
    <t>Bebé! Bebé!</t>
  </si>
  <si>
    <t>Bou! Onde estás?</t>
  </si>
  <si>
    <t>01:44:12,167 --&gt; 01:44:16,638</t>
  </si>
  <si>
    <t>おぉのぉれぇぇええー！</t>
  </si>
  <si>
    <t>You!</t>
  </si>
  <si>
    <t xml:space="preserve">Tu! </t>
  </si>
  <si>
    <t>Ahhhhhhhhhh!</t>
  </si>
  <si>
    <t>01:44:17,807 --&gt; 01:44:21,197</t>
  </si>
  <si>
    <t>Tell me!</t>
  </si>
  <si>
    <t>Where is he?</t>
  </si>
  <si>
    <t>Diz-mel</t>
  </si>
  <si>
    <t>Tu!</t>
  </si>
  <si>
    <t>01:44:22,647 --&gt; 01:44:26,720</t>
  </si>
  <si>
    <t>あぁたしの坊をどこへやったぁ！</t>
  </si>
  <si>
    <t>Where did you hide Bou?!</t>
  </si>
  <si>
    <t>Where did you hide my baby?!</t>
  </si>
  <si>
    <t>What did you do with my baby?</t>
  </si>
  <si>
    <t>Onde escondeste o meu bebé?</t>
  </si>
  <si>
    <t>Onde escondeste o meu bebé? Diz-me!</t>
  </si>
  <si>
    <t>01:44:27,607 --&gt; 01:44:29,199</t>
  </si>
  <si>
    <t>銭婆のところです。</t>
  </si>
  <si>
    <t>He's with Zeniiba.</t>
  </si>
  <si>
    <t xml:space="preserve">He's with Zeniba </t>
  </si>
  <si>
    <t>He's with your sister.</t>
  </si>
  <si>
    <t>Está em casa da Zeniba.</t>
  </si>
  <si>
    <t>01:44:29,367 --&gt; 01:44:31,323</t>
  </si>
  <si>
    <t>銭婆…？あぁ…</t>
  </si>
  <si>
    <t>Zeniiba?</t>
  </si>
  <si>
    <t>Zeniba?</t>
  </si>
  <si>
    <t>01:44:52,167 --&gt; 01:44:56,046</t>
  </si>
  <si>
    <t>なるほどね。性悪女め</t>
  </si>
  <si>
    <t>I get it, that evil witch.</t>
  </si>
  <si>
    <t xml:space="preserve">I get it, that evil witch </t>
  </si>
  <si>
    <t>Very clever, Haku. I get it.</t>
  </si>
  <si>
    <t xml:space="preserve">Já percebi! Aquela bruxa </t>
  </si>
  <si>
    <t>Agora é que eu já estou a perceber! Aquela grande bruxa</t>
  </si>
  <si>
    <t>01:44:56,207 --&gt; 01:44:58,801</t>
  </si>
  <si>
    <t>それであたしに勝ったつもりかい。</t>
  </si>
  <si>
    <t>So she thinks she's beaten me.</t>
  </si>
  <si>
    <t xml:space="preserve">So she thinks she's beaten me </t>
  </si>
  <si>
    <t>You'll get my baby back for me, but at a price.</t>
  </si>
  <si>
    <t>julga que me derrotou!</t>
  </si>
  <si>
    <t>01:45:00,527 --&gt; 01:45:02,563</t>
  </si>
  <si>
    <t>で？どうすんだい！？</t>
  </si>
  <si>
    <t>So, what's your plan?</t>
  </si>
  <si>
    <t>So, what do you want?</t>
  </si>
  <si>
    <t>Então, qual e o plano?</t>
  </si>
  <si>
    <t>Então e o teu plano, qual é?</t>
  </si>
  <si>
    <t>01:45:03,207 --&gt; 01:45:05,198</t>
  </si>
  <si>
    <t>坊を連れ戻してきます。</t>
  </si>
  <si>
    <t>I'll bring Bou back.</t>
  </si>
  <si>
    <t>I'll bring baby back</t>
  </si>
  <si>
    <t>Tear up Sen's contract.</t>
  </si>
  <si>
    <t>Eu trago o bebé de volta...</t>
  </si>
  <si>
    <t>Eu trago-te o bebé de volta.</t>
  </si>
  <si>
    <t>01:45:05,367 --&gt; 01:45:06,565</t>
  </si>
  <si>
    <t>その代わり</t>
  </si>
  <si>
    <t xml:space="preserve">But in exchange </t>
  </si>
  <si>
    <t>And then I want you...</t>
  </si>
  <si>
    <t xml:space="preserve">Mas em troca </t>
  </si>
  <si>
    <t>Mas vais-me prometer que em troca</t>
  </si>
  <si>
    <t>01:45:06,566 --&gt; 01:45:09,565</t>
  </si>
  <si>
    <t>千と両親を人間の世界へ戻してやってください。</t>
  </si>
  <si>
    <t>return Sen and her parents to the human world.</t>
  </si>
  <si>
    <t xml:space="preserve">return Sen and her parents to the human world </t>
  </si>
  <si>
    <t>to return Sen and her mother and father back to the human world.</t>
  </si>
  <si>
    <t>devolve a Sen e os pais ao mundo dos humanos.</t>
  </si>
  <si>
    <t>devolves a Sen e os pais ao mundo dos humanos.</t>
  </si>
  <si>
    <t>01:45:09,847 --&gt; 01:45:12,077</t>
  </si>
  <si>
    <t>それでおまえはどうなるんだい？</t>
  </si>
  <si>
    <t>And what becomes of you?!</t>
  </si>
  <si>
    <t>Fine, but on one condition.</t>
  </si>
  <si>
    <t>E que vai ser de ti?</t>
  </si>
  <si>
    <t>E o que é que vai ser de ti?</t>
  </si>
  <si>
    <t>01:45:12,607 --&gt; 01:45:16,077</t>
  </si>
  <si>
    <t>その後あたしに八つ裂きにされてもいいんかい？</t>
  </si>
  <si>
    <t>Let's say I tear you to pieces  after that!</t>
  </si>
  <si>
    <t>Let's say I tear you to pieces after sending them back!</t>
  </si>
  <si>
    <t>I get to give Sen one final test.</t>
  </si>
  <si>
    <t>Digamos que te corto aos bocados, depois de os mandar de volta!</t>
  </si>
  <si>
    <t>01:45:16,507 --&gt; 01:45:18,877</t>
  </si>
  <si>
    <t>If she fails, she’s mine. (English dub line addition)</t>
  </si>
  <si>
    <t>01:46:03,087 --&gt; 01:46:04,884</t>
  </si>
  <si>
    <t>この駅でいいんだよね。</t>
  </si>
  <si>
    <t>I think this is the right stop.</t>
  </si>
  <si>
    <t>I hope this is the right stop.</t>
  </si>
  <si>
    <t>Acho que esta e a paragem certa...</t>
  </si>
  <si>
    <t>Eu acho que esta é a paragem certa.</t>
  </si>
  <si>
    <t>01:46:05,967 --&gt; 01:46:06,956</t>
  </si>
  <si>
    <t>行こう。</t>
  </si>
  <si>
    <t>Let's go.</t>
  </si>
  <si>
    <t xml:space="preserve">Let's go </t>
  </si>
  <si>
    <t>Let's go</t>
  </si>
  <si>
    <t>Vamos.</t>
  </si>
  <si>
    <t>01:46:34,207 --&gt; 01:46:35,845</t>
  </si>
  <si>
    <t>肩に乗っていいよ。</t>
  </si>
  <si>
    <t>You can ride on my shoulder.</t>
  </si>
  <si>
    <t xml:space="preserve">You can ride on my shoulder </t>
  </si>
  <si>
    <t>You can ride on my shoulder if you're tired.</t>
  </si>
  <si>
    <t>Podem viajar no meu ombro.</t>
  </si>
  <si>
    <t>Podes viajar no meu ombro.</t>
  </si>
  <si>
    <t>01:47:54,407 --&gt; 01:47:55,681</t>
  </si>
  <si>
    <t>おはいり。</t>
  </si>
  <si>
    <t>Come in.</t>
  </si>
  <si>
    <t>Come in</t>
  </si>
  <si>
    <t>Entrem.</t>
  </si>
  <si>
    <t>01:48:00,967 --&gt; 01:48:02,286</t>
  </si>
  <si>
    <t>失礼します。</t>
  </si>
  <si>
    <t>Excuse us.</t>
  </si>
  <si>
    <t xml:space="preserve">Excuse us </t>
  </si>
  <si>
    <t>Hello?</t>
  </si>
  <si>
    <t>Com licença...</t>
  </si>
  <si>
    <t>01:48:04,727 --&gt; 01:48:07,366</t>
  </si>
  <si>
    <t>入るならさっさとお入り。</t>
  </si>
  <si>
    <t>Well, hurry up and come in, then.</t>
  </si>
  <si>
    <t xml:space="preserve">Well, hurry up and come in, then </t>
  </si>
  <si>
    <t>Hurry up. I don't have all day.</t>
  </si>
  <si>
    <t>Despache-se e entre!</t>
  </si>
  <si>
    <t>Despachem-se e entrem!</t>
  </si>
  <si>
    <t>01:48:07,647 --&gt; 01:48:08,682</t>
  </si>
  <si>
    <t>C'mon.</t>
  </si>
  <si>
    <t>Vamos...</t>
  </si>
  <si>
    <t>01:48:12,207 --&gt; 01:48:14,721</t>
  </si>
  <si>
    <t>みんなよく来たね。</t>
  </si>
  <si>
    <t>So, you all made it.</t>
  </si>
  <si>
    <t>So you all made it  Um...</t>
  </si>
  <si>
    <t>So, you all made it. - Hmm?</t>
  </si>
  <si>
    <t>Então, sempre conseguiram.</t>
  </si>
  <si>
    <t>Então, sempre vieram.</t>
  </si>
  <si>
    <t>01:48:15,367 --&gt; 01:48:16,595</t>
  </si>
  <si>
    <t>Have a seat.</t>
  </si>
  <si>
    <t xml:space="preserve">Have a seat </t>
  </si>
  <si>
    <t>Sit down.</t>
  </si>
  <si>
    <t>Sentem-se.</t>
  </si>
  <si>
    <t>01:48:16,767 --&gt; 01:48:18,883</t>
  </si>
  <si>
    <t>今お茶を入れるからね。</t>
  </si>
  <si>
    <t>I'll make some tea.</t>
  </si>
  <si>
    <t>I'll make you some tea</t>
  </si>
  <si>
    <t>Vou fazer um cha.</t>
  </si>
  <si>
    <t>Vou fazer chá.</t>
  </si>
  <si>
    <t>01:48:24,807 --&gt; 01:48:26,925</t>
  </si>
  <si>
    <t>銭婆さん、これ、ハクが盗んだものです。</t>
  </si>
  <si>
    <t>Zeniiba-san, Haku stole this from you.</t>
  </si>
  <si>
    <t xml:space="preserve">Zeniba, Haku stole this from you. </t>
  </si>
  <si>
    <t>Excuse me, ma'am. Haku stole this from you.</t>
  </si>
  <si>
    <t>Zeniba, Haku roubou-lhe isto.</t>
  </si>
  <si>
    <t>Zeniba, o Haku roubou-lhe isto.</t>
  </si>
  <si>
    <t>01:48:26,926 --&gt; 01:48:28,925</t>
  </si>
  <si>
    <t>お返しに来ました。</t>
  </si>
  <si>
    <t>I came to give it back.</t>
  </si>
  <si>
    <t xml:space="preserve">I brought it back </t>
  </si>
  <si>
    <t>Eu vim devolve-Io.</t>
  </si>
  <si>
    <t>e eu vim devolvê-lo, tome.</t>
  </si>
  <si>
    <t>01:48:32,327 --&gt; 01:48:34,636</t>
  </si>
  <si>
    <t>おまえ、これがなんだか知ってるかい？</t>
  </si>
  <si>
    <t>Do you know what this is?</t>
  </si>
  <si>
    <t>Do you have any idea what this is?</t>
  </si>
  <si>
    <t>Sabes o que isto é?</t>
  </si>
  <si>
    <t>Curioso. Sabes o que é isto?</t>
  </si>
  <si>
    <t>01:48:35,087 --&gt; 01:48:38,045</t>
  </si>
  <si>
    <t>いえ。でも、とっても大事なものだって。</t>
  </si>
  <si>
    <t>No, but I know it's very precious.</t>
  </si>
  <si>
    <t xml:space="preserve">No, but I know it's very precious </t>
  </si>
  <si>
    <t>Yes. It's the golden seal you were looking for.</t>
  </si>
  <si>
    <t>Não, mas sei que é muito valioso.</t>
  </si>
  <si>
    <t>01:48:38,247 --&gt; 01:48:41,796</t>
  </si>
  <si>
    <t>ハクの代わりに謝りに来ました。ごめんなさい！</t>
  </si>
  <si>
    <t xml:space="preserve">I'm here to apologize for Haku. -I'm very sorry </t>
  </si>
  <si>
    <t>I'm here to apologize for Haku. I'm sorry</t>
  </si>
  <si>
    <t>I'm here to apologize for Haku. -I'm very sorry</t>
  </si>
  <si>
    <t>Vim pedir desculpa em nome de Haku. Desculpe.</t>
  </si>
  <si>
    <t>Vim pedir-lhe desculpa em nome de Haku. Desculpe.</t>
  </si>
  <si>
    <t>Zeniba/Chihiro</t>
  </si>
  <si>
    <t>01:48:42,687 --&gt; 01:48:46,680</t>
  </si>
  <si>
    <t>おまえ、これを持ってて何ともなかったかい？-えっ？</t>
  </si>
  <si>
    <t>You felt fine while you held it? - What?</t>
  </si>
  <si>
    <t>He sliced me in two, you know, and I'm still angry. - What?</t>
  </si>
  <si>
    <t xml:space="preserve">Sentiste-te bem, enquanto lhe pegaste? </t>
  </si>
  <si>
    <t>Sentiste-te bem, enquanto pegaste no selo? - Hum?</t>
  </si>
  <si>
    <t>01:48:46,847 --&gt; 01:48:49,441</t>
  </si>
  <si>
    <t>あれ？守りのまじないが消えてるね。</t>
  </si>
  <si>
    <t>What? The protective spell is gone.</t>
  </si>
  <si>
    <t>What's this? The spell is gone</t>
  </si>
  <si>
    <t>O que? O que é isto?  O feitiço desapareceu!</t>
  </si>
  <si>
    <t>Mas o feitiço desapareceu?!</t>
  </si>
  <si>
    <t>01:48:50,687 --&gt; 01:48:53,884</t>
  </si>
  <si>
    <t>すいません。あのハンコに付いてた変な虫、</t>
  </si>
  <si>
    <t>I'm sorry. I stepped on that strange bug that was on the seal</t>
  </si>
  <si>
    <t>I'm sorry. You mean that black slug that was on your seal?</t>
  </si>
  <si>
    <t xml:space="preserve">Desculpe. Pisei o estranho insecto que estava no selo </t>
  </si>
  <si>
    <t>Peço desculpa. Pisei um estranho insecto que estava dentro do selo</t>
  </si>
  <si>
    <t>01:48:54,087 --&gt; 01:48:55,725</t>
  </si>
  <si>
    <t>あたしが踏みつぶしちゃいました！</t>
  </si>
  <si>
    <t>and squashed it.</t>
  </si>
  <si>
    <t>and squashed it</t>
  </si>
  <si>
    <t>I think I squashed it with my foot.</t>
  </si>
  <si>
    <t>e esmaguei-o.</t>
  </si>
  <si>
    <t>e acho que o esmaguei. Peço desculpa.</t>
  </si>
  <si>
    <t>01:48:56,287 --&gt; 01:48:58,278</t>
  </si>
  <si>
    <t>踏みつぶしたぁ!</t>
  </si>
  <si>
    <t>Squashed it!</t>
  </si>
  <si>
    <t>Esmagaste-o?!</t>
  </si>
  <si>
    <t>01:49:00,607 --&gt; 01:49:03,883</t>
  </si>
  <si>
    <t>あっはははははは。あんたその虫はね、</t>
  </si>
  <si>
    <t xml:space="preserve">You know, </t>
  </si>
  <si>
    <t>That wasn't my slug.</t>
  </si>
  <si>
    <t xml:space="preserve">Sabes, </t>
  </si>
  <si>
    <t>Sabes, minha querida,</t>
  </si>
  <si>
    <t>01:49:04,087 --&gt; 01:49:05,806</t>
  </si>
  <si>
    <t>妹が弟子を操るために</t>
  </si>
  <si>
    <t>my sister snuck that bug into the dragon</t>
  </si>
  <si>
    <t>my sister snuck that bug into the dragon,</t>
  </si>
  <si>
    <t>My sister put that slug into Haku</t>
  </si>
  <si>
    <t>a minha irmã escondeu esse insecto no dragão</t>
  </si>
  <si>
    <t>01:49:05,807 --&gt; 01:49:06,806</t>
  </si>
  <si>
    <t>竜の腹に忍び込ませた虫だよ。</t>
  </si>
  <si>
    <t>so she could control him.</t>
  </si>
  <si>
    <t xml:space="preserve">so she could control her apprentice </t>
  </si>
  <si>
    <t>para poder controlar o seu aprendiz.</t>
  </si>
  <si>
    <t>01:49:06,967 --&gt; 01:49:09,686</t>
  </si>
  <si>
    <t>踏みつぶした…はっはははは…</t>
  </si>
  <si>
    <t>You squashed it.</t>
  </si>
  <si>
    <t>Esmagaste-o!</t>
  </si>
  <si>
    <t>01:49:12,207 --&gt; 01:49:14,038</t>
  </si>
  <si>
    <t>さぁお座り。</t>
  </si>
  <si>
    <t>Now then, sit down.</t>
  </si>
  <si>
    <t>You sit too</t>
  </si>
  <si>
    <t>What happened to my spell?</t>
  </si>
  <si>
    <t>Senta-te...</t>
  </si>
  <si>
    <t>Senta-te, querida.</t>
  </si>
  <si>
    <t>01:49:14,207 --&gt; 01:49:16,801</t>
  </si>
  <si>
    <t>おまえはカオナシだね。おまえもお座りな。</t>
  </si>
  <si>
    <t>You must be No Face. You sit, too.</t>
  </si>
  <si>
    <t>You're No Face, aren't you? You sit, too</t>
  </si>
  <si>
    <t>Only love  can break it. Come now.</t>
  </si>
  <si>
    <t>É o Sem Face, não é? Sente-se também.</t>
  </si>
  <si>
    <t>01:49:17,847 --&gt; 01:49:21,556</t>
  </si>
  <si>
    <t>あっ、あの…この人たちを元に戻してあげてください。</t>
  </si>
  <si>
    <t>Oh, um, please turn them back into themselves.</t>
  </si>
  <si>
    <t xml:space="preserve">Oh, um, please turn them back into themselves </t>
  </si>
  <si>
    <t>Can you please turn these two back into their normal forms?</t>
  </si>
  <si>
    <t>Oh... por favor... faça-os voltar a ser como eram.</t>
  </si>
  <si>
    <t>Oh, por favor, faça-os voltar a ser como eram dantes.</t>
  </si>
  <si>
    <t>01:49:21,727 --&gt; 01:49:24,719</t>
  </si>
  <si>
    <t>おや？あんたたち魔法はとっくに切れてるだろ。</t>
  </si>
  <si>
    <t>Why my dears, the spell's long broken.</t>
  </si>
  <si>
    <t>Why my dears, the spell's long broken</t>
  </si>
  <si>
    <t>The spell on those two wore off long ago.</t>
  </si>
  <si>
    <t>Meus queridos, o feitiço já se quebrou há muito!</t>
  </si>
  <si>
    <t>Não. O feitiço já se quebrou há muito!</t>
  </si>
  <si>
    <t>01:49:24,887 --&gt; 01:49:27,162</t>
  </si>
  <si>
    <t>戻りたかったら戻りな</t>
  </si>
  <si>
    <t>Change back if you want.</t>
  </si>
  <si>
    <t xml:space="preserve">You can turn yourselves back </t>
  </si>
  <si>
    <t>Já podem voltar.</t>
  </si>
  <si>
    <t>Já podem voltar à vossa forma.</t>
  </si>
  <si>
    <t>01:49:34,567 --&gt; 01:49:36,401</t>
  </si>
  <si>
    <t>あたしたち二人で一人前なのに</t>
  </si>
  <si>
    <t>My sister and I are two halves of a whole,</t>
  </si>
  <si>
    <t>My sister and I are 2 halves of a whole,</t>
  </si>
  <si>
    <t xml:space="preserve">I don't get along with my sister. </t>
  </si>
  <si>
    <t>Eu e a minha irmã somos duas metades de um todo,</t>
  </si>
  <si>
    <t>01:49:36,402 --&gt; 01:49:38,401</t>
  </si>
  <si>
    <t>気が合わなくてねぇ。</t>
  </si>
  <si>
    <t>but we really don't get along.</t>
  </si>
  <si>
    <t>but we really don't get along</t>
  </si>
  <si>
    <t>She's so obnoxious.</t>
  </si>
  <si>
    <t xml:space="preserve">mas não nos damos bem. </t>
  </si>
  <si>
    <t>01:49:38,567 --&gt; 01:49:41,081</t>
  </si>
  <si>
    <t>ほら、あの人ハイカラじゃないじゃない？</t>
  </si>
  <si>
    <t>You've seen what bad taste she has.</t>
  </si>
  <si>
    <t xml:space="preserve">You've seen what bad taste she has </t>
  </si>
  <si>
    <t>You saw how tacky her home is.</t>
  </si>
  <si>
    <t>Viram como ela tem mau gosto?</t>
  </si>
  <si>
    <t>Vocês viram como ela tem mau gosto?</t>
  </si>
  <si>
    <t>01:49:41,247 --&gt; 01:49:44,398</t>
  </si>
  <si>
    <t>魔女の双子なんてやっかいの元ね。</t>
  </si>
  <si>
    <t>Sorceress twins are just a recipe for trouble.</t>
  </si>
  <si>
    <t xml:space="preserve">Sorceress twins are just a recipe for trouble </t>
  </si>
  <si>
    <t>We're identical twins, yet exact opposites.</t>
  </si>
  <si>
    <t>Duas feiticeiras gémeas é sinónimo de problemas.</t>
  </si>
  <si>
    <t>01:49:48,327 --&gt; 01:49:50,000</t>
  </si>
  <si>
    <t>おまえを助けてあげたいけど、</t>
  </si>
  <si>
    <t>I'd like to help you, dear,</t>
  </si>
  <si>
    <t xml:space="preserve">I'd like to help you, dear </t>
  </si>
  <si>
    <t>I'm sorry she turned your parents into pigs.</t>
  </si>
  <si>
    <t xml:space="preserve">Gostava muito de te ajudar, minha querida, </t>
  </si>
  <si>
    <t>Eu gostava muito de te poder ajudar, minha querida</t>
  </si>
  <si>
    <t>01:49:50,001 --&gt; 01:49:52,764</t>
  </si>
  <si>
    <t>あたしにはどうすることも出来ないよ。</t>
  </si>
  <si>
    <t>but there's nothing I can do.</t>
  </si>
  <si>
    <t xml:space="preserve">but there's nothing I can do </t>
  </si>
  <si>
    <t>But there's nothing I can do.</t>
  </si>
  <si>
    <t>mas não posso fazer nada.</t>
  </si>
  <si>
    <t>mas infelizmente</t>
  </si>
  <si>
    <t>01:49:52,927 --&gt; 01:49:54,804</t>
  </si>
  <si>
    <t>この世界の決まりだからね。</t>
  </si>
  <si>
    <t>It's a rule of this world.</t>
  </si>
  <si>
    <t xml:space="preserve">It's one of our rules here </t>
  </si>
  <si>
    <t>It's just the way things are.</t>
  </si>
  <si>
    <t>(-Portuguese sub line omission)</t>
  </si>
  <si>
    <t>não há nada que eu possa fazer.</t>
  </si>
  <si>
    <t>01:49:55,527 --&gt; 01:49:58,405</t>
  </si>
  <si>
    <t>両親のことも、ボーイフレンドの竜のことも</t>
  </si>
  <si>
    <t>You've got to take care of your parents and that dragon boyfriend of yours</t>
  </si>
  <si>
    <t xml:space="preserve">You've got to take care of your parents and that dragon boyfriend </t>
  </si>
  <si>
    <t>You'll have to help your parents and Haku on your own.</t>
  </si>
  <si>
    <t xml:space="preserve">Tens de cuidar dos teus pais e do teu namorado dragão </t>
  </si>
  <si>
    <t>01:49:58,567 --&gt; 01:50:00,159</t>
  </si>
  <si>
    <t>自分でやるしかない。</t>
  </si>
  <si>
    <t>on your own.</t>
  </si>
  <si>
    <t xml:space="preserve">of yours, on your own </t>
  </si>
  <si>
    <t>Use what you remember about them.</t>
  </si>
  <si>
    <t>sem ajuda.</t>
  </si>
  <si>
    <t>01:50:00,327 --&gt; 01:50:02,846</t>
  </si>
  <si>
    <t>でも、あの、ヒントかなにかもらえませんか？</t>
  </si>
  <si>
    <t>But, um, can't you even give me a hint?</t>
  </si>
  <si>
    <t>What? Can't you please give me more of a hint than that?</t>
  </si>
  <si>
    <t>Mas não pode ao menos dar-me uma pista?</t>
  </si>
  <si>
    <t>Mas não pode ao menos dar-me uma pista, Zeniba?</t>
  </si>
  <si>
    <t>01:50:03,047 --&gt; 01:50:07,156</t>
  </si>
  <si>
    <t>ハクと私、ずっとまえに会ったことがあるみたいなんです。</t>
  </si>
  <si>
    <t>It seems like Haku and I met a long time ago.</t>
  </si>
  <si>
    <t>I feel like Haku and I met, a long time ago</t>
  </si>
  <si>
    <t>It seems like I met Haku before, but it was a long time ago.</t>
  </si>
  <si>
    <t>Sinto que eu e o Haku nos conhecemos há muito tempo.</t>
  </si>
  <si>
    <t>Sinto que eu e o Haku já nos conhecemos há muito tempo.</t>
  </si>
  <si>
    <t>01:50:07,327 --&gt; 01:50:09,045</t>
  </si>
  <si>
    <t>In that case, it's easy.</t>
  </si>
  <si>
    <t>In that case, it's easy</t>
  </si>
  <si>
    <t>That's a good start.</t>
  </si>
  <si>
    <t>Nesse caso, e simples.</t>
  </si>
  <si>
    <t>Ah! Nesse caso, é simples.</t>
  </si>
  <si>
    <t>01:50:09,447 --&gt; 01:50:12,359</t>
  </si>
  <si>
    <t>一度あったことは忘れないものさ</t>
  </si>
  <si>
    <t>Nothing that happens is ever forgotten</t>
  </si>
  <si>
    <t>Nothing that happens, is ever forgotten,</t>
  </si>
  <si>
    <t>Once you've met someone you never really forget them.</t>
  </si>
  <si>
    <t>Jamais esquecemos o que aconteceu,</t>
  </si>
  <si>
    <t>01:50:12,527 --&gt; 01:50:15,087</t>
  </si>
  <si>
    <t>思い出せないだけで。</t>
  </si>
  <si>
    <t>even if you can't remember it.</t>
  </si>
  <si>
    <t>even if you can't remember it</t>
  </si>
  <si>
    <t>It just takes a while for your memories to return.</t>
  </si>
  <si>
    <t>apenas não conseguimos lembrar-nos.</t>
  </si>
  <si>
    <t>01:50:16,047 --&gt; 01:50:19,119</t>
  </si>
  <si>
    <t>ま、今夜は遅いからゆっくりしていきな。</t>
  </si>
  <si>
    <t>It's already late. Why don't you stay the night?</t>
  </si>
  <si>
    <t>While you're thinking</t>
  </si>
  <si>
    <t>Já é muito tarde. Porque não passam a noite aqui?</t>
  </si>
  <si>
    <t>01:50:19,687 --&gt; 01:50:22,281</t>
  </si>
  <si>
    <t>おまえたち手伝ってくれるかい？</t>
  </si>
  <si>
    <t>You boys give me a hand.</t>
  </si>
  <si>
    <t>You boys give me a hand</t>
  </si>
  <si>
    <t>the boys and I are going to make you something.</t>
  </si>
  <si>
    <t>Dêem-me uma ajuda, rapazes.</t>
  </si>
  <si>
    <t>01:50:22,487 --&gt; 01:50:24,281</t>
  </si>
  <si>
    <t>And, I want you to call me granny from now on. (English dub line addition)</t>
  </si>
  <si>
    <t>01:50:28,407 --&gt; 01:50:30,637</t>
  </si>
  <si>
    <t>ほれ、がんばって。</t>
  </si>
  <si>
    <t xml:space="preserve">Come on. Keep at it </t>
  </si>
  <si>
    <t xml:space="preserve">Keep at it </t>
  </si>
  <si>
    <t>Come on. Keep at it</t>
  </si>
  <si>
    <t>Continuem...</t>
  </si>
  <si>
    <t>Dêem uma ajuda, rapazes.</t>
  </si>
  <si>
    <t>01:50:33,607 --&gt; 01:50:37,759</t>
  </si>
  <si>
    <t>そうそう、うまいじゃないか。ほんとに助かるよ。</t>
  </si>
  <si>
    <t>That's right, you're terrific. You're a big help...</t>
  </si>
  <si>
    <t>No-Face, where did you learn to spin thread? You're really good at this.</t>
  </si>
  <si>
    <t>Isso mesmo, são formidáveis. Deram uma grande ajuda.</t>
  </si>
  <si>
    <t>Continuem. Isso mesmo, são formidáveis. Deram uma grande ajuda.</t>
  </si>
  <si>
    <t>01:50:38,727 --&gt; 01:50:41,924</t>
  </si>
  <si>
    <t>魔法で作ったんじゃ何にもならないからねぇ。</t>
  </si>
  <si>
    <t>A magic one won't do the trick.</t>
  </si>
  <si>
    <t>A magic one won't do the trick</t>
  </si>
  <si>
    <t>Now let's weave the threads together.</t>
  </si>
  <si>
    <t>A magia nem sempre faz efeito.</t>
  </si>
  <si>
    <t xml:space="preserve">A magia não está a fazer efeito. </t>
  </si>
  <si>
    <t>01:50:43,287 --&gt; 01:50:47,678</t>
  </si>
  <si>
    <t>そこをくぐらせて…そう、二回続けるの。</t>
  </si>
  <si>
    <t>Pull it through there... And do it again.</t>
  </si>
  <si>
    <t xml:space="preserve">Pull it through there... And do it again </t>
  </si>
  <si>
    <t>Knit one, pearl two. Knit one, pearl two. Knit one. That's right.</t>
  </si>
  <si>
    <t>Puxa por aqui...mais uma volta...</t>
  </si>
  <si>
    <t>Puxa por aqui, uma vez mais.</t>
  </si>
  <si>
    <t>01:50:47,847 --&gt; 01:50:50,759</t>
  </si>
  <si>
    <t>おばあちゃん、やっぱり帰る。</t>
  </si>
  <si>
    <t>Granny, I really have to go home.</t>
  </si>
  <si>
    <t>I really have to go home, granny</t>
  </si>
  <si>
    <t>Granny, I can't remember anything at all.</t>
  </si>
  <si>
    <t>Tenho de voltar para casa, avózinha.</t>
  </si>
  <si>
    <t>Eu tenho de voltar para casa, avozinha.</t>
  </si>
  <si>
    <t>01:50:51,087 --&gt; 01:50:54,636</t>
  </si>
  <si>
    <t>だって…こうしてる間にも、ハクが死んじゃうかもしれない。</t>
  </si>
  <si>
    <t>Haku could die while I'm just sitting here.</t>
  </si>
  <si>
    <t>Haku could die while I'm just sitting here...</t>
  </si>
  <si>
    <t>Haku could be dead already, and I'm just sitting around here.</t>
  </si>
  <si>
    <t>O Haku pode morrer, enquanto aqui estou.</t>
  </si>
  <si>
    <t>01:50:54,807 --&gt; 01:50:58,163</t>
  </si>
  <si>
    <t>お父さんやお母さんが食べられちゃうかもしれない。</t>
  </si>
  <si>
    <t>They might eat my Dad and Mom!</t>
  </si>
  <si>
    <t>They might eat my mom and dad!</t>
  </si>
  <si>
    <t>My mom and dad could've been eaten for dinner.</t>
  </si>
  <si>
    <t>E podem comer os meus pais!</t>
  </si>
  <si>
    <t>E os meus pais podem ser comidos. E eu estou muito preocupada!</t>
  </si>
  <si>
    <t>01:51:00,487 --&gt; 01:51:03,160</t>
  </si>
  <si>
    <t>まぁ、もうちょっとお待ち。</t>
  </si>
  <si>
    <t>Wait just a little bit longer.</t>
  </si>
  <si>
    <t xml:space="preserve">Just wait a little longer </t>
  </si>
  <si>
    <t>Espera mais um pouco.</t>
  </si>
  <si>
    <t>Espera mais um pouco, minha querida.</t>
  </si>
  <si>
    <t>01:51:03,367 --&gt; 01:51:04,720</t>
  </si>
  <si>
    <t>さぁ、できたよ。</t>
  </si>
  <si>
    <t>There we go.</t>
  </si>
  <si>
    <t>There we are</t>
  </si>
  <si>
    <t>Aqui tens.</t>
  </si>
  <si>
    <t>Ora aqui tens.</t>
  </si>
  <si>
    <t>01:51:05,687 --&gt; 01:51:07,643</t>
  </si>
  <si>
    <t>髪留めにお使い。</t>
  </si>
  <si>
    <t>Use it to tie back your hair.</t>
  </si>
  <si>
    <t xml:space="preserve">Use it to tie back your hair </t>
  </si>
  <si>
    <t>Usa-a para apanhar o cabelo.</t>
  </si>
  <si>
    <t>01:51:12,327 --&gt; 01:51:13,646</t>
  </si>
  <si>
    <t>わぁ、きれい。</t>
  </si>
  <si>
    <t>Wow, it's pretty.</t>
  </si>
  <si>
    <t xml:space="preserve">It's so pretty </t>
  </si>
  <si>
    <t>It's beautiful.</t>
  </si>
  <si>
    <t>É tão bonita!</t>
  </si>
  <si>
    <t>Tão bonita!</t>
  </si>
  <si>
    <t>01:51:13,807 --&gt; 01:51:18,722</t>
  </si>
  <si>
    <t>お守り。みんなで紡いだ糸を編み込んであるからね。</t>
  </si>
  <si>
    <t>It'll protect you. I made it from the thread we spun.</t>
  </si>
  <si>
    <t>lt'll protect you. I made it from the thread they spun</t>
  </si>
  <si>
    <t>It'll protect you. It's made from the threads your friends wove together.</t>
  </si>
  <si>
    <t>Vai proteger-te. Fi-la a partir da teia que eles teceram.</t>
  </si>
  <si>
    <t>Vai proteger-te, querida. Fi-la a partir da teia que eles teceram.</t>
  </si>
  <si>
    <t>01:51:18,887 --&gt; 01:51:20,366</t>
  </si>
  <si>
    <t>01:51:29,927 --&gt; 01:51:33,806</t>
  </si>
  <si>
    <t>いい時に来たね。お客さんだよ、出ておくれ。</t>
  </si>
  <si>
    <t>What good timing. We've got another guest, let him in.</t>
  </si>
  <si>
    <t xml:space="preserve">What good timing. We've got another guest, let him in </t>
  </si>
  <si>
    <t>What good timing. We've got another guest. Will you let him in?</t>
  </si>
  <si>
    <t>Mesmo na hora. Temos outro convidado. Deixem-no entrar.</t>
  </si>
  <si>
    <t>Mesmo na hora. Temos outro convidado, querida. Deixem-no entrar.</t>
  </si>
  <si>
    <t>01:51:33,967 --&gt; 01:51:34,843</t>
  </si>
  <si>
    <t>Sure</t>
  </si>
  <si>
    <t xml:space="preserve">Sim. </t>
  </si>
  <si>
    <t>01:51:42,887 --&gt; 01:51:44,276</t>
  </si>
  <si>
    <t>ああっ…！</t>
  </si>
  <si>
    <t>Ah!</t>
  </si>
  <si>
    <t>(English and Portuguese subs omission)</t>
  </si>
  <si>
    <t>01:51:48,287 --&gt; 01:51:51,602</t>
  </si>
  <si>
    <t>ハク！ハク！</t>
  </si>
  <si>
    <t>01:51:52,647 --&gt; 01:51:54,399</t>
  </si>
  <si>
    <t>会いたかった…ケガは？</t>
  </si>
  <si>
    <t>I'm so glad to see you. Aren't you hurt?</t>
  </si>
  <si>
    <t>Thank goodness Aren't you hurt?</t>
  </si>
  <si>
    <t>Thank goodness. You're alive!</t>
  </si>
  <si>
    <t>Graças a Deus! Não estás ferido?</t>
  </si>
  <si>
    <t xml:space="preserve">Não estás ferido? </t>
  </si>
  <si>
    <t>01:51:54,567 --&gt; 01:51:58,116</t>
  </si>
  <si>
    <t>もう大丈夫なの？よかったぁ…</t>
  </si>
  <si>
    <t>You sure you're ok? Thank goodness.</t>
  </si>
  <si>
    <t>You sure you're OK? Thank goodness</t>
  </si>
  <si>
    <t>I can't believe it. How did it happen?</t>
  </si>
  <si>
    <t>Tens a certeza que estás bem?</t>
  </si>
  <si>
    <t>Tens a certeza que não estás ferido? Graças a Deus.</t>
  </si>
  <si>
    <t>01:52:00,087 --&gt; 01:52:02,681</t>
  </si>
  <si>
    <t>ふふふ、グッドタイミングね。</t>
  </si>
  <si>
    <t>Good timing, I'd say.</t>
  </si>
  <si>
    <t xml:space="preserve">Good timing, I'd say </t>
  </si>
  <si>
    <t>That's love for you.</t>
  </si>
  <si>
    <t>Mesmo na hora, acho eu.</t>
  </si>
  <si>
    <t>01:52:03,047 --&gt; 01:52:05,436</t>
  </si>
  <si>
    <t>おばあちゃん、ハク生きてた！</t>
  </si>
  <si>
    <t>Look, granny, Haku's alive.</t>
  </si>
  <si>
    <t xml:space="preserve">Look, granny, Haku's alive </t>
  </si>
  <si>
    <t>Veja, avozinha, o Haku está vivo!</t>
  </si>
  <si>
    <t>01:52:06,047 --&gt; 01:52:10,120</t>
  </si>
  <si>
    <t>白竜、あなたのしたことはもう咎めません。</t>
  </si>
  <si>
    <t>Haku, I no longer blame you for what you did.</t>
  </si>
  <si>
    <t>Haku, I no longer blame you for what you did</t>
  </si>
  <si>
    <t>Haku, I will forgive you for stealing my precious seal.</t>
  </si>
  <si>
    <t>Haku, já não te culpo pelo que fizeste.</t>
  </si>
  <si>
    <t>Haku, eu perdoo-te. Já não te culpo pelo que fizeste.</t>
  </si>
  <si>
    <t>01:52:10,327 --&gt; 01:52:13,524</t>
  </si>
  <si>
    <t>そのかわり、その子をしっかり守るんだよ。</t>
  </si>
  <si>
    <t>But in return, you must protect this girl.</t>
  </si>
  <si>
    <t xml:space="preserve">Just be sure you protect the girl </t>
  </si>
  <si>
    <t>But in return, you must take care of this girl.</t>
  </si>
  <si>
    <t>Bem, rapazes, está na hora de voltarem para casa.</t>
  </si>
  <si>
    <t>Mas tens de proteger essa rapariga, custe o que custar.</t>
  </si>
  <si>
    <t>01:52:14,007 --&gt; 01:52:16,965</t>
  </si>
  <si>
    <t>さぁ坊やたち、お帰りの時間だよ。</t>
  </si>
  <si>
    <t>Okay, boys, it's time to go home.</t>
  </si>
  <si>
    <t xml:space="preserve">OK, boys, time you went home </t>
  </si>
  <si>
    <t>Okay, you two, it's time to go home.</t>
  </si>
  <si>
    <t>01:52:17,127 --&gt; 01:52:19,482</t>
  </si>
  <si>
    <t>また遊びにおいで。</t>
  </si>
  <si>
    <t>Come back soon.</t>
  </si>
  <si>
    <t xml:space="preserve">Come again soon </t>
  </si>
  <si>
    <t>Voltem em breve.</t>
  </si>
  <si>
    <t>01:52:19,927 --&gt; 01:52:24,398</t>
  </si>
  <si>
    <t>おまえはここにいな。あたしの手助けをしておくれ。</t>
  </si>
  <si>
    <t>You, stick around and be my helper.</t>
  </si>
  <si>
    <t>You, stick around and be my helper</t>
  </si>
  <si>
    <t>No-Face, why don't you stay with me? I could use a good helper.</t>
  </si>
  <si>
    <t>Tu ficas aqui, serás o meu ajudante.</t>
  </si>
  <si>
    <t>Sem Face, tu ficas aqui comigo, porque eu preciso da tua ajuda.</t>
  </si>
  <si>
    <t>01:52:26,687 --&gt; 01:52:27,517</t>
  </si>
  <si>
    <t>おばあちゃん！</t>
  </si>
  <si>
    <t>Granny!</t>
  </si>
  <si>
    <t>Avozinha!</t>
  </si>
  <si>
    <t>01:52:28,287 --&gt; 01:52:30,482</t>
  </si>
  <si>
    <t>ありがとう、私行くね。</t>
  </si>
  <si>
    <t>Thank you, I'm going now.</t>
  </si>
  <si>
    <t xml:space="preserve">Thank you, I'm going now </t>
  </si>
  <si>
    <t>Thank you so much. I'll miss you.</t>
  </si>
  <si>
    <t>Obrigada. Agora, vou-me embora.</t>
  </si>
  <si>
    <t>Obrigada. Mas agora tenho de me ir embora.</t>
  </si>
  <si>
    <t>01:52:30,647 --&gt; 01:52:33,605</t>
  </si>
  <si>
    <t>だいじょうぶ。あんたならやり遂げるよ。</t>
  </si>
  <si>
    <t>Don't worry, I'm sure you can manage everything.</t>
  </si>
  <si>
    <t xml:space="preserve">I'm sure you can manage everything </t>
  </si>
  <si>
    <t>Don't worry. You'll be all right, Sen.</t>
  </si>
  <si>
    <t>Tenho a certeza que vais resolver tudo.</t>
  </si>
  <si>
    <t>01:52:33,767 --&gt; 01:52:36,998</t>
  </si>
  <si>
    <t>私の本当の名前は、千尋っていうんです。</t>
  </si>
  <si>
    <t xml:space="preserve"> My real name is Chihiro.</t>
  </si>
  <si>
    <t>My real name is Chihiro</t>
  </si>
  <si>
    <t>I want you to know my real name. It's Chihiro.</t>
  </si>
  <si>
    <t>O meu verdadeiro nome é Chihiro.</t>
  </si>
  <si>
    <t>O meu verdadeiro nome é Chihiro, avozinha.</t>
  </si>
  <si>
    <t>01:52:37,167 --&gt; 01:52:39,635</t>
  </si>
  <si>
    <t>ちひろ。いい名だね。</t>
  </si>
  <si>
    <t>Chihiro... What a nice name.</t>
  </si>
  <si>
    <t xml:space="preserve">Chihiro...what a nice name </t>
  </si>
  <si>
    <t>Chihiro. What a pretty name.</t>
  </si>
  <si>
    <t>Chihiro... que nome tão bonito.</t>
  </si>
  <si>
    <t>Chihiro... que nome bonito.</t>
  </si>
  <si>
    <t>01:52:39,807 --&gt; 01:52:41,718</t>
  </si>
  <si>
    <t>自分の名前を大事にね。</t>
  </si>
  <si>
    <t>Take good care of it.</t>
  </si>
  <si>
    <t xml:space="preserve">Take good care of it, it's yours </t>
  </si>
  <si>
    <t>You take good care of it.</t>
  </si>
  <si>
    <t>Toma bem conta dele, é teu.</t>
  </si>
  <si>
    <t>Chihiro/Zeniba</t>
  </si>
  <si>
    <t>01:52:41,887 --&gt; 01:52:44,560</t>
  </si>
  <si>
    <t>はい！-さ、お行き。</t>
  </si>
  <si>
    <t>I will! -Off you go.</t>
  </si>
  <si>
    <t>I will!  Off you go</t>
  </si>
  <si>
    <t>I will! -Off you go. - Okay. Bye.</t>
  </si>
  <si>
    <t>Com certeza! - Vão-se embora.</t>
  </si>
  <si>
    <t>Sim! - Vão-se embora.</t>
  </si>
  <si>
    <t>01:52:45,967 --&gt; 01:52:49,198</t>
  </si>
  <si>
    <t>うん！おばあちゃん、ありがとう！さよなら！</t>
  </si>
  <si>
    <t>Yes. Granny, thank you! Good bye!</t>
  </si>
  <si>
    <t>Thank you, granny. Goodbye</t>
  </si>
  <si>
    <t>Granny, take care! Thanks for everything!</t>
  </si>
  <si>
    <t>Obrigada, avózinha. Adeus!</t>
  </si>
  <si>
    <t>Adeus, avozinha. Obrigada!</t>
  </si>
  <si>
    <t>01:53:37,927 --&gt; 01:53:39,645</t>
  </si>
  <si>
    <t>ハク、聞いて。</t>
  </si>
  <si>
    <t>Haku, listen.</t>
  </si>
  <si>
    <t xml:space="preserve">Listen, Haku </t>
  </si>
  <si>
    <t>Escuta, Haku.</t>
  </si>
  <si>
    <t>Olha, Haku, ouve.</t>
  </si>
  <si>
    <t>01:53:40,007 --&gt; 01:53:41,477</t>
  </si>
  <si>
    <t>お母さんから聞いたんで</t>
  </si>
  <si>
    <t>I don't remember it</t>
  </si>
  <si>
    <t>I don't remember it,</t>
  </si>
  <si>
    <t>I just remembered something</t>
  </si>
  <si>
    <t>Eu não me lembro,</t>
  </si>
  <si>
    <t>01:53:41,478 --&gt; 01:53:43,477</t>
  </si>
  <si>
    <t>自分では覚えてなかったんだけど</t>
  </si>
  <si>
    <t>but my Mom told me...</t>
  </si>
  <si>
    <t>but my mom told me...</t>
  </si>
  <si>
    <t>from a long time ago. I think it may help you.</t>
  </si>
  <si>
    <t>mas a minha mãe contou-me...</t>
  </si>
  <si>
    <t>01:53:43,927 --&gt; 01:53:47,476</t>
  </si>
  <si>
    <t>私、小さいとき川に落ちたことがあるの。</t>
  </si>
  <si>
    <t>Once, when I was little, I fell into a river.</t>
  </si>
  <si>
    <t xml:space="preserve">Once, when l was little, I fell into a river </t>
  </si>
  <si>
    <t>Once, when I was little, I dropped my shoe into a river.</t>
  </si>
  <si>
    <t>Uma vez, quando era pequena, cai a um rio.</t>
  </si>
  <si>
    <t>uma vez quando era pequenina, caí a um rio. Eu não me lembro muito bem. Eu era pequenina.</t>
  </si>
  <si>
    <t>01:53:48,007 --&gt; 01:53:49,920</t>
  </si>
  <si>
    <t>その川はもうマンションになって</t>
  </si>
  <si>
    <t>She said they'd drained it</t>
  </si>
  <si>
    <t xml:space="preserve">She said they'd drained it </t>
  </si>
  <si>
    <t>And when I tried to get it back</t>
  </si>
  <si>
    <t>Ela contou-me que o secaram</t>
  </si>
  <si>
    <t>01:53:49,921 --&gt; 01:53:51,920</t>
  </si>
  <si>
    <t>埋められちゃったんだって。</t>
  </si>
  <si>
    <t>and built things on top.</t>
  </si>
  <si>
    <t xml:space="preserve">and built things on top </t>
  </si>
  <si>
    <t>I fell in.</t>
  </si>
  <si>
    <t>e construíram prédios ali.</t>
  </si>
  <si>
    <t>01:53:52,087 --&gt; 01:53:54,282</t>
  </si>
  <si>
    <t>でも、今思い出したの。</t>
  </si>
  <si>
    <t>But I've just remembered.</t>
  </si>
  <si>
    <t xml:space="preserve">But I've just remembered </t>
  </si>
  <si>
    <t>I thought I'd drown but the water carried me to shore.</t>
  </si>
  <si>
    <t>Mas acabo de me lembrar.</t>
  </si>
  <si>
    <t>01:53:55,367 --&gt; 01:53:56,880</t>
  </si>
  <si>
    <t>その川の名は…その川はね</t>
  </si>
  <si>
    <t>The river was called... it was called</t>
  </si>
  <si>
    <t>The river was called...</t>
  </si>
  <si>
    <t>It finally came back to me.</t>
  </si>
  <si>
    <t>O rio chamava-se...</t>
  </si>
  <si>
    <t>01:53:57,527 --&gt; 01:54:00,564</t>
  </si>
  <si>
    <t>琥珀川。</t>
  </si>
  <si>
    <t>the Kohaku River.</t>
  </si>
  <si>
    <t>Its name was the Kohaku River</t>
  </si>
  <si>
    <t>The river's name was the Kohaku River.</t>
  </si>
  <si>
    <t>Era o rio Kohaku.</t>
  </si>
  <si>
    <t>Chamava-se Kohaku. É isso mesmo.</t>
  </si>
  <si>
    <t>01:54:01,047 --&gt; 01:54:04,517</t>
  </si>
  <si>
    <t>あなたの本当の名は、琥珀川。</t>
  </si>
  <si>
    <t>Your real name is Kohaku River.</t>
  </si>
  <si>
    <t xml:space="preserve">Your real name is Kohaku </t>
  </si>
  <si>
    <t>I think that was you and your real name is Kohaku River!</t>
  </si>
  <si>
    <t>O teu nome verdadeiro é Kohaku.</t>
  </si>
  <si>
    <t>01:54:25,687 --&gt; 01:54:27,166</t>
  </si>
  <si>
    <t>千尋、ありがとう。</t>
  </si>
  <si>
    <t>Chihiro, thank you.</t>
  </si>
  <si>
    <t>Chihiro, thank you</t>
  </si>
  <si>
    <t>You did it, Chihiro!</t>
  </si>
  <si>
    <t>Obrigado, Chihiro.</t>
  </si>
  <si>
    <t>Chihiro, obrigado.</t>
  </si>
  <si>
    <t>01:54:27,367 --&gt; 01:54:30,404</t>
  </si>
  <si>
    <t>私の本当の名は、ニギハヤミ　コハクヌシだ。</t>
  </si>
  <si>
    <t>My real name is Nigihayami Kohaku Nushi.</t>
  </si>
  <si>
    <t xml:space="preserve">My real name is Nigihayami Kohaku Nushi </t>
  </si>
  <si>
    <t>I remember. I was the spirit of the Kohaku River</t>
  </si>
  <si>
    <t>O meu verdadeiro nome é Nigihayami Kohaku Nushi.</t>
  </si>
  <si>
    <t>01:54:31,047 --&gt; 01:54:32,002</t>
  </si>
  <si>
    <t>ニギハヤミ？</t>
  </si>
  <si>
    <t>Nigihayami?</t>
  </si>
  <si>
    <t>A river spirit?</t>
  </si>
  <si>
    <t>Nigihayama?</t>
  </si>
  <si>
    <t>Nigiayami?</t>
  </si>
  <si>
    <t>01:54:32,167 --&gt; 01:54:34,397</t>
  </si>
  <si>
    <t>ニギハヤミ、コハクヌシ。</t>
  </si>
  <si>
    <t>Nigihayami Kohaku Nushi.</t>
  </si>
  <si>
    <t>My name is the Kohaku River.</t>
  </si>
  <si>
    <t>Nigihayama Kohaku Nushi.</t>
  </si>
  <si>
    <t>01:54:34,567 --&gt; 01:54:36,922</t>
  </si>
  <si>
    <t>すごい名前。神様みたい。</t>
  </si>
  <si>
    <t>What a name! Sounds like a god.</t>
  </si>
  <si>
    <t>What a name! Sounds like a god</t>
  </si>
  <si>
    <t>They filled in that river. It's all apartments now.</t>
  </si>
  <si>
    <t xml:space="preserve">Que nome! Parece nome de um deusl </t>
  </si>
  <si>
    <t>Que nome! Parece um nome de um deus!</t>
  </si>
  <si>
    <t>01:54:37,447 --&gt; 01:54:38,804</t>
  </si>
  <si>
    <t>私も思いだした。</t>
  </si>
  <si>
    <t xml:space="preserve">I remember too </t>
  </si>
  <si>
    <t>I remember too,</t>
  </si>
  <si>
    <t>That must be why</t>
  </si>
  <si>
    <t>Agora me lembro como caíste</t>
  </si>
  <si>
    <t>Agora sim. Já me lembro</t>
  </si>
  <si>
    <t>01:54:38,805 --&gt; 01:54:41,804</t>
  </si>
  <si>
    <t>千尋が私の中に落ちたときのこと。</t>
  </si>
  <si>
    <t>how you fell into me as a child.</t>
  </si>
  <si>
    <t xml:space="preserve">how you fell into me as a child </t>
  </si>
  <si>
    <t>I can't find my way home, Chihiro. I remember</t>
  </si>
  <si>
    <t>sobre mim quando eras pequena.</t>
  </si>
  <si>
    <t>como caíste dentro de mim quando ainda eras pequenina.</t>
  </si>
  <si>
    <t>01:54:41,967 --&gt; 01:54:43,480</t>
  </si>
  <si>
    <t>靴を拾おうとしたんだよ。</t>
  </si>
  <si>
    <t>You tried to pick up your shoe.</t>
  </si>
  <si>
    <t xml:space="preserve">You had dropped your shoe </t>
  </si>
  <si>
    <t xml:space="preserve">you falling into my river and I remember your little pink shoe. </t>
  </si>
  <si>
    <t>Tinhas deixado cair um sapato.</t>
  </si>
  <si>
    <t>Deixaste cair um sapato.</t>
  </si>
  <si>
    <t>01:54:43,967 --&gt; 01:54:48,324</t>
  </si>
  <si>
    <t>そう。琥珀が私を浅瀬に運んでくれたのね。</t>
  </si>
  <si>
    <t>Yes, and you carried me to shallow water.</t>
  </si>
  <si>
    <t xml:space="preserve">Yes, you carried me to shallow water, Kohaku </t>
  </si>
  <si>
    <t>So you're the one who carried me back into shallow water.</t>
  </si>
  <si>
    <t>Sim, e tu levaste-me para águas pouco profundas, Kohaku.</t>
  </si>
  <si>
    <t>Sim, Kohaku, e tu levaste-me e salvaste a minha vida.</t>
  </si>
  <si>
    <t>01:54:49,047 --&gt; 01:54:50,362</t>
  </si>
  <si>
    <t>嬉しい…</t>
  </si>
  <si>
    <t>I'm so happy...</t>
  </si>
  <si>
    <t>I'm so grateful...</t>
  </si>
  <si>
    <t>You saved me. I knew you were good.</t>
  </si>
  <si>
    <t>Estou tão grata!</t>
  </si>
  <si>
    <t>Workers</t>
  </si>
  <si>
    <t>01:55:22,447 --&gt; 01:55:24,597</t>
  </si>
  <si>
    <t>帰ってきた！</t>
  </si>
  <si>
    <t>They're back!</t>
  </si>
  <si>
    <t>Hey, there they are!</t>
  </si>
  <si>
    <t>Eles voltaram!</t>
  </si>
  <si>
    <t>Olha, estão além!</t>
  </si>
  <si>
    <t>01:55:37,607 --&gt; 01:55:40,405</t>
  </si>
  <si>
    <t>坊は連れて戻ってきたんだろうね？</t>
  </si>
  <si>
    <t>You brought Bo back with you?</t>
  </si>
  <si>
    <t>You brought Baby back with you, right?</t>
  </si>
  <si>
    <t>I see you failed to bring my baby back.</t>
  </si>
  <si>
    <t>Trouxeram o meu bebé, não e verdade?</t>
  </si>
  <si>
    <t>Trouxeram o meu bebé, não trouxeram?</t>
  </si>
  <si>
    <t>Yubaba/Bou</t>
  </si>
  <si>
    <t>01:55:42,487 --&gt; 01:55:44,397</t>
  </si>
  <si>
    <t>えっ？ -ばぁば！</t>
  </si>
  <si>
    <t>Oh?! - Baba!</t>
  </si>
  <si>
    <t>Baba!</t>
  </si>
  <si>
    <t>Mama! - My baby!</t>
  </si>
  <si>
    <t>Oh?! - Babá!</t>
  </si>
  <si>
    <t>01:55:44,607 --&gt; 01:55:48,725</t>
  </si>
  <si>
    <t>坊！ ケガはなかったかい？ひどい目にあったねぇ！</t>
  </si>
  <si>
    <t>Bou, you're not hurt? What a terrible time you had!</t>
  </si>
  <si>
    <t xml:space="preserve">You're not hurt? What a terrible time you had </t>
  </si>
  <si>
    <t>Are you traumatized? Did they do terrible things to you?</t>
  </si>
  <si>
    <t>Não estas ferido? Deves ter sofrido imenso!</t>
  </si>
  <si>
    <t>Não estás ferido? Deves ter sofrido imenso, meu querido.</t>
  </si>
  <si>
    <t>01:55:50,287 --&gt; 01:55:53,199</t>
  </si>
  <si>
    <t>坊！あなた一人で立てるようになったの？え？</t>
  </si>
  <si>
    <t>Bou, since when are you standing all by yourself?</t>
  </si>
  <si>
    <t>Baby, you're standing all by yourself? When?</t>
  </si>
  <si>
    <t>You're standing all by yourself. When did that happen?</t>
  </si>
  <si>
    <t>Bebé, já te aguentas em pé? Quando foi isso?</t>
  </si>
  <si>
    <t>Mas desde quando é que tu já te aguentas de pé? Hã?</t>
  </si>
  <si>
    <t>01:55:54,007 --&gt; 01:55:56,157</t>
  </si>
  <si>
    <t>湯婆婆様、約束です！</t>
  </si>
  <si>
    <t>Yubaaba-sama, you promised!</t>
  </si>
  <si>
    <t>Yubaba, you promised</t>
  </si>
  <si>
    <t>Don't forget your promise.</t>
  </si>
  <si>
    <t>Yubaba, fizeste uma promessa.</t>
  </si>
  <si>
    <t>01:55:56,327 --&gt; 01:55:58,966</t>
  </si>
  <si>
    <t>千尋と両親を人間の世界に戻してください！</t>
  </si>
  <si>
    <t>Please return Chihiro's family to the human world!</t>
  </si>
  <si>
    <t xml:space="preserve">Please return Chihiro's family to the human world </t>
  </si>
  <si>
    <t>You must return Chihiro and her parents to the human world.</t>
  </si>
  <si>
    <t>Por favor, devolve a familia da Chihiro ao mundo dos humanos.</t>
  </si>
  <si>
    <t>Devolve a família da Chihiro ao mundo dos humanos imediatamente.</t>
  </si>
  <si>
    <t>01:55:59,887 --&gt; 01:56:02,037</t>
  </si>
  <si>
    <t>フン！そう簡単にはいかないよ、</t>
  </si>
  <si>
    <t>Not so fast!</t>
  </si>
  <si>
    <t>Not so fast</t>
  </si>
  <si>
    <t>Not so fast, Haku.</t>
  </si>
  <si>
    <t xml:space="preserve">Mais devagar! </t>
  </si>
  <si>
    <t>Mais devagar. Espera lá.</t>
  </si>
  <si>
    <t>01:56:02,207 --&gt; 01:56:05,119</t>
  </si>
  <si>
    <t>This world has rules, you know!</t>
  </si>
  <si>
    <t>Este mundo tem regras, bem sabes.</t>
  </si>
  <si>
    <t>Este mundo tem regras, tu sabes disso, não é?</t>
  </si>
  <si>
    <t>01:56:05,927 --&gt; 01:56:07,042</t>
  </si>
  <si>
    <t>うるさいよっ！</t>
  </si>
  <si>
    <t>Shut up!</t>
  </si>
  <si>
    <t>01:56:07,207 --&gt; 01:56:09,880</t>
  </si>
  <si>
    <t>ばぁばのケチ。もうやめなよ。</t>
  </si>
  <si>
    <t>Babaa, what a miser. Just stop it.</t>
  </si>
  <si>
    <t xml:space="preserve">Baba, what a miser. Just can it </t>
  </si>
  <si>
    <t>Stop it, Mama. Leave her alone.</t>
  </si>
  <si>
    <t>Que sovina, Baba! Tu podes!</t>
  </si>
  <si>
    <t>Que má, Babá! Tu podes!</t>
  </si>
  <si>
    <t>01:56:10,087 --&gt; 01:56:12,555</t>
  </si>
  <si>
    <t>とても面白かったよ、坊。</t>
  </si>
  <si>
    <t>Bou had such a good time.</t>
  </si>
  <si>
    <t>Baby had such a good time</t>
  </si>
  <si>
    <t>Sen and I had a really good time.</t>
  </si>
  <si>
    <t>O bebé divertiu-se tanto!</t>
  </si>
  <si>
    <t>O Bou brincou muito Babá!</t>
  </si>
  <si>
    <t>01:56:13,127 --&gt; 01:56:15,880</t>
  </si>
  <si>
    <t>へぇっ？ででででもさぁ、これは決まりなんだよ？</t>
  </si>
  <si>
    <t>But, a rule's a rule.</t>
  </si>
  <si>
    <t xml:space="preserve">But, a rule's a rule </t>
  </si>
  <si>
    <t>But a deal is a deal, sweetie.</t>
  </si>
  <si>
    <t>Mas regras são regras.</t>
  </si>
  <si>
    <t>Mas, regras são regras.</t>
  </si>
  <si>
    <t>01:56:16,047 --&gt; 01:56:18,163</t>
  </si>
  <si>
    <t>じゃないと呪いが解けないんだよ？</t>
  </si>
  <si>
    <t>Otherwise I can't break the spell.</t>
  </si>
  <si>
    <t xml:space="preserve">Otherwise I can't break the spell </t>
  </si>
  <si>
    <t>I have to give Sen one final test.</t>
  </si>
  <si>
    <t>Caso contrario, não posso quebrar o feitiço.</t>
  </si>
  <si>
    <t>Senão não posso quebrar o feitiço.</t>
  </si>
  <si>
    <t>01:56:18,327 --&gt; 01:56:21,558</t>
  </si>
  <si>
    <t>千を泣かしたらばぁば嫌いになっちゃうからね。</t>
  </si>
  <si>
    <t xml:space="preserve">If you make Sen cry, I won't like you anymore, Babaa </t>
  </si>
  <si>
    <t xml:space="preserve">If you make Sen cry, I won't like you anymore, Baba </t>
  </si>
  <si>
    <t>If you make Sen cry, I won't like you any more.</t>
  </si>
  <si>
    <t>Se fizeres a Sen chorar, deixo de gostar de ti, Baba.</t>
  </si>
  <si>
    <t>Se ela chorar, deixo de gostar de ti, Babá.</t>
  </si>
  <si>
    <t>01:56:21,727 --&gt; 01:56:23,319</t>
  </si>
  <si>
    <t>そ、そんな…</t>
  </si>
  <si>
    <t>Why, that's...</t>
  </si>
  <si>
    <t>Why that's...</t>
  </si>
  <si>
    <t>But...</t>
  </si>
  <si>
    <t>Mas isso é…</t>
  </si>
  <si>
    <t>01:56:23,527 --&gt; 01:56:24,755</t>
  </si>
  <si>
    <t xml:space="preserve">Granny </t>
  </si>
  <si>
    <t>Hey, Granny!</t>
  </si>
  <si>
    <t>01:56:24,967 --&gt; 01:56:26,082</t>
  </si>
  <si>
    <t>おばあちゃん？</t>
  </si>
  <si>
    <t>Granny!?</t>
  </si>
  <si>
    <t xml:space="preserve">Avozinha?! </t>
  </si>
  <si>
    <t>01:56:26,607 --&gt; 01:56:28,325</t>
  </si>
  <si>
    <t>今、そっちへ行きます。</t>
  </si>
  <si>
    <t>I'm coming to you.</t>
  </si>
  <si>
    <t xml:space="preserve">I'm coming to you </t>
  </si>
  <si>
    <t>You're right. A deal's a deal.</t>
  </si>
  <si>
    <t>Vou ajudar-te.</t>
  </si>
  <si>
    <t>Eu vim ajudar-te.</t>
  </si>
  <si>
    <t>01:56:39,967 --&gt; 01:56:42,322</t>
  </si>
  <si>
    <t>掟のことはハクから聞きました。</t>
  </si>
  <si>
    <t>Haku told me all about the rule.</t>
  </si>
  <si>
    <t xml:space="preserve">Haku told me all about the rule </t>
  </si>
  <si>
    <t>Okay, I'm ready. I'll take your test.</t>
  </si>
  <si>
    <t>O Haku contou-me tudo sobre as regras.</t>
  </si>
  <si>
    <t>01:56:42,527 --&gt; 01:56:44,245</t>
  </si>
  <si>
    <t>フン、いい覚悟だ。</t>
  </si>
  <si>
    <t>You've got guts.</t>
  </si>
  <si>
    <t>Least you've got guts</t>
  </si>
  <si>
    <t>Pelo menos, tens coragem.</t>
  </si>
  <si>
    <t>Ah, pelo menos, tens coragem.</t>
  </si>
  <si>
    <t>01:56:44,407 --&gt; 01:56:47,638</t>
  </si>
  <si>
    <t>これはおまえの契約書だよ、こっちへおいで。</t>
  </si>
  <si>
    <t>Here's your contract. Come over here.</t>
  </si>
  <si>
    <t>Here's your contract. Come over here</t>
  </si>
  <si>
    <t>I've got your contract right here.</t>
  </si>
  <si>
    <t>Aqui esta o teu contrato. Vem aqui.</t>
  </si>
  <si>
    <t>Aqui está o teu contrato. Vem comigo, Sen.</t>
  </si>
  <si>
    <t>01:56:47,807 --&gt; 01:56:49,843</t>
  </si>
  <si>
    <t>坊、すぐ終わるからねぇ。</t>
  </si>
  <si>
    <t>It won't be a minute, Bou.</t>
  </si>
  <si>
    <t xml:space="preserve">I won't be a minute, Baby </t>
  </si>
  <si>
    <t>Come this way. This'll only take a minute.</t>
  </si>
  <si>
    <t>Não demora nada, bebé.</t>
  </si>
  <si>
    <t>Não demora nada, meu bebé.</t>
  </si>
  <si>
    <t>01:56:50,927 --&gt; 01:56:52,076</t>
  </si>
  <si>
    <t>大丈夫よ。</t>
  </si>
  <si>
    <t xml:space="preserve">Don't worry </t>
  </si>
  <si>
    <t>Não te preocupes.</t>
  </si>
  <si>
    <t>01:56:56,687 --&gt; 01:57:00,646</t>
  </si>
  <si>
    <t>この中からおまえのお父さんとお母さんを見つけな。</t>
  </si>
  <si>
    <t>See if you can guess which of them are your mother and father</t>
  </si>
  <si>
    <t>See if you can guess which of them are yours</t>
  </si>
  <si>
    <t>See if you can tell which of these pigs is your mother and father.</t>
  </si>
  <si>
    <t>Tens de adivinhar onde estão os teus pais.</t>
  </si>
  <si>
    <t>01:57:09,807 --&gt; 01:57:11,320</t>
  </si>
  <si>
    <t>チャンスは一回だ。</t>
  </si>
  <si>
    <t>You get one try.</t>
  </si>
  <si>
    <t xml:space="preserve">You only get one guess </t>
  </si>
  <si>
    <t>Mas só tens uma tentativa.</t>
  </si>
  <si>
    <t>01:57:11,527 --&gt; 01:57:14,416</t>
  </si>
  <si>
    <t>ピタリと当てられたらおまえたちゃ自由だよ。</t>
  </si>
  <si>
    <t>Get it right and you're all free.</t>
  </si>
  <si>
    <t xml:space="preserve">Get it right, and you're all free </t>
  </si>
  <si>
    <t>If you get it right you can all go home.</t>
  </si>
  <si>
    <t>Se acertares, ficarão todos livres.</t>
  </si>
  <si>
    <t>Se acertares ficarão todos livres do feitiço.</t>
  </si>
  <si>
    <t>01:57:25,967 --&gt; 01:57:27,357</t>
  </si>
  <si>
    <t>おばあちゃんだめ</t>
  </si>
  <si>
    <t>Granny, this is no good.</t>
  </si>
  <si>
    <t>Huh? There must be a mistake.</t>
  </si>
  <si>
    <t>Não vale a pena, avozinha.</t>
  </si>
  <si>
    <t>01:57:27,358 --&gt; 01:57:29,357</t>
  </si>
  <si>
    <t>ここにはお父さんもお母さんもいないもん。</t>
  </si>
  <si>
    <t>My parents aren't here.</t>
  </si>
  <si>
    <t xml:space="preserve">My parents aren't here </t>
  </si>
  <si>
    <t>None of these pigs are my mom or dad.</t>
  </si>
  <si>
    <t>Os meus pais não estão aqui.</t>
  </si>
  <si>
    <t>01:57:29,567 --&gt; 01:57:33,116</t>
  </si>
  <si>
    <t>いない！？それがおまえの答えかい？</t>
  </si>
  <si>
    <t>Not here?! Is that your answer?</t>
  </si>
  <si>
    <t>Not here?! That's your answer?</t>
  </si>
  <si>
    <t>None of them? Is that really your answer?</t>
  </si>
  <si>
    <t>Não estão aqui? É essa a tua resposta?</t>
  </si>
  <si>
    <t>01:57:34,807 --&gt; 01:57:35,717</t>
  </si>
  <si>
    <t>Uh-hu</t>
  </si>
  <si>
    <t>(Portuguese sub omission)</t>
  </si>
  <si>
    <t>Hum!</t>
  </si>
  <si>
    <t>01:57:38,647 --&gt; 01:57:41,844</t>
  </si>
  <si>
    <t>おお当たりー！</t>
  </si>
  <si>
    <t>Bingo!</t>
  </si>
  <si>
    <t>Oh, you got it!</t>
  </si>
  <si>
    <t>Acertaste!</t>
  </si>
  <si>
    <t>Em cheio!</t>
  </si>
  <si>
    <t>01:57:42,247 --&gt; 01:57:44,715</t>
  </si>
  <si>
    <t>Thatta girl! Right on!</t>
  </si>
  <si>
    <t>Sen! Yes!</t>
  </si>
  <si>
    <t>Viva!</t>
  </si>
  <si>
    <t>01:57:48,607 --&gt; 01:57:49,960</t>
  </si>
  <si>
    <t>みんなありがとう！</t>
  </si>
  <si>
    <t>Thank you, everyone.</t>
  </si>
  <si>
    <t xml:space="preserve">Thank you, everyone </t>
  </si>
  <si>
    <t>Viva! Viva!</t>
  </si>
  <si>
    <t>01:57:50,127 --&gt; 01:57:53,199</t>
  </si>
  <si>
    <t>行きな！おまえの勝ちだ！早くいっちまいな！</t>
  </si>
  <si>
    <t>Go, you win! Just get out of here!</t>
  </si>
  <si>
    <t>Go! You win. Just get out of here!</t>
  </si>
  <si>
    <t>All right, you win. Get out of my sight.</t>
  </si>
  <si>
    <t>Ganhaste! Vai-te embora!</t>
  </si>
  <si>
    <t>Sim! Vai-te embora! Venceste. Sai daqui!</t>
  </si>
  <si>
    <t>01:57:53,847 --&gt; 01:57:55,405</t>
  </si>
  <si>
    <t>お世話になりました！</t>
  </si>
  <si>
    <t>Thank you for everything.</t>
  </si>
  <si>
    <t>Thank you for everything</t>
  </si>
  <si>
    <t>Thanks for everything, Granny.</t>
  </si>
  <si>
    <t>Obrigada por tudo!</t>
  </si>
  <si>
    <t>01:57:56,407 --&gt; 01:57:57,556</t>
  </si>
  <si>
    <t>さよなら！</t>
  </si>
  <si>
    <t>Good bye!</t>
  </si>
  <si>
    <t>Goodbye!</t>
  </si>
  <si>
    <t>Adeus!</t>
  </si>
  <si>
    <t>01:57:58,527 --&gt; 01:57:59,562</t>
  </si>
  <si>
    <t>ありがとう！</t>
  </si>
  <si>
    <t>Thank you!</t>
  </si>
  <si>
    <t>Workers/Chihiro/Haku</t>
  </si>
  <si>
    <t>01:58:00,807 --&gt; 01:58:02,718</t>
  </si>
  <si>
    <t>またねー！-ハク！-行こう！</t>
  </si>
  <si>
    <t>Haku. Let's go.</t>
  </si>
  <si>
    <t xml:space="preserve">Come and see us </t>
  </si>
  <si>
    <t>Haku. - Anda!</t>
  </si>
  <si>
    <t>Vamos embora! - Haku!</t>
  </si>
  <si>
    <t>01:58:03,487 --&gt; 01:58:06,001</t>
  </si>
  <si>
    <t>お父さんとお母さんは！？-先に行ってる！</t>
  </si>
  <si>
    <t>Where are Dad and Mom? - They've gone on ahead.</t>
  </si>
  <si>
    <t>Where are Mom and Dad? - They've gone on ahead</t>
  </si>
  <si>
    <t>Where are my mom and dad? - When you passed the test</t>
  </si>
  <si>
    <t>Onde estão os meus pais? - Já foram andando.</t>
  </si>
  <si>
    <t>01:58:06,487 --&gt; 01:58:08,001</t>
  </si>
  <si>
    <t>they wake up on the human side of the river. (English dub line addition)</t>
  </si>
  <si>
    <t>01:58:08,487 --&gt; 01:58:11,001</t>
  </si>
  <si>
    <t>They’re there now and looking for you. (English dub line addition)</t>
  </si>
  <si>
    <t>01:58:13,767 --&gt; 01:58:16,565</t>
  </si>
  <si>
    <t>水がない… -私はこの先には行けない。</t>
  </si>
  <si>
    <t>There's no water! - I can't go any farther.</t>
  </si>
  <si>
    <t>There's no water! I can't go any farther</t>
  </si>
  <si>
    <t>There's no water here. I can walk across now. - But I can't go any farther.</t>
  </si>
  <si>
    <t>Não há água!</t>
  </si>
  <si>
    <t>01:58:17,087 --&gt; 01:58:19,396</t>
  </si>
  <si>
    <t>千尋は元来た道をたどればいいんだ。</t>
  </si>
  <si>
    <t>Just go back the way you came, Chihiro.</t>
  </si>
  <si>
    <t xml:space="preserve">Go back the way you came, Chihiro </t>
  </si>
  <si>
    <t>Just go back the way you came.</t>
  </si>
  <si>
    <t>Não posso ir mais longe. Volta por onde vieste, Chihiro.</t>
  </si>
  <si>
    <t>Não posso ir mais longe do que isto, Chihiro.</t>
  </si>
  <si>
    <t>01:58:19,567 --&gt; 01:58:21,025</t>
  </si>
  <si>
    <t>でも決して振り向いちゃいけないよ</t>
  </si>
  <si>
    <t>But don't ever look back!</t>
  </si>
  <si>
    <t>But don't ever look back.</t>
  </si>
  <si>
    <t>You'll be fine. But you have to promise not to look back</t>
  </si>
  <si>
    <t>Mas não olhes para tras,</t>
  </si>
  <si>
    <t>Mas tu tens de voltar de onde vieste</t>
  </si>
  <si>
    <t>01:58:21,026 --&gt; 01:58:22,525</t>
  </si>
  <si>
    <t>トンネルを出るまではね。</t>
  </si>
  <si>
    <t>Not until you're out of the tunnel.</t>
  </si>
  <si>
    <t>Not until you're out of the tunnel</t>
  </si>
  <si>
    <t>not until you've passed through the tunnel.</t>
  </si>
  <si>
    <t>até saíres do túnel!</t>
  </si>
  <si>
    <t>sem olhes para trás até saíres do túnel.</t>
  </si>
  <si>
    <t>01:58:22,727 --&gt; 01:58:24,797</t>
  </si>
  <si>
    <t>ハクは？ハクはどうするの？</t>
  </si>
  <si>
    <t>What about you, Haku?</t>
  </si>
  <si>
    <t>What about you? What'll you do?</t>
  </si>
  <si>
    <t>E tu, Haku?</t>
  </si>
  <si>
    <t>E o que vai acontecer contigo, Haku?</t>
  </si>
  <si>
    <t>01:58:24,967 --&gt; 01:58:28,084</t>
  </si>
  <si>
    <t>私は湯婆婆と話をつけて弟子をやめる。</t>
  </si>
  <si>
    <t>I'll speak to Yubaaba. Quit my apprenticeship.</t>
  </si>
  <si>
    <t>l'll speak to Yubaba. Quit my apprenticeship</t>
  </si>
  <si>
    <t>Don't worry. I'll go back and have a talk with Yubaba.</t>
  </si>
  <si>
    <t>Vou falar com Yubaba. Quero desistir de ser aprendiz.</t>
  </si>
  <si>
    <t>Vou falar com a Yubaba e desistir de ser aprendiz.</t>
  </si>
  <si>
    <t>01:58:28,247 --&gt; 01:58:30,636</t>
  </si>
  <si>
    <t>平気さ、ほんとの名を取り戻したから。</t>
  </si>
  <si>
    <t>I'm fine, now that I have my name back.</t>
  </si>
  <si>
    <t xml:space="preserve">I'm fine, now that l have my name back </t>
  </si>
  <si>
    <t>I'll tell her I'm going to quit being her apprentice.</t>
  </si>
  <si>
    <t>Sinto-me bem, agora que recuperei o meu nome.</t>
  </si>
  <si>
    <t>Sinto-me muito bem, agora que recuperei o meu nome.</t>
  </si>
  <si>
    <t>01:58:31,487 --&gt; 01:58:33,125</t>
  </si>
  <si>
    <t>元の世界に私も戻るよ。</t>
  </si>
  <si>
    <t>I'll go back to my world, too.</t>
  </si>
  <si>
    <t xml:space="preserve">I'll go back to my world, too </t>
  </si>
  <si>
    <t>I'm fine. I got my name back.</t>
  </si>
  <si>
    <t>Também vou regressar ao meu mundo.</t>
  </si>
  <si>
    <t>01:58:33,287 --&gt; 01:58:34,640</t>
  </si>
  <si>
    <t>またどこかで会える？</t>
  </si>
  <si>
    <t>Can we meet again?</t>
  </si>
  <si>
    <t>Will we meet again sometime?</t>
  </si>
  <si>
    <t>Podemos voltar a ver-nos?</t>
  </si>
  <si>
    <t>01:58:34,847 --&gt; 01:58:36,280</t>
  </si>
  <si>
    <t>うん、きっと。 -きっとよ。</t>
  </si>
  <si>
    <t>I'm sure. - Promise?</t>
  </si>
  <si>
    <t xml:space="preserve"> I'm sure - Promise</t>
  </si>
  <si>
    <t>Sure we will. Promise?</t>
  </si>
  <si>
    <t>Com certeza.- Prometes?</t>
  </si>
  <si>
    <t>01:58:36,447 --&gt; 01:58:37,323</t>
  </si>
  <si>
    <t>きっと。</t>
  </si>
  <si>
    <t>Promise.</t>
  </si>
  <si>
    <t>- Promise</t>
  </si>
  <si>
    <t>Prometo.</t>
  </si>
  <si>
    <t>01:58:37,487 --&gt; 01:58:39,796</t>
  </si>
  <si>
    <t>さぁ行きな。振り向かないで。</t>
  </si>
  <si>
    <t>Now go, and don't look back.</t>
  </si>
  <si>
    <t>Now go, and don't look back</t>
  </si>
  <si>
    <t>Agora vai e não olhes para trás.</t>
  </si>
  <si>
    <t>Agora vai, Chihiro, e não olhes para trás.</t>
  </si>
  <si>
    <t>01:59:02,327 --&gt; 01:59:03,806</t>
  </si>
  <si>
    <t>千尋。</t>
  </si>
  <si>
    <t>01:59:04,527 --&gt; 01:59:07,087</t>
  </si>
  <si>
    <t>なにしてんの、はやく来なさい！</t>
  </si>
  <si>
    <t>Where have you been? Hurry up!</t>
  </si>
  <si>
    <t>Onde estiveste? Despacha-te!</t>
  </si>
  <si>
    <t>01:59:10,927 --&gt; 01:59:12,565</t>
  </si>
  <si>
    <t>01:59:12,767 --&gt; 01:59:14,405</t>
  </si>
  <si>
    <t>だめじゃない、急にいなくなっちゃ。</t>
  </si>
  <si>
    <t>You can't just run off like that.</t>
  </si>
  <si>
    <t>You can't just run off like that</t>
  </si>
  <si>
    <t>You shouldn't run off like that, honey.</t>
  </si>
  <si>
    <t>Não podes desaparecer assim!</t>
  </si>
  <si>
    <t>Chihiro, não podes desaparecer assim dessa maneira!</t>
  </si>
  <si>
    <t>01:59:14,567 --&gt; 01:59:15,602</t>
  </si>
  <si>
    <t>行くよ。</t>
  </si>
  <si>
    <t>Away we go</t>
  </si>
  <si>
    <t>You could get in big trouble.</t>
  </si>
  <si>
    <t>Vamos embora.</t>
  </si>
  <si>
    <t>01:59:16,487 --&gt; 01:59:18,443</t>
  </si>
  <si>
    <t>お母さん、何ともないの？</t>
  </si>
  <si>
    <t>Mom, are you sure you're ok?</t>
  </si>
  <si>
    <t>Mom, are you sure you're OK?</t>
  </si>
  <si>
    <t>Are you guys sure you're all right?</t>
  </si>
  <si>
    <t>Tens a certeza que estás bem, mamã?</t>
  </si>
  <si>
    <t>01:59:18,607 --&gt; 01:59:21,599</t>
  </si>
  <si>
    <t>ん？引越しのトラック、もう着いちゃってるわよ。</t>
  </si>
  <si>
    <t>What? I'm sure the moving van is there by now.</t>
  </si>
  <si>
    <t xml:space="preserve">What? I'm sure the moving van's there by now </t>
  </si>
  <si>
    <t>Let's go. I don't wanna miss the movers.</t>
  </si>
  <si>
    <t>O quê? O camião das mudanças já deve ter chegado.</t>
  </si>
  <si>
    <t>01:59:32,247 --&gt; 01:59:34,363</t>
  </si>
  <si>
    <t>Chihiro, hurry up.</t>
  </si>
  <si>
    <t>Hurry along, Chihiro</t>
  </si>
  <si>
    <t>Despacha-te, Chihiro.</t>
  </si>
  <si>
    <t>Vá lá, Chihiro. Despacha-te.</t>
  </si>
  <si>
    <t>01:59:43,207 --&gt; 01:59:44,879</t>
  </si>
  <si>
    <t>Everybody, watch your step.</t>
  </si>
  <si>
    <t>Vé onde pões os pes.</t>
  </si>
  <si>
    <t>Vê lá onde pões os pés.</t>
  </si>
  <si>
    <t>01:59:45,047 --&gt; 01:59:48,244</t>
  </si>
  <si>
    <t>千尋、そんなにくっつかないでよ。歩きにくいわ。</t>
  </si>
  <si>
    <t xml:space="preserve">You'll make me trip, Chihiro clinging like that </t>
  </si>
  <si>
    <t>Se me agarras assim, ainda me fazes tropeçar, Chihiro.</t>
  </si>
  <si>
    <t>Chihiro, se me agarras assim, ainda me fazes tropeçar.</t>
  </si>
  <si>
    <t>02:00:00,527 --&gt; 02:00:01,960</t>
  </si>
  <si>
    <t>出口だよ。</t>
  </si>
  <si>
    <t>The end of the tunnel.</t>
  </si>
  <si>
    <t xml:space="preserve"> The end of the tunnel</t>
  </si>
  <si>
    <t>We made it.</t>
  </si>
  <si>
    <t>O fim do túnel...</t>
  </si>
  <si>
    <t>02:00:02,407 --&gt; 02:00:03,522</t>
  </si>
  <si>
    <t>あれ？</t>
  </si>
  <si>
    <t>Huh?</t>
  </si>
  <si>
    <t>Hey...</t>
  </si>
  <si>
    <t>Hey, what happened?</t>
  </si>
  <si>
    <t>(Portuguese subtitle omission)</t>
  </si>
  <si>
    <t>Eh lá...</t>
  </si>
  <si>
    <t>02:00:04,047 --&gt; 02:00:05,241</t>
  </si>
  <si>
    <t>O que foi?</t>
  </si>
  <si>
    <t>02:00:05,927 --&gt; 02:00:11,601</t>
  </si>
  <si>
    <t>すげー…あっ、中もほこりだらけだ。</t>
  </si>
  <si>
    <t>Look at that. It's all dusty inside too.</t>
  </si>
  <si>
    <t>Will you look at that? It's all dusty inside, too</t>
  </si>
  <si>
    <t>Olhem para aquilo! E está tudo cheio de pó!</t>
  </si>
  <si>
    <t>Olhem-me só para isto! Os assentos estão cheios de pó!</t>
  </si>
  <si>
    <t>02:00:11,807 --&gt; 02:00:13,035</t>
  </si>
  <si>
    <t>いたずら？-かなあ？</t>
  </si>
  <si>
    <t>Is this someone's idea of a joke? Looks like it.</t>
  </si>
  <si>
    <t>Some kind of joke? - You think?</t>
  </si>
  <si>
    <t>Será uma partida? - Achas?</t>
  </si>
  <si>
    <t>02:00:13,847 --&gt; 02:00:16,156</t>
  </si>
  <si>
    <t>だからやだっていったのよ。</t>
  </si>
  <si>
    <t>I told you we shouldn't have stopped.</t>
  </si>
  <si>
    <t>I told you not to stop here</t>
  </si>
  <si>
    <t>Eu disse-te para não parares aqui!</t>
  </si>
  <si>
    <t>02:00:21,847 --&gt; 02:00:24,202</t>
  </si>
  <si>
    <t>オーライオーライ、平気よ。</t>
  </si>
  <si>
    <t>Okay, all clear.</t>
  </si>
  <si>
    <t>OK, all clear</t>
  </si>
  <si>
    <t>Come on, Chihiro. Let's get to our new home.</t>
  </si>
  <si>
    <t>Bom, está tudo em ordem.</t>
  </si>
  <si>
    <t>02:00:25,767 --&gt; 02:00:27,598</t>
  </si>
  <si>
    <t>千尋、行くよ。</t>
  </si>
  <si>
    <t>We're off, Chihiro.</t>
  </si>
  <si>
    <t xml:space="preserve">We're off, Chihiro </t>
  </si>
  <si>
    <t>You're not scared, are you?</t>
  </si>
  <si>
    <t>Vamos embora, Chihiro.</t>
  </si>
  <si>
    <t>Chihiro, vamos embora.</t>
  </si>
  <si>
    <t>02:00:28,007 --&gt; 02:00:30,601</t>
  </si>
  <si>
    <t>千尋！早くしなさい！</t>
  </si>
  <si>
    <t>Chihiro, hurry up!</t>
  </si>
  <si>
    <t>Hurry up, Chihiro!</t>
  </si>
  <si>
    <t>Don't be afraid, honey. Everything's gonna be okay. </t>
  </si>
  <si>
    <t>Chihiro, depressa.</t>
  </si>
  <si>
    <t>02:01:28,007 --&gt; 02:01:32,601</t>
  </si>
  <si>
    <t xml:space="preserve">A new home and a new school. It is a bit scary. </t>
  </si>
  <si>
    <t>02:01:33,007 --&gt; 02:00:35,601</t>
  </si>
  <si>
    <t>I think I can handle it.</t>
  </si>
  <si>
    <t>02:04:25,096 --&gt; 02:04:28,035</t>
  </si>
  <si>
    <t>お　わ　り</t>
  </si>
  <si>
    <t>The End</t>
  </si>
  <si>
    <t>In-Time --&gt; Out-Time</t>
  </si>
  <si>
    <t>"I'll miss you, Chihiro. Your best friend, Rumi."</t>
  </si>
  <si>
    <t>Look, there's the elementary school.</t>
  </si>
  <si>
    <t xml:space="preserve">Look, Chihiro. There's your new school. </t>
  </si>
  <si>
    <t>It's gonna stink. I liked my old school.</t>
  </si>
  <si>
    <t>And quit whining. It's fun to move to a new place. It's an adventure! </t>
  </si>
  <si>
    <t>They're shrines People pray to them</t>
  </si>
  <si>
    <t>They're shrines. Some people think little spirits live there.</t>
  </si>
  <si>
    <t>São santuários. As pessoas vão ali rezar.</t>
  </si>
  <si>
    <t>São santuários. As pessoas vão ali para rezar.</t>
  </si>
  <si>
    <t>There you'll find Kamajii, the boiler man. </t>
  </si>
  <si>
    <t>I just cast a spell on them and I've got all the workers I need.</t>
  </si>
  <si>
    <t>A tag?</t>
  </si>
  <si>
    <t>Um pacote?</t>
  </si>
  <si>
    <t>For the radish spirit. </t>
  </si>
  <si>
    <t xml:space="preserve"> Oh...I knew it was Haku!</t>
  </si>
  <si>
    <t xml:space="preserve"> É o Haku... o que aconteceu aqui?</t>
  </si>
  <si>
    <t>A Chihiro não parava de chamar pelo meu nome nas trevas.</t>
  </si>
  <si>
    <t>Madam, you see, Sen was the one that saved us from No-Face. - Yes, yes.</t>
  </si>
  <si>
    <t>(-omimsion English subtitle)</t>
  </si>
  <si>
    <t>É o Sem face, não é? Sente-se também.</t>
  </si>
  <si>
    <t>Bebé, já te aguentas em pe? Quando foi isso?</t>
  </si>
  <si>
    <t>Volta por onde vieste, Chihiro.</t>
  </si>
  <si>
    <t>01:55:55,466 --&gt; 01:56:00,666</t>
  </si>
  <si>
    <r>
      <t>呼んでいる</t>
    </r>
    <r>
      <rPr>
        <sz val="12"/>
        <color theme="1"/>
        <rFont val="Cambria"/>
      </rPr>
      <t xml:space="preserve"> </t>
    </r>
  </si>
  <si>
    <t>Somewhere, a voice calls,</t>
  </si>
  <si>
    <r>
      <t>胸のどこか奥で</t>
    </r>
    <r>
      <rPr>
        <sz val="12"/>
        <color theme="1"/>
        <rFont val="Cambria"/>
      </rPr>
      <t xml:space="preserve"> </t>
    </r>
  </si>
  <si>
    <t>in the depths of my heart</t>
  </si>
  <si>
    <t>01:56:00,746 --&gt; 01:56:06,424</t>
  </si>
  <si>
    <r>
      <t>いつも心踊る</t>
    </r>
    <r>
      <rPr>
        <sz val="12"/>
        <color theme="1"/>
        <rFont val="Cambria"/>
      </rPr>
      <t xml:space="preserve"> </t>
    </r>
  </si>
  <si>
    <t>May / always be dreaming,</t>
  </si>
  <si>
    <r>
      <t>夢を見たい</t>
    </r>
    <r>
      <rPr>
        <sz val="12"/>
        <color theme="1"/>
        <rFont val="Cambria"/>
      </rPr>
      <t xml:space="preserve"> </t>
    </r>
  </si>
  <si>
    <t>the dreams that move my heart</t>
  </si>
  <si>
    <t>01:56:06,506 --&gt; 01:56:12,058</t>
  </si>
  <si>
    <t>かなしみは　</t>
  </si>
  <si>
    <t>So many tears, of sadness,</t>
  </si>
  <si>
    <t>数えきれないけれど</t>
  </si>
  <si>
    <t>uncountable through and through</t>
  </si>
  <si>
    <t>01:56:12,146 --&gt; 01:56:18,381</t>
  </si>
  <si>
    <t>その向こうできっと　</t>
  </si>
  <si>
    <t>/ know on the other side of them,</t>
  </si>
  <si>
    <t>あなたに会える</t>
  </si>
  <si>
    <t>I'll ﬁnd you</t>
  </si>
  <si>
    <t>01:56:18,466 --&gt; 01:56:22,983</t>
  </si>
  <si>
    <t>繰り返すあやまちの　</t>
  </si>
  <si>
    <t>Every time we fall down to the ground,</t>
  </si>
  <si>
    <t>そのたび　ひとは</t>
  </si>
  <si>
    <t>we look up to the blue sky above</t>
  </si>
  <si>
    <t>01:56:23,066 --&gt; 01:56:28,618</t>
  </si>
  <si>
    <t>ただ青い空の　</t>
  </si>
  <si>
    <t>We wake to its blueness,</t>
  </si>
  <si>
    <t>青さを知る</t>
  </si>
  <si>
    <t>as for the ﬁrst time</t>
  </si>
  <si>
    <t>01:56:28,706 --&gt; 01:56:33,655</t>
  </si>
  <si>
    <t>果てしなく　</t>
  </si>
  <si>
    <t>Though the road is long and lonely</t>
  </si>
  <si>
    <t>道は続いて見えるけれど</t>
  </si>
  <si>
    <t>and the end far away, out of sight</t>
  </si>
  <si>
    <t>01:56:33,746 --&gt; 01:56:39,697</t>
  </si>
  <si>
    <t>この両手は</t>
  </si>
  <si>
    <t>/ can with these two arms,</t>
  </si>
  <si>
    <r>
      <t>光を抱</t>
    </r>
    <r>
      <rPr>
        <sz val="12"/>
        <color theme="1"/>
        <rFont val="Cambria"/>
      </rPr>
      <t>(</t>
    </r>
    <r>
      <rPr>
        <sz val="12"/>
        <color theme="1"/>
        <rFont val="ＭＳ 明朝"/>
      </rPr>
      <t>いだ</t>
    </r>
    <r>
      <rPr>
        <sz val="12"/>
        <color theme="1"/>
        <rFont val="Cambria"/>
      </rPr>
      <t>)</t>
    </r>
    <r>
      <rPr>
        <sz val="12"/>
        <color theme="1"/>
        <rFont val="ＭＳ 明朝"/>
      </rPr>
      <t>ける</t>
    </r>
  </si>
  <si>
    <t>embrace the light</t>
  </si>
  <si>
    <t>01:56:41,746 --&gt; 01:56:47,378</t>
  </si>
  <si>
    <t>さよならのときの　</t>
  </si>
  <si>
    <t>As / bid farewell, my heart stops,</t>
  </si>
  <si>
    <t>静かな胸</t>
  </si>
  <si>
    <t>in tenderness / feel</t>
  </si>
  <si>
    <t>01:56:47,466 --&gt; 01:56:52,859</t>
  </si>
  <si>
    <t>ゼロになるからだが　</t>
  </si>
  <si>
    <t>ll/ly silent empty body</t>
  </si>
  <si>
    <t>耳をすませる</t>
  </si>
  <si>
    <t>begins to listen to what is real</t>
  </si>
  <si>
    <t>01:56:52,946 --&gt; 01:56:58,624</t>
  </si>
  <si>
    <t>生きている不思議　</t>
  </si>
  <si>
    <t>The wonder of living,</t>
  </si>
  <si>
    <t>死んでいく不思議</t>
  </si>
  <si>
    <t>the wonder of dying</t>
  </si>
  <si>
    <t>01:56:58,706 --&gt; 01:57:04,657</t>
  </si>
  <si>
    <t>花も風も街も　</t>
  </si>
  <si>
    <t>The wind town and ﬂowers,</t>
  </si>
  <si>
    <t>みんなおなじ</t>
  </si>
  <si>
    <t>we all dance one unity</t>
  </si>
  <si>
    <t>01:57:29,546 --&gt; 01:57:34,666</t>
  </si>
  <si>
    <t>呼んでいる　</t>
  </si>
  <si>
    <t>胸のどこか奥で</t>
  </si>
  <si>
    <t>01:57:34,746 --&gt; 01:57:40,185</t>
  </si>
  <si>
    <t>いつも何度でも　</t>
  </si>
  <si>
    <t>Keep dreaming your dreams,</t>
  </si>
  <si>
    <t>夢を描こう</t>
  </si>
  <si>
    <t>don't ever let them part</t>
  </si>
  <si>
    <t>01:57:40,266 --&gt; 01:57:45,625</t>
  </si>
  <si>
    <t>かなしみの数を　</t>
  </si>
  <si>
    <t>Why speak of all your sadness</t>
  </si>
  <si>
    <t>言い尽くすより</t>
  </si>
  <si>
    <t>or of life's painful woes?</t>
  </si>
  <si>
    <t>01:57:45,706 --&gt; 01:57:51,861</t>
  </si>
  <si>
    <t>同じくちびるで　</t>
  </si>
  <si>
    <t>Instead let the same lips sing</t>
  </si>
  <si>
    <t>そっと歌おう</t>
  </si>
  <si>
    <t>a gentle song for you</t>
  </si>
  <si>
    <t>01:57:51,946 --&gt; 01:57:57,066</t>
  </si>
  <si>
    <t>閉じていく思い出の　</t>
  </si>
  <si>
    <t>The whispering voice, we never want</t>
  </si>
  <si>
    <t>そのなかにいつも</t>
  </si>
  <si>
    <t>to forget, in each passing memory</t>
  </si>
  <si>
    <t>01:57:57,146 --&gt; 01:58:02,266</t>
  </si>
  <si>
    <t>忘れたくない　</t>
  </si>
  <si>
    <t>Always there to guide you</t>
  </si>
  <si>
    <t>ささやきを聞く</t>
  </si>
  <si>
    <t>01:58:02,346 --&gt; 01:58:07,864</t>
  </si>
  <si>
    <t>こなごなに砕かれた　</t>
  </si>
  <si>
    <t>When a mirror has been broken,</t>
  </si>
  <si>
    <t>鏡の上にも</t>
  </si>
  <si>
    <t>shattered pieces scattered on the ground</t>
  </si>
  <si>
    <t>01:58:07,946 --&gt; 01:58:12,895</t>
  </si>
  <si>
    <t>新しい景色が　</t>
  </si>
  <si>
    <t>Glimpses of new life,</t>
  </si>
  <si>
    <t>映される</t>
  </si>
  <si>
    <t>reﬂected all around</t>
  </si>
  <si>
    <t>01:58:15,466 --&gt; 01:58:20,586</t>
  </si>
  <si>
    <t>はじまりの朝の　</t>
  </si>
  <si>
    <t>Window of beginning, stillness,</t>
  </si>
  <si>
    <t>静かな窓</t>
  </si>
  <si>
    <t>new light of the dawn</t>
  </si>
  <si>
    <t>01:58:20,666 --&gt; 01:58:26,344</t>
  </si>
  <si>
    <t>ゼロになるからだ　</t>
  </si>
  <si>
    <t>Let my silent empty body</t>
  </si>
  <si>
    <r>
      <t>充</t>
    </r>
    <r>
      <rPr>
        <sz val="12"/>
        <color theme="1"/>
        <rFont val="Cambria"/>
      </rPr>
      <t>(</t>
    </r>
    <r>
      <rPr>
        <sz val="12"/>
        <color theme="1"/>
        <rFont val="ＭＳ 明朝"/>
      </rPr>
      <t>み</t>
    </r>
    <r>
      <rPr>
        <sz val="12"/>
        <color theme="1"/>
        <rFont val="Cambria"/>
      </rPr>
      <t>)</t>
    </r>
    <r>
      <rPr>
        <sz val="12"/>
        <color theme="1"/>
        <rFont val="ＭＳ 明朝"/>
      </rPr>
      <t>たされてゆけ</t>
    </r>
  </si>
  <si>
    <t>be ﬁlled and reborn</t>
  </si>
  <si>
    <t>01:58:26,426 --&gt; 01:58:31,580</t>
  </si>
  <si>
    <r>
      <t>海の彼方</t>
    </r>
    <r>
      <rPr>
        <sz val="12"/>
        <color theme="1"/>
        <rFont val="Cambria"/>
      </rPr>
      <t>(</t>
    </r>
    <r>
      <rPr>
        <sz val="12"/>
        <color theme="1"/>
        <rFont val="ＭＳ 明朝"/>
      </rPr>
      <t>かなた</t>
    </r>
    <r>
      <rPr>
        <sz val="12"/>
        <color theme="1"/>
        <rFont val="Cambria"/>
      </rPr>
      <t>)</t>
    </r>
    <r>
      <rPr>
        <sz val="12"/>
        <color theme="1"/>
        <rFont val="ＭＳ 明朝"/>
      </rPr>
      <t>には　</t>
    </r>
  </si>
  <si>
    <t>No need to search outside,</t>
  </si>
  <si>
    <t>もう探さない</t>
  </si>
  <si>
    <t>nor sail across the sea</t>
  </si>
  <si>
    <t>01:58:31,666 --&gt; 01:58:36,661</t>
  </si>
  <si>
    <t>輝くものは　</t>
  </si>
  <si>
    <t>Cause here shining inside me,</t>
  </si>
  <si>
    <t>いつもここに</t>
  </si>
  <si>
    <t>it's right here inside me</t>
  </si>
  <si>
    <t>01:58:36,746 --&gt; 01:58:42,537</t>
  </si>
  <si>
    <t>わたしのなかに　</t>
  </si>
  <si>
    <t>I've found a brightness,</t>
  </si>
  <si>
    <t>見つけられたから</t>
  </si>
  <si>
    <t>It's always with me</t>
  </si>
  <si>
    <t>01:58:46,706 --&gt; 01:58:49,778</t>
  </si>
  <si>
    <t>English Translation by</t>
  </si>
  <si>
    <t>Linda HOAGLUND, Judith ALEY,</t>
  </si>
  <si>
    <t>01:58:49,866 --&gt; 01:58:52,824</t>
  </si>
  <si>
    <t>MORlYOSHl Haruyo</t>
  </si>
  <si>
    <t>and Steve ALPERT</t>
  </si>
  <si>
    <r>
      <rPr>
        <sz val="12"/>
        <color rgb="FFFF0000"/>
        <rFont val="Calibri"/>
        <family val="2"/>
        <scheme val="minor"/>
      </rPr>
      <t>Daddy bought you</t>
    </r>
    <r>
      <rPr>
        <sz val="12"/>
        <color theme="1"/>
        <rFont val="Calibri"/>
        <family val="2"/>
        <scheme val="minor"/>
      </rPr>
      <t> a rose for your birthday. Don't you remember?</t>
    </r>
  </si>
  <si>
    <r>
      <t xml:space="preserve">THE SPIRITING AWAY </t>
    </r>
    <r>
      <rPr>
        <sz val="12"/>
        <color rgb="FFFF0000"/>
        <rFont val="Calibri"/>
        <family val="2"/>
        <scheme val="minor"/>
      </rPr>
      <t>OF SEN AND CHIHIRO</t>
    </r>
  </si>
  <si>
    <r>
      <t xml:space="preserve">get back in the car. </t>
    </r>
    <r>
      <rPr>
        <sz val="12"/>
        <color rgb="FFFF0000"/>
        <rFont val="Calibri"/>
        <family val="2"/>
        <scheme val="minor"/>
      </rPr>
      <t>We're going to be late. </t>
    </r>
  </si>
  <si>
    <r>
      <t xml:space="preserve">Não tenhas medo, </t>
    </r>
    <r>
      <rPr>
        <sz val="12"/>
        <color rgb="FFFF0000"/>
        <rFont val="Calibri"/>
        <family val="2"/>
        <scheme val="minor"/>
      </rPr>
      <t>o papa está aqui.</t>
    </r>
  </si>
  <si>
    <r>
      <t xml:space="preserve">We should've brought the </t>
    </r>
    <r>
      <rPr>
        <sz val="12"/>
        <color rgb="FFFF0000"/>
        <rFont val="Calibri"/>
        <family val="2"/>
        <scheme val="minor"/>
      </rPr>
      <t>sandwich</t>
    </r>
    <r>
      <rPr>
        <sz val="12"/>
        <color theme="1"/>
        <rFont val="Calibri"/>
        <family val="2"/>
        <scheme val="minor"/>
      </rPr>
      <t xml:space="preserve"> that is in the car.</t>
    </r>
  </si>
  <si>
    <r>
      <t xml:space="preserve">We should've brought our </t>
    </r>
    <r>
      <rPr>
        <sz val="12"/>
        <color rgb="FFFF0000"/>
        <rFont val="Calibri"/>
        <family val="2"/>
        <scheme val="minor"/>
      </rPr>
      <t>lunch</t>
    </r>
    <r>
      <rPr>
        <sz val="12"/>
        <color theme="1"/>
        <rFont val="Calibri"/>
        <family val="2"/>
        <scheme val="minor"/>
      </rPr>
      <t xml:space="preserve"> with us</t>
    </r>
  </si>
  <si>
    <r>
      <t xml:space="preserve">We should have brought our </t>
    </r>
    <r>
      <rPr>
        <sz val="12"/>
        <color rgb="FFFF0000"/>
        <rFont val="Calibri"/>
        <family val="2"/>
        <scheme val="minor"/>
      </rPr>
      <t>lunch.</t>
    </r>
    <r>
      <rPr>
        <sz val="12"/>
        <color theme="1"/>
        <rFont val="Calibri"/>
        <family val="2"/>
        <scheme val="minor"/>
      </rPr>
      <t xml:space="preserve"> Then we could have had a </t>
    </r>
    <r>
      <rPr>
        <sz val="12"/>
        <color rgb="FFFF0000"/>
        <rFont val="Calibri"/>
        <family val="2"/>
        <scheme val="minor"/>
      </rPr>
      <t>picnic.</t>
    </r>
  </si>
  <si>
    <r>
      <t>Yeah, and</t>
    </r>
    <r>
      <rPr>
        <sz val="12"/>
        <color rgb="FFFF0000"/>
        <rFont val="Calibri"/>
        <family val="2"/>
        <scheme val="minor"/>
      </rPr>
      <t xml:space="preserve"> I'm starving. </t>
    </r>
  </si>
  <si>
    <r>
      <t xml:space="preserve">Hey, </t>
    </r>
    <r>
      <rPr>
        <sz val="12"/>
        <color rgb="FFFF0000"/>
        <rFont val="Calibri"/>
        <family val="2"/>
        <scheme val="minor"/>
      </rPr>
      <t>you gotta see this</t>
    </r>
    <r>
      <rPr>
        <sz val="12"/>
        <color theme="1"/>
        <rFont val="Calibri"/>
        <family val="2"/>
        <scheme val="minor"/>
      </rPr>
      <t>. In here.</t>
    </r>
  </si>
  <si>
    <r>
      <rPr>
        <sz val="12"/>
        <color rgb="FFFF0000"/>
        <rFont val="Calibri"/>
        <family val="2"/>
        <scheme val="minor"/>
      </rPr>
      <t>That bird</t>
    </r>
    <r>
      <rPr>
        <sz val="12"/>
        <color theme="1"/>
        <rFont val="Calibri"/>
        <family val="2"/>
        <scheme val="minor"/>
      </rPr>
      <t>'s looking for you.</t>
    </r>
  </si>
  <si>
    <r>
      <t xml:space="preserve">Welcome back, </t>
    </r>
    <r>
      <rPr>
        <sz val="12"/>
        <color rgb="FFFF0000"/>
        <rFont val="Calibri"/>
        <family val="2"/>
        <scheme val="minor"/>
      </rPr>
      <t>Master Haku</t>
    </r>
    <r>
      <rPr>
        <sz val="12"/>
        <color theme="1"/>
        <rFont val="Calibri"/>
        <family val="2"/>
        <scheme val="minor"/>
      </rPr>
      <t>. -Take a deep breath.</t>
    </r>
  </si>
  <si>
    <t>She  will try to turn you away or trick you into leaving</t>
  </si>
  <si>
    <r>
      <rPr>
        <sz val="12"/>
        <color rgb="FFFF0000"/>
        <rFont val="Calibri"/>
        <family val="2"/>
        <scheme val="minor"/>
      </rPr>
      <t>Kamaji</t>
    </r>
    <r>
      <rPr>
        <sz val="12"/>
        <color theme="1"/>
        <rFont val="Calibri"/>
        <family val="2"/>
        <scheme val="minor"/>
      </rPr>
      <t xml:space="preserve"> will turn you away, trick you into leaving,</t>
    </r>
  </si>
  <si>
    <r>
      <rPr>
        <sz val="12"/>
        <color rgb="FFFF0000"/>
        <rFont val="Calibri"/>
        <family val="2"/>
        <scheme val="minor"/>
      </rPr>
      <t>Kamajii</t>
    </r>
    <r>
      <rPr>
        <sz val="12"/>
        <color theme="1"/>
        <rFont val="Calibri"/>
        <family val="2"/>
        <scheme val="minor"/>
      </rPr>
      <t xml:space="preserve"> will try to turn you away or trick you into leaving</t>
    </r>
  </si>
  <si>
    <r>
      <rPr>
        <sz val="12"/>
        <color rgb="FFFF0000"/>
        <rFont val="Calibri"/>
        <family val="2"/>
        <scheme val="minor"/>
      </rPr>
      <t>O Kamaji</t>
    </r>
    <r>
      <rPr>
        <sz val="12"/>
        <color theme="1"/>
        <rFont val="Calibri"/>
        <family val="2"/>
        <scheme val="minor"/>
      </rPr>
      <t xml:space="preserve"> vai mandar-te embora, vai tentar convencer-te a partir,</t>
    </r>
  </si>
  <si>
    <r>
      <rPr>
        <sz val="12"/>
        <color rgb="FFFF0000"/>
        <rFont val="Calibri"/>
        <family val="2"/>
        <scheme val="minor"/>
      </rPr>
      <t>Haku</t>
    </r>
    <r>
      <rPr>
        <sz val="12"/>
        <color theme="1"/>
        <rFont val="Calibri"/>
        <family val="2"/>
        <scheme val="minor"/>
      </rPr>
      <t xml:space="preserve"> is here!</t>
    </r>
  </si>
  <si>
    <r>
      <rPr>
        <sz val="12"/>
        <color rgb="FFFF0000"/>
        <rFont val="Calibri"/>
        <family val="2"/>
        <scheme val="minor"/>
      </rPr>
      <t xml:space="preserve">Master Haku, Yubaba wants you </t>
    </r>
    <r>
      <rPr>
        <sz val="12"/>
        <color theme="1"/>
        <rFont val="Calibri"/>
        <family val="2"/>
        <scheme val="minor"/>
      </rPr>
      <t>I know. It's about my task</t>
    </r>
  </si>
  <si>
    <r>
      <rPr>
        <sz val="12"/>
        <color rgb="FFFF0000"/>
        <rFont val="Calibri"/>
        <family val="2"/>
        <scheme val="minor"/>
      </rPr>
      <t xml:space="preserve">Master Haku, Yubaba wants to see you </t>
    </r>
    <r>
      <rPr>
        <sz val="12"/>
        <color theme="1"/>
        <rFont val="Calibri"/>
        <family val="2"/>
        <scheme val="minor"/>
      </rPr>
      <t>- I know. It's about my mission, right?</t>
    </r>
  </si>
  <si>
    <r>
      <rPr>
        <sz val="12"/>
        <color rgb="FFFF0000"/>
        <rFont val="Calibri"/>
        <family val="2"/>
        <scheme val="minor"/>
      </rPr>
      <t>Four bath tokens</t>
    </r>
    <r>
      <rPr>
        <sz val="12"/>
        <color theme="1"/>
        <rFont val="Calibri"/>
        <family val="2"/>
        <scheme val="minor"/>
      </rPr>
      <t xml:space="preserve"> at once...</t>
    </r>
  </si>
  <si>
    <r>
      <t xml:space="preserve">Move it, ya stupid </t>
    </r>
    <r>
      <rPr>
        <sz val="12"/>
        <color rgb="FFFF0000"/>
        <rFont val="Calibri"/>
        <family val="2"/>
        <scheme val="minor"/>
      </rPr>
      <t>soot balls</t>
    </r>
    <r>
      <rPr>
        <sz val="12"/>
        <color theme="1"/>
        <rFont val="Calibri"/>
        <family val="2"/>
        <scheme val="minor"/>
      </rPr>
      <t>.</t>
    </r>
  </si>
  <si>
    <r>
      <t>Por favor, esper</t>
    </r>
    <r>
      <rPr>
        <sz val="12"/>
        <color rgb="FFFF0000"/>
        <rFont val="Calibri"/>
        <family val="2"/>
        <scheme val="minor"/>
      </rPr>
      <t>em!</t>
    </r>
  </si>
  <si>
    <r>
      <t xml:space="preserve">If they don't work, the spell wears off. </t>
    </r>
    <r>
      <rPr>
        <sz val="12"/>
        <color rgb="FFFF0000"/>
        <rFont val="Calibri"/>
        <family val="2"/>
        <scheme val="minor"/>
      </rPr>
      <t>They turn back into soot.</t>
    </r>
  </si>
  <si>
    <r>
      <t xml:space="preserve">What's going on? </t>
    </r>
    <r>
      <rPr>
        <sz val="12"/>
        <color rgb="FFFF0000"/>
        <rFont val="Calibri"/>
        <family val="2"/>
        <scheme val="minor"/>
      </rPr>
      <t>Are you guys</t>
    </r>
    <r>
      <rPr>
        <sz val="12"/>
        <color theme="1"/>
        <rFont val="Calibri"/>
        <family val="2"/>
        <scheme val="minor"/>
      </rPr>
      <t xml:space="preserve"> fighting again?</t>
    </r>
  </si>
  <si>
    <r>
      <t xml:space="preserve">Where's your other bowl? </t>
    </r>
    <r>
      <rPr>
        <sz val="12"/>
        <color rgb="FFFF0000"/>
        <rFont val="Calibri"/>
        <family val="2"/>
        <scheme val="minor"/>
      </rPr>
      <t>From yesterday?</t>
    </r>
  </si>
  <si>
    <r>
      <t xml:space="preserve">Take this, then. A </t>
    </r>
    <r>
      <rPr>
        <sz val="12"/>
        <color rgb="FFFF0000"/>
        <rFont val="Calibri"/>
        <family val="2"/>
        <scheme val="minor"/>
      </rPr>
      <t>charred</t>
    </r>
    <r>
      <rPr>
        <sz val="12"/>
        <color theme="1"/>
        <rFont val="Calibri"/>
        <family val="2"/>
        <scheme val="minor"/>
      </rPr>
      <t xml:space="preserve"> newt.</t>
    </r>
  </si>
  <si>
    <r>
      <t xml:space="preserve">Take this, then. A </t>
    </r>
    <r>
      <rPr>
        <sz val="12"/>
        <color rgb="FFFF0000"/>
        <rFont val="Calibri"/>
        <family val="2"/>
        <scheme val="minor"/>
      </rPr>
      <t>roasted</t>
    </r>
    <r>
      <rPr>
        <sz val="12"/>
        <color theme="1"/>
        <rFont val="Calibri"/>
        <family val="2"/>
        <scheme val="minor"/>
      </rPr>
      <t xml:space="preserve"> newt </t>
    </r>
  </si>
  <si>
    <r>
      <t xml:space="preserve">What if I give you this </t>
    </r>
    <r>
      <rPr>
        <sz val="12"/>
        <color rgb="FFFF0000"/>
        <rFont val="Calibri"/>
        <family val="2"/>
        <scheme val="minor"/>
      </rPr>
      <t>roasted</t>
    </r>
    <r>
      <rPr>
        <sz val="12"/>
        <color theme="1"/>
        <rFont val="Calibri"/>
        <family val="2"/>
        <scheme val="minor"/>
      </rPr>
      <t xml:space="preserve"> newt? Hmm?</t>
    </r>
  </si>
  <si>
    <r>
      <rPr>
        <sz val="12"/>
        <color theme="1"/>
        <rFont val="MS Mincho"/>
        <family val="2"/>
      </rPr>
      <t>あんたネェ、はいとか</t>
    </r>
    <r>
      <rPr>
        <sz val="12"/>
        <color rgb="FFFF0000"/>
        <rFont val="MS Mincho"/>
      </rPr>
      <t>お世話になります</t>
    </r>
    <r>
      <rPr>
        <sz val="12"/>
        <color theme="1"/>
        <rFont val="MS Mincho"/>
        <family val="2"/>
      </rPr>
      <t>とか言えないの？</t>
    </r>
  </si>
  <si>
    <r>
      <rPr>
        <sz val="12"/>
        <color rgb="FFFF0000"/>
        <rFont val="Calibri"/>
        <family val="2"/>
        <scheme val="minor"/>
      </rPr>
      <t>Just leave 'em.</t>
    </r>
    <r>
      <rPr>
        <sz val="12"/>
        <color theme="1"/>
        <rFont val="Calibri"/>
        <family val="2"/>
        <scheme val="minor"/>
      </rPr>
      <t xml:space="preserve"> - Yes, ma'am.</t>
    </r>
  </si>
  <si>
    <r>
      <t xml:space="preserve">Thank the boiler man, </t>
    </r>
    <r>
      <rPr>
        <sz val="12"/>
        <color rgb="FFFF0000"/>
        <rFont val="Calibri"/>
        <family val="2"/>
        <scheme val="minor"/>
      </rPr>
      <t>you idiot.</t>
    </r>
  </si>
  <si>
    <r>
      <t>No way, frog. I'm saving every last bite</t>
    </r>
    <r>
      <rPr>
        <sz val="12"/>
        <color rgb="FFFF0000"/>
        <rFont val="Calibri"/>
        <family val="2"/>
        <scheme val="minor"/>
      </rPr>
      <t xml:space="preserve"> for myself.</t>
    </r>
  </si>
  <si>
    <r>
      <t>Not a chance! It's for the</t>
    </r>
    <r>
      <rPr>
        <sz val="12"/>
        <color rgb="FFFF0000"/>
        <rFont val="Calibri"/>
        <family val="2"/>
        <scheme val="minor"/>
      </rPr>
      <t xml:space="preserve"> other girls.</t>
    </r>
  </si>
  <si>
    <r>
      <rPr>
        <sz val="12"/>
        <color theme="1"/>
        <rFont val="MS Mincho"/>
        <family val="2"/>
      </rPr>
      <t>これ以上</t>
    </r>
    <r>
      <rPr>
        <sz val="12"/>
        <color rgb="FFFF0000"/>
        <rFont val="MS Mincho"/>
      </rPr>
      <t>穀潰し</t>
    </r>
    <r>
      <rPr>
        <sz val="12"/>
        <color theme="1"/>
        <rFont val="MS Mincho"/>
        <family val="2"/>
      </rPr>
      <t>を増やしてど</t>
    </r>
    <r>
      <rPr>
        <sz val="12"/>
        <color theme="1"/>
        <rFont val="MS Reference Sans Serif"/>
        <family val="2"/>
      </rPr>
      <t>う</t>
    </r>
    <r>
      <rPr>
        <sz val="12"/>
        <color theme="1"/>
        <rFont val="MS Mincho"/>
        <family val="2"/>
      </rPr>
      <t>しよ</t>
    </r>
    <r>
      <rPr>
        <sz val="12"/>
        <color theme="1"/>
        <rFont val="MS Reference Sans Serif"/>
        <family val="2"/>
      </rPr>
      <t>う</t>
    </r>
    <r>
      <rPr>
        <sz val="12"/>
        <color theme="1"/>
        <rFont val="MS Mincho"/>
        <family val="2"/>
      </rPr>
      <t>ってい</t>
    </r>
    <r>
      <rPr>
        <sz val="12"/>
        <color theme="1"/>
        <rFont val="MS Reference Sans Serif"/>
        <family val="2"/>
      </rPr>
      <t>う</t>
    </r>
    <r>
      <rPr>
        <sz val="12"/>
        <color theme="1"/>
        <rFont val="MS Mincho"/>
        <family val="2"/>
      </rPr>
      <t>んだい！</t>
    </r>
  </si>
  <si>
    <r>
      <t xml:space="preserve">I've got all the </t>
    </r>
    <r>
      <rPr>
        <sz val="12"/>
        <color rgb="FFFF0000"/>
        <rFont val="Calibri"/>
        <family val="2"/>
        <scheme val="minor"/>
      </rPr>
      <t>bums</t>
    </r>
    <r>
      <rPr>
        <sz val="12"/>
        <color theme="1"/>
        <rFont val="Calibri"/>
        <family val="2"/>
        <scheme val="minor"/>
      </rPr>
      <t xml:space="preserve"> I need around here.</t>
    </r>
  </si>
  <si>
    <t>This tub needs a medical soak.</t>
  </si>
  <si>
    <r>
      <t>This tub needs an</t>
    </r>
    <r>
      <rPr>
        <sz val="12"/>
        <color rgb="FFFF0000"/>
        <rFont val="Calibri"/>
        <family val="2"/>
        <scheme val="minor"/>
      </rPr>
      <t xml:space="preserve"> herbal soak. </t>
    </r>
  </si>
  <si>
    <r>
      <rPr>
        <sz val="12"/>
        <color theme="1"/>
        <rFont val="MS Mincho"/>
        <family val="2"/>
      </rPr>
      <t>千、</t>
    </r>
    <r>
      <rPr>
        <sz val="12"/>
        <color rgb="FFFF0000"/>
        <rFont val="MS Mincho"/>
      </rPr>
      <t>番台</t>
    </r>
    <r>
      <rPr>
        <sz val="12"/>
        <color theme="1"/>
        <rFont val="MS Mincho"/>
        <family val="2"/>
      </rPr>
      <t>行って札もらってきな。</t>
    </r>
  </si>
  <si>
    <t>Get a tag from the bandai.</t>
  </si>
  <si>
    <r>
      <t xml:space="preserve">Get a tag from the </t>
    </r>
    <r>
      <rPr>
        <sz val="12"/>
        <color rgb="FFFF0000"/>
        <rFont val="Calibri"/>
        <family val="2"/>
        <scheme val="minor"/>
      </rPr>
      <t>foreman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</si>
  <si>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Oh... </t>
    </r>
    <r>
      <rPr>
        <sz val="12"/>
        <color rgb="FFFF0000"/>
        <rFont val="Calibri"/>
        <family val="2"/>
        <scheme val="minor"/>
      </rPr>
      <t>A fragrant bath</t>
    </r>
    <r>
      <rPr>
        <sz val="12"/>
        <color theme="1"/>
        <rFont val="Calibri"/>
        <family val="2"/>
        <scheme val="minor"/>
      </rPr>
      <t xml:space="preserve"> coming up. Relax and enjoy...</t>
    </r>
  </si>
  <si>
    <r>
      <t xml:space="preserve">It's a </t>
    </r>
    <r>
      <rPr>
        <sz val="12"/>
        <color rgb="FFFF0000"/>
        <rFont val="Calibri"/>
        <family val="2"/>
        <scheme val="minor"/>
      </rPr>
      <t>stink spirit</t>
    </r>
    <r>
      <rPr>
        <sz val="12"/>
        <color theme="1"/>
        <rFont val="Calibri"/>
        <family val="2"/>
        <scheme val="minor"/>
      </rPr>
      <t>?!</t>
    </r>
  </si>
  <si>
    <r>
      <t xml:space="preserve">It's a </t>
    </r>
    <r>
      <rPr>
        <sz val="12"/>
        <color rgb="FFFF0000"/>
        <rFont val="Calibri"/>
        <family val="2"/>
        <scheme val="minor"/>
      </rPr>
      <t>Stink God</t>
    </r>
    <r>
      <rPr>
        <sz val="12"/>
        <color theme="1"/>
        <rFont val="Calibri"/>
        <family val="2"/>
        <scheme val="minor"/>
      </rPr>
      <t>?!</t>
    </r>
  </si>
  <si>
    <r>
      <rPr>
        <sz val="12"/>
        <color rgb="FFFF0000"/>
        <rFont val="Calibri"/>
        <family val="2"/>
        <scheme val="minor"/>
      </rPr>
      <t>Uma so falha </t>
    </r>
    <r>
      <rPr>
        <sz val="12"/>
        <color theme="1"/>
        <rFont val="Calibri"/>
        <family val="2"/>
        <scheme val="minor"/>
      </rPr>
      <t xml:space="preserve"> e transformo-vos em carvão!</t>
    </r>
  </si>
  <si>
    <r>
      <rPr>
        <sz val="12"/>
        <color rgb="FFFF0000"/>
        <rFont val="Calibri"/>
        <family val="2"/>
        <scheme val="minor"/>
      </rPr>
      <t>There's so much water.</t>
    </r>
    <r>
      <rPr>
        <sz val="12"/>
        <color theme="1"/>
        <rFont val="Calibri"/>
        <family val="2"/>
        <scheme val="minor"/>
      </rPr>
      <t xml:space="preserve"> It looks like a sea.</t>
    </r>
  </si>
  <si>
    <r>
      <t>Someday,</t>
    </r>
    <r>
      <rPr>
        <sz val="12"/>
        <color rgb="FFFF0000"/>
        <rFont val="Calibri"/>
        <family val="2"/>
        <scheme val="minor"/>
      </rPr>
      <t xml:space="preserve"> I'm getting on that train.</t>
    </r>
  </si>
  <si>
    <r>
      <rPr>
        <sz val="12"/>
        <color theme="1"/>
        <rFont val="MS Mincho"/>
        <family val="2"/>
      </rPr>
      <t>川の神様からもらった</t>
    </r>
    <r>
      <rPr>
        <sz val="12"/>
        <color rgb="FFFF0000"/>
        <rFont val="MS Mincho"/>
      </rPr>
      <t>お団子</t>
    </r>
    <r>
      <rPr>
        <sz val="12"/>
        <color theme="1"/>
        <rFont val="MS Mincho"/>
        <family val="2"/>
      </rPr>
      <t>だよ。</t>
    </r>
  </si>
  <si>
    <r>
      <t xml:space="preserve">The River God gave me this </t>
    </r>
    <r>
      <rPr>
        <sz val="12"/>
        <color rgb="FFFF0000"/>
        <rFont val="Calibri"/>
        <family val="2"/>
        <scheme val="minor"/>
      </rPr>
      <t>cake.</t>
    </r>
  </si>
  <si>
    <r>
      <t xml:space="preserve">I got a </t>
    </r>
    <r>
      <rPr>
        <sz val="12"/>
        <color rgb="FFFF0000"/>
        <rFont val="Calibri"/>
        <family val="2"/>
        <scheme val="minor"/>
      </rPr>
      <t>gift</t>
    </r>
    <r>
      <rPr>
        <sz val="12"/>
        <color theme="1"/>
        <rFont val="Calibri"/>
        <family val="2"/>
        <scheme val="minor"/>
      </rPr>
      <t xml:space="preserve"> from the river spirit!</t>
    </r>
  </si>
  <si>
    <r>
      <t xml:space="preserve">I'm going to go look for </t>
    </r>
    <r>
      <rPr>
        <sz val="12"/>
        <color rgb="FFFF0000"/>
        <rFont val="Calibri"/>
        <family val="2"/>
        <scheme val="minor"/>
      </rPr>
      <t>Haku.</t>
    </r>
  </si>
  <si>
    <r>
      <t xml:space="preserve">I'm not afraid of </t>
    </r>
    <r>
      <rPr>
        <sz val="12"/>
        <color rgb="FFFF0000"/>
        <rFont val="Calibri"/>
        <family val="2"/>
        <scheme val="minor"/>
      </rPr>
      <t>germs.</t>
    </r>
  </si>
  <si>
    <r>
      <t>Too bad. He stole my</t>
    </r>
    <r>
      <rPr>
        <sz val="12"/>
        <color rgb="FFFF0000"/>
        <rFont val="Calibri"/>
        <family val="2"/>
        <scheme val="minor"/>
      </rPr>
      <t xml:space="preserve"> solid gold seal.</t>
    </r>
  </si>
  <si>
    <r>
      <rPr>
        <sz val="12"/>
        <color theme="1"/>
        <rFont val="MS Mincho"/>
        <family val="2"/>
      </rPr>
      <t>そりゃあ、</t>
    </r>
    <r>
      <rPr>
        <sz val="12"/>
        <color rgb="FFFF0000"/>
        <rFont val="MS Mincho"/>
      </rPr>
      <t>苦団子</t>
    </r>
    <r>
      <rPr>
        <sz val="12"/>
        <color theme="1"/>
        <rFont val="MS Mincho"/>
        <family val="2"/>
      </rPr>
      <t>か？</t>
    </r>
  </si>
  <si>
    <r>
      <t xml:space="preserve">Is it a </t>
    </r>
    <r>
      <rPr>
        <sz val="12"/>
        <color rgb="FFFF0000"/>
        <rFont val="Calibri"/>
        <family val="2"/>
        <scheme val="minor"/>
      </rPr>
      <t>herbal cake?</t>
    </r>
  </si>
  <si>
    <r>
      <rPr>
        <sz val="12"/>
        <color rgb="FFFF0000"/>
        <rFont val="Calibri"/>
        <family val="2"/>
        <scheme val="minor"/>
      </rPr>
      <t>Evil,</t>
    </r>
    <r>
      <rPr>
        <sz val="12"/>
        <color theme="1"/>
        <rFont val="Calibri"/>
        <family val="2"/>
        <scheme val="minor"/>
      </rPr>
      <t xml:space="preserve"> be gone!</t>
    </r>
  </si>
  <si>
    <r>
      <rPr>
        <sz val="12"/>
        <color rgb="FFFF0000"/>
        <rFont val="Calibri"/>
        <family val="2"/>
        <scheme val="minor"/>
      </rPr>
      <t>Haku stole this</t>
    </r>
    <r>
      <rPr>
        <sz val="12"/>
        <color theme="1"/>
        <rFont val="Calibri"/>
        <family val="2"/>
        <scheme val="minor"/>
      </rPr>
      <t xml:space="preserve"> seal from Yubaba's sister.</t>
    </r>
  </si>
  <si>
    <r>
      <rPr>
        <sz val="12"/>
        <color rgb="FFFF0000"/>
        <rFont val="Calibri"/>
        <family val="2"/>
        <scheme val="minor"/>
      </rPr>
      <t xml:space="preserve">Haku took this from </t>
    </r>
    <r>
      <rPr>
        <sz val="12"/>
        <color theme="1"/>
        <rFont val="Calibri"/>
        <family val="2"/>
        <scheme val="minor"/>
      </rPr>
      <t>Yubaba's sister, Kamaji</t>
    </r>
  </si>
  <si>
    <r>
      <rPr>
        <sz val="12"/>
        <color rgb="FFFF0000"/>
        <rFont val="MS Mincho"/>
      </rPr>
      <t>魔法使い</t>
    </r>
    <r>
      <rPr>
        <sz val="12"/>
        <color theme="1"/>
        <rFont val="MS Mincho"/>
        <family val="2"/>
      </rPr>
      <t>になりたいと言いおってな。</t>
    </r>
  </si>
  <si>
    <r>
      <t xml:space="preserve">Said he wanted to </t>
    </r>
    <r>
      <rPr>
        <sz val="12"/>
        <color rgb="FFFF0000"/>
        <rFont val="Calibri"/>
        <family val="2"/>
        <scheme val="minor"/>
      </rPr>
      <t>learn magic</t>
    </r>
    <r>
      <rPr>
        <sz val="12"/>
        <color theme="1"/>
        <rFont val="Calibri"/>
        <family val="2"/>
        <scheme val="minor"/>
      </rPr>
      <t>.</t>
    </r>
  </si>
  <si>
    <r>
      <t xml:space="preserve">He's already swallowed </t>
    </r>
    <r>
      <rPr>
        <sz val="12"/>
        <color rgb="FFFF0000"/>
        <rFont val="Calibri"/>
        <family val="2"/>
        <scheme val="minor"/>
      </rPr>
      <t>two Frogs and a Slug!</t>
    </r>
  </si>
  <si>
    <r>
      <t xml:space="preserve">He's already swallowed </t>
    </r>
    <r>
      <rPr>
        <sz val="12"/>
        <color rgb="FFFF0000"/>
        <rFont val="Calibri"/>
        <family val="2"/>
        <scheme val="minor"/>
      </rPr>
      <t>three people.</t>
    </r>
  </si>
  <si>
    <r>
      <t>Hey, we're busy,</t>
    </r>
    <r>
      <rPr>
        <sz val="12"/>
        <color rgb="FFFF0000"/>
        <rFont val="Calibri"/>
        <family val="2"/>
        <scheme val="minor"/>
      </rPr>
      <t xml:space="preserve"> boiler man</t>
    </r>
    <r>
      <rPr>
        <sz val="12"/>
        <color theme="1"/>
        <rFont val="Calibri"/>
        <family val="2"/>
        <scheme val="minor"/>
      </rPr>
      <t>. - You can use this.</t>
    </r>
  </si>
  <si>
    <r>
      <t xml:space="preserve">Estamos ocupadas, </t>
    </r>
    <r>
      <rPr>
        <sz val="12"/>
        <color rgb="FFFF0000"/>
        <rFont val="Calibri"/>
        <family val="2"/>
        <scheme val="minor"/>
      </rPr>
      <t>amigo.</t>
    </r>
    <r>
      <rPr>
        <sz val="12"/>
        <color theme="1"/>
        <rFont val="Calibri"/>
        <family val="2"/>
        <scheme val="minor"/>
      </rPr>
      <t>- Podes usar isto.</t>
    </r>
  </si>
  <si>
    <r>
      <t xml:space="preserve">Sen, what about </t>
    </r>
    <r>
      <rPr>
        <sz val="12"/>
        <color rgb="FFFF0000"/>
        <rFont val="Calibri"/>
        <family val="2"/>
        <scheme val="minor"/>
      </rPr>
      <t>No-Face</t>
    </r>
    <r>
      <rPr>
        <sz val="12"/>
        <color theme="1"/>
        <rFont val="Calibri"/>
        <family val="2"/>
        <scheme val="minor"/>
      </rPr>
      <t>?</t>
    </r>
  </si>
  <si>
    <r>
      <t xml:space="preserve">Don't you have any </t>
    </r>
    <r>
      <rPr>
        <sz val="12"/>
        <color rgb="FFFF0000"/>
        <rFont val="Calibri"/>
        <family val="2"/>
        <scheme val="minor"/>
      </rPr>
      <t>friends</t>
    </r>
    <r>
      <rPr>
        <sz val="12"/>
        <color theme="1"/>
        <rFont val="Calibri"/>
        <family val="2"/>
        <scheme val="minor"/>
      </rPr>
      <t xml:space="preserve"> or family?</t>
    </r>
  </si>
  <si>
    <r>
      <t xml:space="preserve">uma vez quando era pequenina, caí a um rio. Eu não me lembro muito bem. </t>
    </r>
    <r>
      <rPr>
        <sz val="12"/>
        <color rgb="FFFF0000"/>
        <rFont val="Calibri"/>
        <family val="2"/>
        <scheme val="minor"/>
      </rPr>
      <t>Eu era pequenina.</t>
    </r>
  </si>
  <si>
    <r>
      <t>you falling into my river and I remember your</t>
    </r>
    <r>
      <rPr>
        <sz val="12"/>
        <color rgb="FFFF0000"/>
        <rFont val="Calibri"/>
        <family val="2"/>
        <scheme val="minor"/>
      </rPr>
      <t xml:space="preserve"> little pink shoe.</t>
    </r>
    <r>
      <rPr>
        <sz val="12"/>
        <color theme="1"/>
        <rFont val="Calibri"/>
        <family val="2"/>
        <scheme val="minor"/>
      </rPr>
      <t xml:space="preserve"> </t>
    </r>
  </si>
  <si>
    <r>
      <t>You saved me. I knew you were</t>
    </r>
    <r>
      <rPr>
        <sz val="12"/>
        <color rgb="FFFF0000"/>
        <rFont val="Calibri"/>
        <family val="2"/>
        <scheme val="minor"/>
      </rPr>
      <t xml:space="preserve"> good.</t>
    </r>
  </si>
  <si>
    <r>
      <t xml:space="preserve">See if you can tell which of these </t>
    </r>
    <r>
      <rPr>
        <sz val="12"/>
        <color rgb="FFFF0000"/>
        <rFont val="Calibri"/>
        <family val="2"/>
        <scheme val="minor"/>
      </rPr>
      <t>pigs</t>
    </r>
    <r>
      <rPr>
        <sz val="12"/>
        <color theme="1"/>
        <rFont val="Calibri"/>
        <family val="2"/>
        <scheme val="minor"/>
      </rPr>
      <t xml:space="preserve"> is your mother and father.</t>
    </r>
  </si>
  <si>
    <t>JP total occurences</t>
  </si>
  <si>
    <t>T1-T2</t>
  </si>
  <si>
    <t>EN sub</t>
  </si>
  <si>
    <t>PT sub</t>
  </si>
  <si>
    <t>Retention+direct translation (of honorifics or common noun)</t>
  </si>
  <si>
    <t>Direct Translation (subject omission)</t>
  </si>
  <si>
    <t>Concretisation</t>
  </si>
  <si>
    <t>-</t>
  </si>
  <si>
    <t>(Retention from ST)</t>
  </si>
  <si>
    <t>(Direct Translation from ST)</t>
  </si>
  <si>
    <t>total</t>
  </si>
  <si>
    <t>JP occurences</t>
  </si>
  <si>
    <t>ST-TT1</t>
  </si>
  <si>
    <t>TT1-TT2</t>
  </si>
  <si>
    <t>baby</t>
  </si>
  <si>
    <t>Direct Translation</t>
  </si>
  <si>
    <t>bebé</t>
  </si>
  <si>
    <t>personal pronouns</t>
  </si>
  <si>
    <t>sweetie/sweetie pie</t>
  </si>
  <si>
    <t>Time (EN sub)</t>
  </si>
  <si>
    <t>JP</t>
  </si>
  <si>
    <t>Original script</t>
  </si>
  <si>
    <t>EN dub script</t>
  </si>
  <si>
    <t>PT dub script</t>
  </si>
  <si>
    <t>EN sub script</t>
  </si>
  <si>
    <t>PT Sub script</t>
  </si>
  <si>
    <t>bou</t>
  </si>
  <si>
    <t>sweetie</t>
  </si>
  <si>
    <t>もぅ坊はまたベッドで寝ないで</t>
  </si>
  <si>
    <t>me</t>
  </si>
  <si>
    <t>comigo</t>
  </si>
  <si>
    <t>I</t>
  </si>
  <si>
    <t>eu</t>
  </si>
  <si>
    <t>Sweetie</t>
  </si>
  <si>
    <t>Sweetie pie</t>
  </si>
  <si>
    <t xml:space="preserve">baby </t>
  </si>
  <si>
    <t>You</t>
  </si>
  <si>
    <t xml:space="preserve">bebé </t>
  </si>
  <si>
    <t>ST-TT</t>
  </si>
  <si>
    <t>1. Chihiro</t>
  </si>
  <si>
    <t>EN</t>
  </si>
  <si>
    <t>PT</t>
  </si>
  <si>
    <t>your</t>
  </si>
  <si>
    <t>teu</t>
  </si>
  <si>
    <t>Pronouns</t>
  </si>
  <si>
    <t>yours</t>
  </si>
  <si>
    <t>te</t>
  </si>
  <si>
    <t>tu/teu/tuas</t>
  </si>
  <si>
    <t>you</t>
  </si>
  <si>
    <t>tuas</t>
  </si>
  <si>
    <t>implicit pronouns</t>
  </si>
  <si>
    <t>tu</t>
  </si>
  <si>
    <t>Sen</t>
  </si>
  <si>
    <t>esse</t>
  </si>
  <si>
    <t>her</t>
  </si>
  <si>
    <t>she</t>
  </si>
  <si>
    <t>that girl</t>
  </si>
  <si>
    <t>it</t>
  </si>
  <si>
    <t>essa
rapariga</t>
  </si>
  <si>
    <t>ela</t>
  </si>
  <si>
    <r>
      <rPr>
        <sz val="12"/>
        <color theme="1"/>
        <rFont val="MS Mincho"/>
        <family val="2"/>
      </rPr>
      <t>千尋</t>
    </r>
    <r>
      <rPr>
        <sz val="12"/>
        <color theme="1"/>
        <rFont val="Calibri"/>
        <family val="2"/>
        <scheme val="minor"/>
      </rPr>
      <t>...</t>
    </r>
    <r>
      <rPr>
        <sz val="12"/>
        <color theme="1"/>
        <rFont val="MS Mincho"/>
        <family val="2"/>
      </rPr>
      <t>千尋</t>
    </r>
  </si>
  <si>
    <r>
      <rPr>
        <sz val="12"/>
        <color theme="1"/>
        <rFont val="MS Mincho"/>
        <family val="2"/>
      </rPr>
      <t>千尋</t>
    </r>
    <r>
      <rPr>
        <sz val="12"/>
        <color theme="1"/>
        <rFont val="Mongolian Baiti"/>
        <family val="2"/>
      </rPr>
      <t>、</t>
    </r>
    <r>
      <rPr>
        <sz val="12"/>
        <color theme="1"/>
        <rFont val="MS Mincho"/>
        <family val="2"/>
      </rPr>
      <t>新しい学校だよ</t>
    </r>
    <r>
      <rPr>
        <sz val="12"/>
        <color theme="1"/>
        <rFont val="Mongolian Baiti"/>
        <family val="2"/>
      </rPr>
      <t>。</t>
    </r>
  </si>
  <si>
    <r>
      <rPr>
        <sz val="12"/>
        <color theme="1"/>
        <rFont val="MS Mincho"/>
        <family val="2"/>
      </rPr>
      <t>なーんだ</t>
    </r>
    <r>
      <rPr>
        <sz val="12"/>
        <color theme="1"/>
        <rFont val="Mongolian Baiti"/>
        <family val="2"/>
      </rPr>
      <t>。</t>
    </r>
    <r>
      <rPr>
        <sz val="12"/>
        <color theme="1"/>
        <rFont val="MS Mincho"/>
        <family val="2"/>
      </rPr>
      <t>恐がりだな千尋は</t>
    </r>
    <r>
      <rPr>
        <sz val="12"/>
        <color theme="1"/>
        <rFont val="Mongolian Baiti"/>
        <family val="2"/>
      </rPr>
      <t>。</t>
    </r>
  </si>
  <si>
    <t>o papa está aqui</t>
  </si>
  <si>
    <r>
      <rPr>
        <sz val="12"/>
        <color theme="1"/>
        <rFont val="MS Mincho"/>
        <family val="2"/>
      </rPr>
      <t>千尋も食べな</t>
    </r>
    <r>
      <rPr>
        <sz val="12"/>
        <color theme="1"/>
        <rFont val="Mongolian Baiti"/>
        <family val="2"/>
      </rPr>
      <t>。</t>
    </r>
    <r>
      <rPr>
        <sz val="12"/>
        <color theme="1"/>
        <rFont val="MS Mincho"/>
        <family val="2"/>
      </rPr>
      <t>骨まで柔らかいよ</t>
    </r>
    <r>
      <rPr>
        <sz val="12"/>
        <color theme="1"/>
        <rFont val="Mongolian Baiti"/>
        <family val="2"/>
      </rPr>
      <t>。</t>
    </r>
  </si>
  <si>
    <t>-aproveita</t>
  </si>
  <si>
    <t>忘れないで、私は千尋の味方だからね。</t>
  </si>
  <si>
    <t>千尋というのかい？</t>
  </si>
  <si>
    <t xml:space="preserve">私の本当の名前は、千尋っていうんです。 </t>
  </si>
  <si>
    <t>-(caíste)</t>
  </si>
  <si>
    <t>-(tinhas)</t>
  </si>
  <si>
    <t>千尋。早くおいでー</t>
  </si>
  <si>
    <t xml:space="preserve"> Hurry along, Chihiro</t>
  </si>
  <si>
    <t xml:space="preserve">千尋、行くよ。 </t>
  </si>
  <si>
    <t>Coming.</t>
  </si>
  <si>
    <t>リン、千。一番客が来ちまうぞ</t>
  </si>
  <si>
    <t>千、番台行って札もらってきな</t>
  </si>
  <si>
    <t>-(es)</t>
  </si>
  <si>
    <t>リンと千、湯婆婆様がお呼びだ。</t>
  </si>
  <si>
    <t>Sen! - És tu?</t>
  </si>
  <si>
    <t xml:space="preserve">I'm not giving it to anybody else </t>
  </si>
  <si>
    <t>千と両親を人間の世界へ戻してやってください</t>
  </si>
  <si>
    <t>to return Sen and her mother back to the human world.</t>
  </si>
  <si>
    <t xml:space="preserve">千を泣かしたらばぁば嫌いになっちゃうからね。 </t>
  </si>
  <si>
    <t>1. Haku</t>
  </si>
  <si>
    <t>Hakus</t>
  </si>
  <si>
    <t>Haku (Hakus)</t>
  </si>
  <si>
    <t>him</t>
  </si>
  <si>
    <t>o teu</t>
  </si>
  <si>
    <t>Personal pronouns</t>
  </si>
  <si>
    <t xml:space="preserve">Ele </t>
  </si>
  <si>
    <t>he</t>
  </si>
  <si>
    <t>o</t>
  </si>
  <si>
    <t>Total</t>
  </si>
  <si>
    <t>Kohaku</t>
  </si>
  <si>
    <t>contigo</t>
  </si>
  <si>
    <t>2. Haku ryu</t>
  </si>
  <si>
    <t>Retention+omission</t>
  </si>
  <si>
    <t>Master Haku</t>
  </si>
  <si>
    <t>Mestre Haku</t>
  </si>
  <si>
    <t>4. Kohaku</t>
  </si>
  <si>
    <t>personal pronoun</t>
  </si>
  <si>
    <t>ハク。あの</t>
  </si>
  <si>
    <t>Haku, uh...</t>
  </si>
  <si>
    <t>He</t>
  </si>
  <si>
    <t>どうしよう、ハクが死んじゃう</t>
  </si>
  <si>
    <t>Hum... Oh! Eu sabia. Eu sabia que era o Haku!</t>
  </si>
  <si>
    <t>Zeniba, Haku stole this from you</t>
  </si>
  <si>
    <t xml:space="preserve"> Zeniba, Haku stole this from you. </t>
  </si>
  <si>
    <t>掟のことはハクから聞きました</t>
  </si>
  <si>
    <t>ハク！-行こう！</t>
  </si>
  <si>
    <t>Haku ryu</t>
  </si>
  <si>
    <t>Haku-sama</t>
  </si>
  <si>
    <t>(Barulho e confusão…)</t>
  </si>
  <si>
    <t>Kamajii, the boiler man</t>
  </si>
  <si>
    <r>
      <rPr>
        <sz val="12"/>
        <color theme="1"/>
        <rFont val="MS Mincho"/>
        <family val="2"/>
      </rPr>
      <t>中に釜爺とい</t>
    </r>
    <r>
      <rPr>
        <sz val="12"/>
        <color theme="1"/>
        <rFont val="MS Reference Sans Serif"/>
        <family val="2"/>
      </rPr>
      <t>う</t>
    </r>
    <r>
      <rPr>
        <sz val="12"/>
        <color theme="1"/>
        <rFont val="MS Mincho"/>
        <family val="2"/>
      </rPr>
      <t>人がいるから、釜爺に会</t>
    </r>
    <r>
      <rPr>
        <sz val="12"/>
        <color theme="1"/>
        <rFont val="MS Reference Sans Serif"/>
        <family val="2"/>
      </rPr>
      <t>う</t>
    </r>
    <r>
      <rPr>
        <sz val="12"/>
        <color theme="1"/>
        <rFont val="MS Mincho"/>
        <family val="2"/>
      </rPr>
      <t>んだ。</t>
    </r>
  </si>
  <si>
    <t xml:space="preserve">Kamaji </t>
  </si>
  <si>
    <t>Kamaji-san</t>
  </si>
  <si>
    <t>Kaonashi</t>
  </si>
  <si>
    <t>Sem Face</t>
  </si>
  <si>
    <t>Sem face</t>
  </si>
  <si>
    <t>Rin</t>
  </si>
  <si>
    <t>Tu</t>
  </si>
  <si>
    <t>リン、大湯だって？-ほっとけ</t>
  </si>
  <si>
    <t>Rin-san</t>
  </si>
  <si>
    <t>he/No Face</t>
  </si>
  <si>
    <t>Madam</t>
  </si>
  <si>
    <t xml:space="preserve">おじさんこれ、湯婆婆のおねえさんのハンコなの！ </t>
  </si>
  <si>
    <t>Yubaba-sama</t>
  </si>
  <si>
    <t>いくら湯婆婆さまのおっしゃりでも、それは</t>
  </si>
  <si>
    <t xml:space="preserve">Yubaba </t>
  </si>
  <si>
    <t>your sister</t>
  </si>
  <si>
    <t>ma'am</t>
  </si>
  <si>
    <t>Zeniba-san</t>
  </si>
  <si>
    <t>PT-SUB</t>
  </si>
  <si>
    <t>ST-TT2</t>
  </si>
  <si>
    <t>Bou (17)</t>
  </si>
  <si>
    <t>Chihiro (87)</t>
  </si>
  <si>
    <t>Haku (60)</t>
  </si>
  <si>
    <t>Kamaji (10)</t>
  </si>
  <si>
    <t>Kaonashi (5)</t>
  </si>
  <si>
    <t>Lin (17)</t>
  </si>
  <si>
    <t>Yubaba (23)</t>
  </si>
  <si>
    <t>Zeniba (5)</t>
  </si>
  <si>
    <t>Retention/Retention+omission of honorifics</t>
  </si>
  <si>
    <t>Direct translation (implicit pronoun)</t>
  </si>
  <si>
    <t>PT-DUB</t>
  </si>
  <si>
    <t>8 Characters, with and without honorifics</t>
  </si>
  <si>
    <t>8 Characters without honorifics</t>
  </si>
  <si>
    <r>
      <rPr>
        <sz val="12"/>
        <color rgb="FFFF0000"/>
        <rFont val="MS Mincho"/>
      </rPr>
      <t>住んで都</t>
    </r>
    <r>
      <rPr>
        <sz val="12"/>
        <color theme="1"/>
        <rFont val="MS Mincho"/>
        <family val="2"/>
      </rPr>
      <t>にするしかないさ。</t>
    </r>
  </si>
  <si>
    <t>ICR</t>
  </si>
  <si>
    <t>ECR</t>
  </si>
  <si>
    <t>ECR Type</t>
  </si>
  <si>
    <t>ECR: Extralinguistic Cultural Reference</t>
  </si>
  <si>
    <t>ICR: Intralinguistic Cultural Riference</t>
  </si>
  <si>
    <t>Expres. add., Expres. subst.</t>
  </si>
  <si>
    <t>Line omit.</t>
  </si>
  <si>
    <r>
      <rPr>
        <sz val="12"/>
        <color rgb="FFFF0000"/>
        <rFont val="Calibri"/>
        <family val="2"/>
        <scheme val="minor"/>
      </rPr>
      <t xml:space="preserve">Honey, </t>
    </r>
    <r>
      <rPr>
        <sz val="12"/>
        <color theme="1"/>
        <rFont val="Calibri"/>
        <family val="2"/>
        <scheme val="minor"/>
      </rPr>
      <t>don't take a short cut. You always get us lost.</t>
    </r>
  </si>
  <si>
    <r>
      <t xml:space="preserve">Sit down, please, </t>
    </r>
    <r>
      <rPr>
        <sz val="12"/>
        <color rgb="FFFF0000"/>
        <rFont val="Calibri"/>
        <family val="2"/>
        <scheme val="minor"/>
      </rPr>
      <t>sweetie.</t>
    </r>
  </si>
  <si>
    <t>Line. add.</t>
  </si>
  <si>
    <t>It's better you don't go to Kamaji's place.</t>
  </si>
  <si>
    <t>Aw, Bou. Sleeping outside of your crib again?</t>
  </si>
  <si>
    <t xml:space="preserve">What are you doing? Get away! Get back! </t>
  </si>
  <si>
    <t>What are you doing? Get away! Scat, scat!</t>
  </si>
  <si>
    <t>Haku, Haku</t>
  </si>
  <si>
    <t xml:space="preserve">Haku! Are you haku, right?! </t>
  </si>
  <si>
    <t>Haku, you</t>
  </si>
  <si>
    <t>Haku, tu</t>
  </si>
  <si>
    <t>If you don't play with Bou, I'll cry...</t>
  </si>
  <si>
    <t>I'm Yubaba's twin sister.</t>
  </si>
  <si>
    <t>Expres. Add.</t>
  </si>
  <si>
    <t>Retention, Explicitation</t>
  </si>
  <si>
    <t>Oneesama-gata</t>
  </si>
  <si>
    <t>other girls</t>
  </si>
  <si>
    <t>outras raparigas</t>
  </si>
  <si>
    <t>Yaorozu no Kami-sama</t>
  </si>
  <si>
    <t>8 million gods</t>
  </si>
  <si>
    <t>the spirits</t>
  </si>
  <si>
    <t xml:space="preserve">8 milhões de deuses </t>
  </si>
  <si>
    <t>Haku/Chichiyaku</t>
  </si>
  <si>
    <t>既に契約されたのだ。-なんと！</t>
  </si>
  <si>
    <t>Chichiyaku/Lin</t>
  </si>
  <si>
    <r>
      <rPr>
        <sz val="12"/>
        <color theme="1"/>
        <rFont val="MS Mincho"/>
        <family val="2"/>
      </rPr>
      <t>そ</t>
    </r>
    <r>
      <rPr>
        <sz val="12"/>
        <color theme="1"/>
        <rFont val="MS Reference Sans Serif"/>
        <family val="2"/>
      </rPr>
      <t>う</t>
    </r>
    <r>
      <rPr>
        <sz val="12"/>
        <color theme="1"/>
        <rFont val="MS Mincho"/>
        <family val="2"/>
      </rPr>
      <t>そ</t>
    </r>
    <r>
      <rPr>
        <sz val="12"/>
        <color theme="1"/>
        <rFont val="MS Reference Sans Serif"/>
        <family val="2"/>
      </rPr>
      <t>う</t>
    </r>
    <r>
      <rPr>
        <sz val="12"/>
        <color theme="1"/>
        <rFont val="MS Mincho"/>
        <family val="2"/>
      </rPr>
      <t>、リンが適役だぞ。-えー</t>
    </r>
  </si>
  <si>
    <r>
      <rPr>
        <sz val="12"/>
        <color theme="1"/>
        <rFont val="MS Mincho"/>
        <family val="2"/>
      </rPr>
      <t>おまえ、</t>
    </r>
    <r>
      <rPr>
        <sz val="12"/>
        <color theme="1"/>
        <rFont val="MS Reference Sans Serif"/>
        <family val="2"/>
      </rPr>
      <t>う</t>
    </r>
    <r>
      <rPr>
        <sz val="12"/>
        <color theme="1"/>
        <rFont val="MS Mincho"/>
        <family val="2"/>
      </rPr>
      <t>まくやったなぁ！-え？</t>
    </r>
  </si>
  <si>
    <r>
      <rPr>
        <sz val="12"/>
        <color theme="1"/>
        <rFont val="MS Mincho"/>
        <family val="2"/>
      </rPr>
      <t>佳き哉</t>
    </r>
    <r>
      <rPr>
        <sz val="12"/>
        <color theme="1"/>
        <rFont val="Calibri"/>
        <family val="2"/>
        <scheme val="minor"/>
      </rPr>
      <t>… -</t>
    </r>
    <r>
      <rPr>
        <sz val="12"/>
        <color theme="1"/>
        <rFont val="ＭＳ Ｐゴシック"/>
        <family val="2"/>
        <charset val="128"/>
      </rPr>
      <t>は</t>
    </r>
  </si>
  <si>
    <t>Stink God/Chihiro</t>
  </si>
  <si>
    <t>お客さまがお待ちだ、もっと早くできんのか！？ (それもとってくれ！)</t>
  </si>
  <si>
    <t>Aniyaku&amp;(Walla)</t>
  </si>
  <si>
    <r>
      <rPr>
        <sz val="12"/>
        <color theme="1"/>
        <rFont val="MS Mincho"/>
        <family val="2"/>
      </rPr>
      <t>今起こしに行こ</t>
    </r>
    <r>
      <rPr>
        <sz val="12"/>
        <color theme="1"/>
        <rFont val="MS Reference Sans Serif"/>
        <family val="2"/>
      </rPr>
      <t>う</t>
    </r>
    <r>
      <rPr>
        <sz val="12"/>
        <color theme="1"/>
        <rFont val="MS Mincho"/>
        <family val="2"/>
      </rPr>
      <t>と思ったんだ。見な！(早くしろ！)</t>
    </r>
  </si>
  <si>
    <t>Lin&amp;(Walla)</t>
  </si>
  <si>
    <t>Yubaba (Chihiro)</t>
  </si>
  <si>
    <t>おまえたち、ハクを片づけな！(-ええ？)</t>
  </si>
  <si>
    <t>Chihiro/Bou</t>
  </si>
  <si>
    <t>血！わかる？血！ -ぎゃあ</t>
  </si>
  <si>
    <t>Heads/Chihiro</t>
  </si>
  <si>
    <r>
      <rPr>
        <sz val="12"/>
        <color theme="1"/>
        <rFont val="ＭＳ Ｐゴシック"/>
        <family val="2"/>
        <charset val="128"/>
      </rPr>
      <t>オイオイ -静かにして！ハク！</t>
    </r>
    <r>
      <rPr>
        <sz val="12"/>
        <color theme="1"/>
        <rFont val="Calibri"/>
        <family val="2"/>
        <scheme val="minor"/>
      </rPr>
      <t>…</t>
    </r>
    <r>
      <rPr>
        <sz val="12"/>
        <color theme="1"/>
        <rFont val="ＭＳ Ｐゴシック"/>
        <family val="2"/>
        <charset val="128"/>
      </rPr>
      <t>あっ！</t>
    </r>
  </si>
  <si>
    <t>ハク、あ、だめ、きゃああーっ！</t>
  </si>
  <si>
    <t>ハク、口を開けて！</t>
  </si>
  <si>
    <t>おじさん、ハクよ！- おお</t>
  </si>
  <si>
    <t>Chihiro/Kamaji</t>
  </si>
  <si>
    <t>ふん！何をぐずぐずしてたんだい！</t>
  </si>
  <si>
    <t>Yubaba/Chichiyaku</t>
  </si>
  <si>
    <t>おまえが代わるかい？-い！</t>
  </si>
  <si>
    <t>No Face/Bou</t>
  </si>
  <si>
    <r>
      <rPr>
        <sz val="12"/>
        <color theme="1"/>
        <rFont val="MS Mincho"/>
        <family val="2"/>
      </rPr>
      <t>それ</t>
    </r>
    <r>
      <rPr>
        <sz val="12"/>
        <color theme="1"/>
        <rFont val="Calibri"/>
        <family val="2"/>
        <scheme val="minor"/>
      </rPr>
      <t>…</t>
    </r>
    <r>
      <rPr>
        <sz val="12"/>
        <color theme="1"/>
        <rFont val="MS Mincho"/>
        <family val="2"/>
      </rPr>
      <t>取れ</t>
    </r>
    <r>
      <rPr>
        <sz val="12"/>
        <color theme="1"/>
        <rFont val="Calibri"/>
        <family val="2"/>
        <scheme val="minor"/>
      </rPr>
      <t>… -</t>
    </r>
    <r>
      <rPr>
        <sz val="12"/>
        <color theme="1"/>
        <rFont val="ＭＳ Ｐゴシック"/>
        <family val="2"/>
        <charset val="128"/>
      </rPr>
      <t>ちゅう！</t>
    </r>
  </si>
  <si>
    <t>坊ー？ああ！？キー坊ー</t>
  </si>
  <si>
    <t>いえー！</t>
  </si>
  <si>
    <t>あのー まあお座り。</t>
  </si>
  <si>
    <t>じゃ話が早いよ。</t>
  </si>
  <si>
    <r>
      <rPr>
        <sz val="12"/>
        <color theme="1"/>
        <rFont val="MS Mincho"/>
        <family val="2"/>
      </rPr>
      <t>世の中には決まりとい</t>
    </r>
    <r>
      <rPr>
        <sz val="12"/>
        <color theme="1"/>
        <rFont val="MS Reference Sans Serif"/>
        <family val="2"/>
      </rPr>
      <t>う</t>
    </r>
    <r>
      <rPr>
        <sz val="12"/>
        <color theme="1"/>
        <rFont val="MS Mincho"/>
        <family val="2"/>
      </rPr>
      <t>ものがあるんだ！(-ブー！)</t>
    </r>
  </si>
  <si>
    <t>Yubaba/Walla</t>
  </si>
  <si>
    <t>やったあ！よっしー！</t>
  </si>
  <si>
    <t>Bou/Chihiro/Haku</t>
  </si>
  <si>
    <t>千尋。早くおいで。</t>
  </si>
  <si>
    <t>Mom/Dad</t>
  </si>
  <si>
    <t>Ah! Mom! My flowers are dying!</t>
  </si>
  <si>
    <t>00:03:11,967 --&gt; 00:03:15,525</t>
  </si>
  <si>
    <t>(湯（油）屋)</t>
  </si>
  <si>
    <t>("Bathhouse")</t>
  </si>
  <si>
    <t>Memo</t>
  </si>
  <si>
    <t>Number</t>
  </si>
  <si>
    <t>number</t>
  </si>
  <si>
    <t>00:10:31,887 --&gt; 00:10:32,045</t>
  </si>
  <si>
    <t>油屋</t>
  </si>
  <si>
    <t>"aburaya"(The name of the bathouse)</t>
  </si>
  <si>
    <t>油　湯</t>
  </si>
  <si>
    <t>Abura, bathhouse</t>
  </si>
  <si>
    <t xml:space="preserve">Mommy!Aah! </t>
  </si>
  <si>
    <t xml:space="preserve">Go away. Away. </t>
  </si>
  <si>
    <t>(Welcome back!) You have to hold your breath while we cross the bridge.</t>
  </si>
  <si>
    <t>(Walla)/ Haku</t>
  </si>
  <si>
    <t>(Welcome!) Even the tiniest breath will break the spell</t>
  </si>
  <si>
    <r>
      <t xml:space="preserve">and then </t>
    </r>
    <r>
      <rPr>
        <sz val="12"/>
        <color rgb="FFFF0000"/>
        <rFont val="Calibri"/>
        <family val="2"/>
        <scheme val="minor"/>
      </rPr>
      <t>everyone</t>
    </r>
    <r>
      <rPr>
        <sz val="12"/>
        <color theme="1"/>
        <rFont val="Calibri"/>
        <family val="2"/>
        <scheme val="minor"/>
      </rPr>
      <t xml:space="preserve"> will see you.(Glad to see you. Welcome back!)</t>
    </r>
  </si>
  <si>
    <t>Haku/(Walla)</t>
  </si>
  <si>
    <t>Frog/Haku</t>
  </si>
  <si>
    <t>Human! Human! here! Master Haku, Master Haku!</t>
  </si>
  <si>
    <t xml:space="preserve">Here. Hurry. </t>
  </si>
  <si>
    <r>
      <rPr>
        <sz val="12"/>
        <color rgb="FFFF0000"/>
        <rFont val="Calibri"/>
        <family val="2"/>
        <scheme val="minor"/>
      </rPr>
      <t>The radish spirit</t>
    </r>
    <r>
      <rPr>
        <sz val="12"/>
        <color theme="1"/>
        <rFont val="Calibri"/>
        <family val="2"/>
        <scheme val="minor"/>
      </rPr>
      <t>.</t>
    </r>
  </si>
  <si>
    <t>Heard you got the big tub, Lin.-Leave me alone.</t>
  </si>
  <si>
    <t>Well done...-Ah.</t>
  </si>
  <si>
    <t>Hey, wait! That's company property! Stop!</t>
  </si>
  <si>
    <t>Oh, what a day…</t>
  </si>
  <si>
    <r>
      <rPr>
        <sz val="12"/>
        <color rgb="FFFF0000"/>
        <rFont val="Calibri"/>
        <family val="2"/>
        <scheme val="minor"/>
      </rPr>
      <t>Germs</t>
    </r>
    <r>
      <rPr>
        <sz val="12"/>
        <color theme="1"/>
        <rFont val="Calibri"/>
        <family val="2"/>
        <scheme val="minor"/>
      </rPr>
      <t xml:space="preserve">! I've got </t>
    </r>
    <r>
      <rPr>
        <sz val="12"/>
        <color rgb="FFFF0000"/>
        <rFont val="Calibri"/>
        <family val="2"/>
        <scheme val="minor"/>
      </rPr>
      <t>germs</t>
    </r>
    <r>
      <rPr>
        <sz val="12"/>
        <color theme="1"/>
        <rFont val="Calibri"/>
        <family val="2"/>
        <scheme val="minor"/>
      </rPr>
      <t>, see?</t>
    </r>
  </si>
  <si>
    <r>
      <t xml:space="preserve">Keep quiet. I don't want </t>
    </r>
    <r>
      <rPr>
        <sz val="12"/>
        <color rgb="FFFF0000"/>
        <rFont val="Calibri"/>
        <family val="2"/>
        <scheme val="minor"/>
      </rPr>
      <t>my sister coming up here</t>
    </r>
    <r>
      <rPr>
        <sz val="12"/>
        <color theme="1"/>
        <rFont val="Calibri"/>
        <family val="2"/>
        <scheme val="minor"/>
      </rPr>
      <t>.</t>
    </r>
  </si>
  <si>
    <r>
      <t xml:space="preserve">Ow. A </t>
    </r>
    <r>
      <rPr>
        <sz val="12"/>
        <color rgb="FFFF0000"/>
        <rFont val="Calibri"/>
        <family val="2"/>
        <scheme val="minor"/>
      </rPr>
      <t>paper cut</t>
    </r>
    <r>
      <rPr>
        <sz val="12"/>
        <color theme="1"/>
        <rFont val="Calibri"/>
        <family val="2"/>
        <scheme val="minor"/>
      </rPr>
      <t>.</t>
    </r>
  </si>
  <si>
    <r>
      <rPr>
        <sz val="12"/>
        <color rgb="FFFF0000"/>
        <rFont val="Calibri"/>
        <family val="2"/>
        <scheme val="minor"/>
      </rPr>
      <t>Medicine</t>
    </r>
    <r>
      <rPr>
        <sz val="12"/>
        <color theme="1"/>
        <rFont val="Calibri"/>
        <family val="2"/>
        <scheme val="minor"/>
      </rPr>
      <t xml:space="preserve"> from the river spirit.</t>
    </r>
  </si>
  <si>
    <r>
      <t xml:space="preserve">The </t>
    </r>
    <r>
      <rPr>
        <sz val="12"/>
        <color rgb="FFFF0000"/>
        <rFont val="Calibri"/>
        <family val="2"/>
        <scheme val="minor"/>
      </rPr>
      <t>gold</t>
    </r>
    <r>
      <rPr>
        <sz val="12"/>
        <color theme="1"/>
        <rFont val="Calibri"/>
        <family val="2"/>
        <scheme val="minor"/>
      </rPr>
      <t xml:space="preserve"> seal!</t>
    </r>
  </si>
  <si>
    <t>Lin/chihiro</t>
  </si>
  <si>
    <r>
      <t xml:space="preserve">What? He's a </t>
    </r>
    <r>
      <rPr>
        <sz val="12"/>
        <color rgb="FFFF0000"/>
        <rFont val="Calibri"/>
        <family val="2"/>
        <scheme val="minor"/>
      </rPr>
      <t>monster.</t>
    </r>
    <r>
      <rPr>
        <sz val="12"/>
        <color theme="1"/>
        <rFont val="Calibri"/>
        <family val="2"/>
        <scheme val="minor"/>
      </rPr>
      <t xml:space="preserve"> He's already swallowed three people.</t>
    </r>
  </si>
  <si>
    <r>
      <t>He's</t>
    </r>
    <r>
      <rPr>
        <sz val="12"/>
        <color rgb="FFFF0000"/>
        <rFont val="Calibri"/>
        <family val="2"/>
        <scheme val="minor"/>
      </rPr>
      <t xml:space="preserve"> destroying everything</t>
    </r>
    <r>
      <rPr>
        <sz val="12"/>
        <color theme="1"/>
        <rFont val="Calibri"/>
        <family val="2"/>
        <scheme val="minor"/>
      </rPr>
      <t>.</t>
    </r>
  </si>
  <si>
    <t>squeak - Eww! What's that dirty mouse doing here?</t>
  </si>
  <si>
    <t>Bou/Yubaba</t>
  </si>
  <si>
    <t>Are you going to eat me? - Take it!- Squeak!</t>
  </si>
  <si>
    <t>No Face/Lin</t>
  </si>
  <si>
    <t>Uurp. Excuse me. -Sen, this way!</t>
  </si>
  <si>
    <r>
      <t xml:space="preserve">I was lying here </t>
    </r>
    <r>
      <rPr>
        <sz val="12"/>
        <color rgb="FFFF0000"/>
        <rFont val="Calibri"/>
        <family val="2"/>
        <scheme val="minor"/>
      </rPr>
      <t>feeling better than ever</t>
    </r>
    <r>
      <rPr>
        <sz val="12"/>
        <color theme="1"/>
        <rFont val="Calibri"/>
        <family val="2"/>
        <scheme val="minor"/>
      </rPr>
      <t>.</t>
    </r>
  </si>
  <si>
    <t>Frog/Aniyaku</t>
  </si>
  <si>
    <t>My baby! No! My baby!</t>
  </si>
  <si>
    <r>
      <rPr>
        <sz val="12"/>
        <color rgb="FFFF0000"/>
        <rFont val="Calibri"/>
        <family val="2"/>
        <scheme val="minor"/>
      </rPr>
      <t>He sliced me in two, you know, and I'm still angry</t>
    </r>
    <r>
      <rPr>
        <sz val="12"/>
        <color theme="1"/>
        <rFont val="Calibri"/>
        <family val="2"/>
        <scheme val="minor"/>
      </rPr>
      <t>. - What?</t>
    </r>
  </si>
  <si>
    <r>
      <t xml:space="preserve">No-Face, </t>
    </r>
    <r>
      <rPr>
        <sz val="12"/>
        <color rgb="FFFF0000"/>
        <rFont val="Calibri"/>
        <family val="2"/>
        <scheme val="minor"/>
      </rPr>
      <t>where did you learn to spin thread</t>
    </r>
    <r>
      <rPr>
        <sz val="12"/>
        <color theme="1"/>
        <rFont val="Calibri"/>
        <family val="2"/>
        <scheme val="minor"/>
      </rPr>
      <t>? You're really good at this.</t>
    </r>
  </si>
  <si>
    <t>Zeniba;Bou</t>
  </si>
  <si>
    <t>Come back soon. - Chu</t>
  </si>
  <si>
    <t>I get to give Sen one final test.-Boo</t>
  </si>
  <si>
    <t>Chihiro, Risa</t>
  </si>
  <si>
    <t>Hokora, kami-sama no ouchi</t>
  </si>
  <si>
    <t>Exclusively visual</t>
  </si>
  <si>
    <t>Bubble</t>
  </si>
  <si>
    <t>Sandwich</t>
  </si>
  <si>
    <t>Connotation of picnic</t>
  </si>
  <si>
    <t>Yuya</t>
  </si>
  <si>
    <t>Total lines:1159</t>
  </si>
  <si>
    <t>Generalisation,Generalisation</t>
  </si>
  <si>
    <t>Char</t>
  </si>
  <si>
    <t>Kami-sama</t>
  </si>
  <si>
    <t>little spirits</t>
  </si>
  <si>
    <t>As pessoas vão ali para rezar</t>
  </si>
  <si>
    <t>kusare-gami</t>
  </si>
  <si>
    <t>stink spirit</t>
  </si>
  <si>
    <t>Deus Fedorento</t>
  </si>
  <si>
    <t xml:space="preserve">stink spirit </t>
  </si>
  <si>
    <t>o-kusare-sama</t>
  </si>
  <si>
    <t>extra smelly one</t>
  </si>
  <si>
    <t>deus fedorento enorme</t>
  </si>
  <si>
    <t>Extra Large Stinker</t>
  </si>
  <si>
    <t>enorme fedorento</t>
  </si>
  <si>
    <t>それも特大のオクサレさまです</t>
  </si>
  <si>
    <t>o-kusare-gami</t>
  </si>
  <si>
    <t xml:space="preserve">Stink God </t>
  </si>
  <si>
    <t>Kawa no nushi</t>
  </si>
  <si>
    <t xml:space="preserve">That spirit </t>
  </si>
  <si>
    <t>Aquele Deus do Rio</t>
  </si>
  <si>
    <t xml:space="preserve">River God's </t>
  </si>
  <si>
    <t xml:space="preserve">Deus do Rio </t>
  </si>
  <si>
    <t>kawa no kami-sama</t>
  </si>
  <si>
    <t>river spirit</t>
  </si>
  <si>
    <t>River God</t>
  </si>
  <si>
    <t>Deus do Rio</t>
  </si>
  <si>
    <t>yaorozu-no-kami-sama</t>
  </si>
  <si>
    <t>8 milhões de deuses</t>
  </si>
  <si>
    <t>Kasuga-sama</t>
  </si>
  <si>
    <t>radish spririt</t>
  </si>
  <si>
    <t>Kasuga</t>
  </si>
  <si>
    <t>Kasuga sama</t>
  </si>
  <si>
    <t>deus</t>
  </si>
  <si>
    <t>god</t>
  </si>
  <si>
    <t>Kohaku gawa</t>
  </si>
  <si>
    <t>Kohaku River</t>
  </si>
  <si>
    <t>the Kohaku River</t>
  </si>
  <si>
    <t>o rio Kohaku</t>
  </si>
  <si>
    <t>Nigihayami Kohaku Nushi</t>
  </si>
  <si>
    <t>spirit of the Kohaku River</t>
  </si>
  <si>
    <t>Kohaku river</t>
  </si>
  <si>
    <t>Nigihanyami Kohaku Nushi</t>
  </si>
  <si>
    <t>Nigihayama Kohaku Nushi</t>
  </si>
  <si>
    <t>ニギハヤミ、コハクヌシ</t>
  </si>
  <si>
    <t>Nigihayami</t>
  </si>
  <si>
    <t>a river spirit</t>
  </si>
  <si>
    <t>Nigihayama</t>
  </si>
  <si>
    <t>Obj</t>
  </si>
  <si>
    <t>Hokora</t>
  </si>
  <si>
    <t>shrines</t>
  </si>
  <si>
    <t>santuários</t>
  </si>
  <si>
    <t>Kami-sama no ouchi</t>
  </si>
  <si>
    <t>Some people think little spirits live there</t>
  </si>
  <si>
    <t>People pray to them</t>
  </si>
  <si>
    <t>As pessoas vão ali rezar.</t>
  </si>
  <si>
    <t>san-nin</t>
  </si>
  <si>
    <t>three people</t>
  </si>
  <si>
    <t>dois Sapos e uma Lesma</t>
  </si>
  <si>
    <t>two Frogs and a Slug</t>
  </si>
  <si>
    <t>omamori</t>
  </si>
  <si>
    <t>It'll protect you</t>
  </si>
  <si>
    <t>Vai proteger-te</t>
  </si>
  <si>
    <t>lt'll protect you</t>
  </si>
  <si>
    <t>Vai proteger-te.</t>
  </si>
  <si>
    <t xml:space="preserve">お守り。みんなで紡いだ糸を編み込んであるからね。 </t>
  </si>
  <si>
    <t>ST</t>
  </si>
  <si>
    <t>EN DUB</t>
  </si>
  <si>
    <t>EN SUB</t>
  </si>
  <si>
    <t>PT DUB</t>
  </si>
  <si>
    <t>PT SUB</t>
  </si>
  <si>
    <t>spirit (1)</t>
  </si>
  <si>
    <t>god (1)</t>
  </si>
  <si>
    <t>deus (1)</t>
  </si>
  <si>
    <t>little spirit (1)</t>
  </si>
  <si>
    <t>omission (1)</t>
  </si>
  <si>
    <r>
      <t xml:space="preserve">Yaorozu no Kami (1) [8 million/myriad </t>
    </r>
    <r>
      <rPr>
        <i/>
        <sz val="12"/>
        <color theme="1"/>
        <rFont val="Times New Roman"/>
      </rPr>
      <t>Kami</t>
    </r>
    <r>
      <rPr>
        <sz val="12"/>
        <color theme="1"/>
        <rFont val="Times New Roman"/>
      </rPr>
      <t>]</t>
    </r>
  </si>
  <si>
    <r>
      <t xml:space="preserve">Kawa no Kami [River </t>
    </r>
    <r>
      <rPr>
        <i/>
        <sz val="12"/>
        <color theme="1"/>
        <rFont val="Times New Roman"/>
      </rPr>
      <t>Kami</t>
    </r>
    <r>
      <rPr>
        <sz val="12"/>
        <color theme="1"/>
        <rFont val="Times New Roman"/>
      </rPr>
      <t>] (2)</t>
    </r>
  </si>
  <si>
    <t>River spirit (2)</t>
  </si>
  <si>
    <t>River God (2)</t>
  </si>
  <si>
    <t>Deus do Rio (2)</t>
  </si>
  <si>
    <r>
      <t xml:space="preserve">Kusare gami  (2) [Rotten </t>
    </r>
    <r>
      <rPr>
        <i/>
        <sz val="12"/>
        <color theme="1"/>
        <rFont val="Times New Roman"/>
      </rPr>
      <t>Kami</t>
    </r>
    <r>
      <rPr>
        <sz val="12"/>
        <color theme="1"/>
        <rFont val="Times New Roman"/>
      </rPr>
      <t>]</t>
    </r>
  </si>
  <si>
    <t>Stink spirit (2)</t>
  </si>
  <si>
    <t>Stink God (2)</t>
  </si>
  <si>
    <t>Deus Fedorento (2)</t>
  </si>
  <si>
    <t>Kusare [Rotten one] (1)</t>
  </si>
  <si>
    <t xml:space="preserve">Deus Fedorento </t>
  </si>
  <si>
    <t>fedrento</t>
  </si>
  <si>
    <t>Kasuga (1)</t>
  </si>
  <si>
    <t xml:space="preserve">Kasuga </t>
  </si>
  <si>
    <t>Kawa no Nushi (1) [River master Kami]</t>
  </si>
  <si>
    <t>Direct translation, Direct translation</t>
  </si>
  <si>
    <t>Nigihayami (1) [Plenteous-swift River]</t>
  </si>
  <si>
    <t>Nigihayami kohaku nushi (2) [Master Kami of the Plenteous-swift Amber River]</t>
  </si>
  <si>
    <t>Spirit of the Kohaku River (1)</t>
  </si>
  <si>
    <t>Nigihayami Kohaku Nushi (2)</t>
  </si>
  <si>
    <t>Kohaku River (1)</t>
  </si>
  <si>
    <r>
      <t xml:space="preserve">Hokora (1) [a miniature shrine for a minor </t>
    </r>
    <r>
      <rPr>
        <i/>
        <sz val="12"/>
        <color theme="1"/>
        <rFont val="Times New Roman"/>
      </rPr>
      <t>Kami</t>
    </r>
    <r>
      <rPr>
        <sz val="12"/>
        <color theme="1"/>
        <rFont val="Times New Roman"/>
      </rPr>
      <t>]</t>
    </r>
  </si>
  <si>
    <t>Ouchi [(Kami's) house](1)</t>
  </si>
  <si>
    <t>As pessoas vão ali rezar</t>
  </si>
  <si>
    <t>Omamori [amulet, good luck charm](1)</t>
  </si>
  <si>
    <t>san nin [three people](1)</t>
  </si>
  <si>
    <t>kami-sama</t>
  </si>
  <si>
    <t>8 Characters</t>
  </si>
  <si>
    <t>2. Ogino Chihiro (Text on screen)</t>
  </si>
  <si>
    <t>3. Sen</t>
  </si>
  <si>
    <t>Omimssion</t>
  </si>
  <si>
    <t>Direct Translation (implicit pronoun)</t>
  </si>
  <si>
    <t>Source-oriented</t>
  </si>
  <si>
    <t>Target-oriented</t>
  </si>
  <si>
    <t>Source-oriented total</t>
  </si>
  <si>
    <t>Target-oriented total</t>
  </si>
  <si>
    <t>Eliminated Haku-ryu</t>
  </si>
  <si>
    <t>Definition of Kami: Generic term for god, deities, divine spirits, and numinous energy of places or phenomena</t>
  </si>
  <si>
    <t>kami (2)</t>
  </si>
  <si>
    <r>
      <t xml:space="preserve">Kami kakushi [spiriting away by </t>
    </r>
    <r>
      <rPr>
        <i/>
        <sz val="12"/>
        <color theme="1"/>
        <rFont val="Times New Roman"/>
      </rPr>
      <t>Kami</t>
    </r>
    <r>
      <rPr>
        <sz val="12"/>
        <color theme="1"/>
        <rFont val="Times New Roman"/>
      </rPr>
      <t>] (1)</t>
    </r>
  </si>
  <si>
    <t>Strategies</t>
  </si>
  <si>
    <t>Spirited Away (1)</t>
  </si>
  <si>
    <t xml:space="preserve"> the spirits (1)</t>
  </si>
  <si>
    <t>smelly one (1)</t>
  </si>
  <si>
    <t>Radish spririt (1)</t>
  </si>
  <si>
    <t>that spirit (1)</t>
  </si>
  <si>
    <t>river spirit (1)</t>
  </si>
  <si>
    <t>shrines (1)</t>
  </si>
  <si>
    <t>Some people think little spirits live there (1)</t>
  </si>
  <si>
    <t>It'll protect you (1)</t>
  </si>
  <si>
    <t>three people  (1)</t>
  </si>
  <si>
    <t>8 million gods (1)</t>
  </si>
  <si>
    <t>Stinker (1)</t>
  </si>
  <si>
    <t>Kasuga  (1)</t>
  </si>
  <si>
    <t>River God (1)</t>
  </si>
  <si>
    <t>Nigihayami  (1)</t>
  </si>
  <si>
    <t>People pray to them (1)</t>
  </si>
  <si>
    <t>two frogs and a slug (1)</t>
  </si>
  <si>
    <t>Explicitation, Direct translation</t>
  </si>
  <si>
    <t>Sen to Chihiro no Kamikakushi</t>
  </si>
  <si>
    <t>Title</t>
  </si>
  <si>
    <t>Kamikakushi</t>
  </si>
  <si>
    <t>Viagem de Chihiro</t>
  </si>
  <si>
    <t>Substitution, Explicitation</t>
  </si>
  <si>
    <r>
      <rPr>
        <sz val="12"/>
        <color rgb="FFFF0000"/>
        <rFont val="Calibri"/>
        <family val="2"/>
        <scheme val="minor"/>
      </rPr>
      <t>Generalisation</t>
    </r>
    <r>
      <rPr>
        <sz val="12"/>
        <color theme="1"/>
        <rFont val="Calibri"/>
        <family val="2"/>
        <scheme val="minor"/>
      </rPr>
      <t>, explicitation</t>
    </r>
  </si>
  <si>
    <r>
      <t xml:space="preserve">Substitution, </t>
    </r>
    <r>
      <rPr>
        <sz val="12"/>
        <color rgb="FFFF0000"/>
        <rFont val="Calibri"/>
        <family val="2"/>
        <scheme val="minor"/>
      </rPr>
      <t>Generalisation</t>
    </r>
  </si>
  <si>
    <r>
      <rPr>
        <sz val="12"/>
        <color rgb="FF008000"/>
        <rFont val="Calibri"/>
        <scheme val="minor"/>
      </rPr>
      <t>Direct translation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FF0000"/>
        <rFont val="Calibri"/>
        <family val="2"/>
        <scheme val="minor"/>
      </rPr>
      <t>Generalisation</t>
    </r>
  </si>
  <si>
    <r>
      <rPr>
        <sz val="12"/>
        <color rgb="FFFF0000"/>
        <rFont val="Calibri"/>
        <family val="2"/>
        <scheme val="minor"/>
      </rPr>
      <t>Generalisation</t>
    </r>
    <r>
      <rPr>
        <sz val="12"/>
        <color theme="1"/>
        <rFont val="Calibri"/>
        <family val="2"/>
        <scheme val="minor"/>
      </rPr>
      <t>,</t>
    </r>
    <r>
      <rPr>
        <sz val="12"/>
        <color theme="5"/>
        <rFont val="Calibri"/>
        <scheme val="minor"/>
      </rPr>
      <t xml:space="preserve"> </t>
    </r>
    <r>
      <rPr>
        <sz val="12"/>
        <color rgb="FF0000FF"/>
        <rFont val="Calibri"/>
        <family val="2"/>
        <scheme val="minor"/>
      </rPr>
      <t>Retention,</t>
    </r>
    <r>
      <rPr>
        <sz val="12"/>
        <color theme="1"/>
        <rFont val="Calibri"/>
        <family val="2"/>
        <scheme val="minor"/>
      </rPr>
      <t xml:space="preserve"> Substitution</t>
    </r>
  </si>
  <si>
    <r>
      <rPr>
        <sz val="12"/>
        <color rgb="FFFF0000"/>
        <rFont val="Calibri"/>
        <family val="2"/>
        <scheme val="minor"/>
      </rPr>
      <t>Generalisation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0000FF"/>
        <rFont val="Calibri"/>
        <family val="2"/>
        <scheme val="minor"/>
      </rPr>
      <t>Retention,</t>
    </r>
    <r>
      <rPr>
        <sz val="12"/>
        <color theme="1"/>
        <rFont val="Calibri"/>
        <family val="2"/>
        <scheme val="minor"/>
      </rPr>
      <t xml:space="preserve"> Omission</t>
    </r>
  </si>
  <si>
    <r>
      <t xml:space="preserve">Substitution, </t>
    </r>
    <r>
      <rPr>
        <sz val="12"/>
        <color rgb="FF800000"/>
        <rFont val="Calibri"/>
        <scheme val="minor"/>
      </rPr>
      <t>Concretisation</t>
    </r>
  </si>
  <si>
    <r>
      <rPr>
        <sz val="12"/>
        <color rgb="FF008000"/>
        <rFont val="Calibri"/>
        <scheme val="minor"/>
      </rPr>
      <t>Direct translation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800000"/>
        <rFont val="Calibri"/>
        <scheme val="minor"/>
      </rPr>
      <t>Concretisation</t>
    </r>
  </si>
  <si>
    <t>ST-TT Strategies</t>
  </si>
  <si>
    <t>そうそう、リンが適役だぞ。-えー</t>
  </si>
  <si>
    <t>おまえ、うまくやったなぁ！-え？</t>
  </si>
  <si>
    <t>佳き哉… -は</t>
  </si>
  <si>
    <t>今起こしに行こうと思ったんだ。見な！(早くしろ！)</t>
  </si>
  <si>
    <t>オイオイ -静かにして！ハク！…あっ！</t>
  </si>
  <si>
    <t>それ…取れ… -ちゅう！</t>
  </si>
  <si>
    <t>世の中には決まりというものがあるんだ！(-ブー！)</t>
  </si>
  <si>
    <t>Chihiro, Be well. Let's meet again. - Risa</t>
  </si>
  <si>
    <t>I'll miss you, Chihiro. Your best friend, Rumi.</t>
  </si>
  <si>
    <t>Daddy bought you a rose for your birthday. Don't you remember?</t>
  </si>
  <si>
    <t>Hey, you gotta see this. In here.</t>
  </si>
  <si>
    <t>and then everyone will see you.(Glad to see you. Welcome back!)</t>
  </si>
  <si>
    <t>pt dub source oriented</t>
  </si>
  <si>
    <t>PT sub source oriented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</si>
</sst>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sz val="12"/>
      <name val="Cambria"/>
    </font>
    <font>
      <sz val="12"/>
      <color rgb="FF0000FF"/>
      <name val="Cambria"/>
    </font>
    <font>
      <sz val="12"/>
      <color rgb="FFFF0000"/>
      <name val="Cambria"/>
    </font>
    <font>
      <sz val="12"/>
      <color theme="1"/>
      <name val="MS Mincho"/>
      <family val="2"/>
    </font>
    <font>
      <sz val="12"/>
      <color rgb="FF000000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theme="1"/>
      <name val="Cambria"/>
    </font>
    <font>
      <sz val="12"/>
      <color theme="1"/>
      <name val="ＭＳ 明朝"/>
    </font>
    <font>
      <sz val="12"/>
      <color rgb="FFFF0000"/>
      <name val="MS Mincho"/>
    </font>
    <font>
      <sz val="12"/>
      <color theme="1"/>
      <name val="MS Reference Sans Serif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Mongolian Baiti"/>
      <family val="2"/>
    </font>
    <font>
      <sz val="12"/>
      <color theme="1"/>
      <name val="ＭＳ Ｐゴシック"/>
      <family val="2"/>
      <charset val="128"/>
    </font>
    <font>
      <sz val="12"/>
      <color rgb="FF000000"/>
      <name val="Cambria"/>
    </font>
    <font>
      <sz val="12"/>
      <color rgb="FF0000FF"/>
      <name val="MS Mincho"/>
    </font>
    <font>
      <sz val="12"/>
      <name val="ＭＳ Ｐゴシック"/>
      <charset val="128"/>
    </font>
    <font>
      <sz val="12"/>
      <color rgb="FF000000"/>
      <name val="MS Mincho"/>
      <family val="2"/>
    </font>
    <font>
      <i/>
      <sz val="12"/>
      <color theme="1"/>
      <name val="Times New Roman"/>
    </font>
    <font>
      <sz val="12"/>
      <color theme="1"/>
      <name val="Times New Roman"/>
    </font>
    <font>
      <sz val="12"/>
      <color theme="5"/>
      <name val="Calibri"/>
      <scheme val="minor"/>
    </font>
    <font>
      <sz val="12"/>
      <color rgb="FF008000"/>
      <name val="Calibri"/>
      <scheme val="minor"/>
    </font>
    <font>
      <sz val="12"/>
      <color rgb="FF8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</borders>
  <cellStyleXfs count="396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225">
    <xf numFmtId="0" fontId="0" fillId="0" borderId="0" xfId="0"/>
    <xf numFmtId="0" fontId="2" fillId="0" borderId="0" xfId="0" applyFont="1"/>
    <xf numFmtId="0" fontId="0" fillId="0" borderId="4" xfId="0" applyBorder="1"/>
    <xf numFmtId="9" fontId="3" fillId="0" borderId="5" xfId="0" applyNumberFormat="1" applyFont="1" applyBorder="1"/>
    <xf numFmtId="9" fontId="3" fillId="0" borderId="8" xfId="0" applyNumberFormat="1" applyFont="1" applyBorder="1"/>
    <xf numFmtId="0" fontId="0" fillId="0" borderId="5" xfId="0" applyBorder="1"/>
    <xf numFmtId="0" fontId="0" fillId="0" borderId="8" xfId="0" applyBorder="1"/>
    <xf numFmtId="0" fontId="0" fillId="0" borderId="3" xfId="0" applyBorder="1"/>
    <xf numFmtId="0" fontId="6" fillId="0" borderId="0" xfId="0" applyFont="1" applyAlignment="1">
      <alignment vertical="center"/>
    </xf>
    <xf numFmtId="0" fontId="1" fillId="0" borderId="0" xfId="0" applyFont="1"/>
    <xf numFmtId="0" fontId="8" fillId="0" borderId="0" xfId="0" applyFont="1"/>
    <xf numFmtId="0" fontId="0" fillId="0" borderId="0" xfId="0" applyFill="1"/>
    <xf numFmtId="0" fontId="9" fillId="0" borderId="0" xfId="0" applyFont="1" applyFill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2" fillId="0" borderId="14" xfId="0" applyFont="1" applyBorder="1"/>
    <xf numFmtId="0" fontId="0" fillId="0" borderId="16" xfId="0" applyBorder="1"/>
    <xf numFmtId="0" fontId="0" fillId="0" borderId="13" xfId="0" applyBorder="1"/>
    <xf numFmtId="0" fontId="0" fillId="0" borderId="17" xfId="0" applyBorder="1"/>
    <xf numFmtId="0" fontId="0" fillId="0" borderId="0" xfId="0" applyBorder="1"/>
    <xf numFmtId="0" fontId="0" fillId="0" borderId="14" xfId="0" applyFill="1" applyBorder="1"/>
    <xf numFmtId="0" fontId="2" fillId="0" borderId="18" xfId="0" applyFont="1" applyBorder="1"/>
    <xf numFmtId="0" fontId="0" fillId="0" borderId="19" xfId="0" applyBorder="1"/>
    <xf numFmtId="0" fontId="0" fillId="0" borderId="20" xfId="0" applyBorder="1"/>
    <xf numFmtId="0" fontId="2" fillId="0" borderId="19" xfId="0" applyFont="1" applyBorder="1"/>
    <xf numFmtId="0" fontId="0" fillId="0" borderId="21" xfId="0" applyBorder="1"/>
    <xf numFmtId="0" fontId="0" fillId="0" borderId="23" xfId="0" applyBorder="1"/>
    <xf numFmtId="0" fontId="2" fillId="0" borderId="0" xfId="0" applyFont="1" applyBorder="1"/>
    <xf numFmtId="0" fontId="0" fillId="0" borderId="9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4" xfId="0" applyFill="1" applyBorder="1"/>
    <xf numFmtId="0" fontId="0" fillId="0" borderId="6" xfId="0" applyBorder="1"/>
    <xf numFmtId="0" fontId="0" fillId="0" borderId="7" xfId="0" applyBorder="1"/>
    <xf numFmtId="0" fontId="0" fillId="0" borderId="32" xfId="0" applyBorder="1"/>
    <xf numFmtId="0" fontId="11" fillId="2" borderId="0" xfId="0" applyFont="1" applyFill="1"/>
    <xf numFmtId="0" fontId="0" fillId="2" borderId="0" xfId="0" applyFill="1"/>
    <xf numFmtId="0" fontId="8" fillId="2" borderId="0" xfId="0" applyFont="1" applyFill="1"/>
    <xf numFmtId="0" fontId="11" fillId="0" borderId="0" xfId="0" applyFont="1"/>
    <xf numFmtId="0" fontId="0" fillId="0" borderId="33" xfId="0" applyBorder="1"/>
    <xf numFmtId="0" fontId="0" fillId="0" borderId="9" xfId="0" applyFont="1" applyBorder="1"/>
    <xf numFmtId="0" fontId="0" fillId="0" borderId="34" xfId="0" applyBorder="1"/>
    <xf numFmtId="0" fontId="0" fillId="0" borderId="22" xfId="0" applyBorder="1"/>
    <xf numFmtId="0" fontId="0" fillId="0" borderId="25" xfId="0" applyFill="1" applyBorder="1"/>
    <xf numFmtId="0" fontId="0" fillId="0" borderId="13" xfId="0" applyFill="1" applyBorder="1"/>
    <xf numFmtId="0" fontId="0" fillId="0" borderId="35" xfId="0" applyBorder="1"/>
    <xf numFmtId="0" fontId="0" fillId="0" borderId="18" xfId="0" applyFill="1" applyBorder="1"/>
    <xf numFmtId="0" fontId="0" fillId="0" borderId="23" xfId="0" applyFill="1" applyBorder="1"/>
    <xf numFmtId="0" fontId="0" fillId="0" borderId="0" xfId="0" applyFill="1" applyBorder="1"/>
    <xf numFmtId="0" fontId="11" fillId="3" borderId="0" xfId="0" applyFont="1" applyFill="1" applyAlignment="1">
      <alignment vertical="center"/>
    </xf>
    <xf numFmtId="0" fontId="0" fillId="3" borderId="0" xfId="0" applyFill="1"/>
    <xf numFmtId="0" fontId="8" fillId="3" borderId="0" xfId="0" applyFont="1" applyFill="1"/>
    <xf numFmtId="0" fontId="0" fillId="4" borderId="0" xfId="0" applyFill="1"/>
    <xf numFmtId="0" fontId="0" fillId="0" borderId="18" xfId="0" applyBorder="1"/>
    <xf numFmtId="0" fontId="0" fillId="0" borderId="19" xfId="0" applyFill="1" applyBorder="1"/>
    <xf numFmtId="0" fontId="0" fillId="0" borderId="13" xfId="0" applyFont="1" applyBorder="1"/>
    <xf numFmtId="0" fontId="0" fillId="0" borderId="21" xfId="0" applyFill="1" applyBorder="1"/>
    <xf numFmtId="0" fontId="0" fillId="2" borderId="23" xfId="0" applyFill="1" applyBorder="1"/>
    <xf numFmtId="0" fontId="11" fillId="4" borderId="0" xfId="0" applyFont="1" applyFill="1"/>
    <xf numFmtId="0" fontId="8" fillId="4" borderId="0" xfId="0" applyFont="1" applyFill="1"/>
    <xf numFmtId="0" fontId="2" fillId="0" borderId="25" xfId="0" applyFont="1" applyBorder="1"/>
    <xf numFmtId="0" fontId="0" fillId="0" borderId="36" xfId="0" applyBorder="1"/>
    <xf numFmtId="0" fontId="0" fillId="0" borderId="10" xfId="0" applyFill="1" applyBorder="1"/>
    <xf numFmtId="0" fontId="11" fillId="0" borderId="0" xfId="0" applyFont="1" applyFill="1"/>
    <xf numFmtId="0" fontId="8" fillId="0" borderId="0" xfId="0" applyFont="1" applyFill="1"/>
    <xf numFmtId="0" fontId="20" fillId="0" borderId="0" xfId="0" applyFont="1" applyAlignment="1">
      <alignment vertical="center"/>
    </xf>
    <xf numFmtId="9" fontId="0" fillId="0" borderId="0" xfId="0" applyNumberFormat="1"/>
    <xf numFmtId="9" fontId="0" fillId="0" borderId="14" xfId="0" applyNumberFormat="1" applyBorder="1"/>
    <xf numFmtId="9" fontId="0" fillId="0" borderId="14" xfId="0" applyNumberFormat="1" applyFill="1" applyBorder="1"/>
    <xf numFmtId="9" fontId="0" fillId="0" borderId="16" xfId="0" applyNumberFormat="1" applyFill="1" applyBorder="1"/>
    <xf numFmtId="9" fontId="0" fillId="0" borderId="19" xfId="0" applyNumberFormat="1" applyBorder="1"/>
    <xf numFmtId="9" fontId="0" fillId="0" borderId="19" xfId="0" applyNumberFormat="1" applyFill="1" applyBorder="1"/>
    <xf numFmtId="9" fontId="0" fillId="0" borderId="21" xfId="0" applyNumberFormat="1" applyFill="1" applyBorder="1"/>
    <xf numFmtId="9" fontId="0" fillId="0" borderId="16" xfId="0" applyNumberFormat="1" applyBorder="1"/>
    <xf numFmtId="9" fontId="0" fillId="0" borderId="21" xfId="0" applyNumberFormat="1" applyBorder="1"/>
    <xf numFmtId="0" fontId="0" fillId="0" borderId="1" xfId="0" applyBorder="1"/>
    <xf numFmtId="0" fontId="0" fillId="0" borderId="2" xfId="0" applyBorder="1"/>
    <xf numFmtId="0" fontId="2" fillId="0" borderId="37" xfId="0" applyFont="1" applyBorder="1"/>
    <xf numFmtId="0" fontId="0" fillId="0" borderId="38" xfId="0" applyBorder="1"/>
    <xf numFmtId="0" fontId="0" fillId="0" borderId="39" xfId="0" applyBorder="1"/>
    <xf numFmtId="0" fontId="0" fillId="0" borderId="13" xfId="0" quotePrefix="1" applyBorder="1"/>
    <xf numFmtId="0" fontId="2" fillId="0" borderId="0" xfId="0" applyFont="1" applyFill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2" fillId="0" borderId="37" xfId="0" applyFont="1" applyFill="1" applyBorder="1"/>
    <xf numFmtId="0" fontId="0" fillId="0" borderId="38" xfId="0" applyFill="1" applyBorder="1"/>
    <xf numFmtId="0" fontId="0" fillId="0" borderId="39" xfId="0" applyFill="1" applyBorder="1"/>
    <xf numFmtId="0" fontId="11" fillId="0" borderId="0" xfId="0" applyFont="1" applyFill="1" applyAlignment="1">
      <alignment vertical="center"/>
    </xf>
    <xf numFmtId="0" fontId="15" fillId="0" borderId="0" xfId="0" applyFont="1" applyFill="1"/>
    <xf numFmtId="0" fontId="19" fillId="0" borderId="0" xfId="0" applyFont="1" applyFill="1"/>
    <xf numFmtId="0" fontId="0" fillId="0" borderId="0" xfId="0" quotePrefix="1" applyFill="1"/>
    <xf numFmtId="0" fontId="1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3" fillId="0" borderId="0" xfId="0" applyNumberFormat="1" applyFont="1"/>
    <xf numFmtId="0" fontId="0" fillId="0" borderId="0" xfId="0" applyNumberFormat="1"/>
    <xf numFmtId="0" fontId="2" fillId="0" borderId="1" xfId="0" applyNumberFormat="1" applyFont="1" applyBorder="1"/>
    <xf numFmtId="0" fontId="3" fillId="0" borderId="2" xfId="0" applyNumberFormat="1" applyFont="1" applyBorder="1"/>
    <xf numFmtId="0" fontId="3" fillId="0" borderId="3" xfId="0" applyNumberFormat="1" applyFont="1" applyBorder="1"/>
    <xf numFmtId="0" fontId="0" fillId="0" borderId="4" xfId="0" applyNumberFormat="1" applyBorder="1"/>
    <xf numFmtId="0" fontId="3" fillId="0" borderId="0" xfId="0" applyNumberFormat="1" applyFont="1" applyBorder="1"/>
    <xf numFmtId="0" fontId="3" fillId="0" borderId="5" xfId="0" applyNumberFormat="1" applyFont="1" applyBorder="1"/>
    <xf numFmtId="0" fontId="3" fillId="0" borderId="4" xfId="0" applyNumberFormat="1" applyFont="1" applyBorder="1"/>
    <xf numFmtId="0" fontId="3" fillId="0" borderId="6" xfId="0" applyNumberFormat="1" applyFont="1" applyBorder="1"/>
    <xf numFmtId="0" fontId="3" fillId="0" borderId="7" xfId="0" applyNumberFormat="1" applyFont="1" applyBorder="1"/>
    <xf numFmtId="0" fontId="3" fillId="0" borderId="8" xfId="0" applyNumberFormat="1" applyFont="1" applyBorder="1"/>
    <xf numFmtId="0" fontId="2" fillId="0" borderId="0" xfId="0" applyNumberFormat="1" applyFont="1"/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0" borderId="0" xfId="0" applyNumberFormat="1" applyFont="1"/>
    <xf numFmtId="0" fontId="0" fillId="0" borderId="5" xfId="0" applyNumberFormat="1" applyBorder="1"/>
    <xf numFmtId="0" fontId="0" fillId="0" borderId="8" xfId="0" applyNumberFormat="1" applyBorder="1"/>
    <xf numFmtId="0" fontId="0" fillId="0" borderId="3" xfId="0" applyNumberFormat="1" applyBorder="1"/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8" fillId="0" borderId="0" xfId="0" applyNumberFormat="1" applyFont="1"/>
    <xf numFmtId="0" fontId="1" fillId="0" borderId="0" xfId="0" applyNumberFormat="1" applyFont="1"/>
    <xf numFmtId="0" fontId="7" fillId="0" borderId="0" xfId="0" applyNumberFormat="1" applyFont="1" applyAlignment="1">
      <alignment vertical="center"/>
    </xf>
    <xf numFmtId="0" fontId="9" fillId="0" borderId="0" xfId="0" applyNumberFormat="1" applyFont="1"/>
    <xf numFmtId="0" fontId="5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3" fillId="0" borderId="0" xfId="0" applyNumberFormat="1" applyFont="1" applyFill="1"/>
    <xf numFmtId="0" fontId="0" fillId="0" borderId="0" xfId="0" applyNumberFormat="1" applyFill="1"/>
    <xf numFmtId="0" fontId="15" fillId="0" borderId="0" xfId="0" applyNumberFormat="1" applyFont="1"/>
    <xf numFmtId="0" fontId="9" fillId="0" borderId="0" xfId="0" applyNumberFormat="1" applyFont="1" applyFill="1"/>
    <xf numFmtId="0" fontId="3" fillId="0" borderId="0" xfId="0" applyNumberFormat="1" applyFont="1" applyFill="1" applyBorder="1"/>
    <xf numFmtId="0" fontId="5" fillId="5" borderId="0" xfId="0" applyNumberFormat="1" applyFont="1" applyFill="1" applyAlignment="1">
      <alignment vertical="center"/>
    </xf>
    <xf numFmtId="0" fontId="0" fillId="5" borderId="0" xfId="0" applyNumberFormat="1" applyFill="1"/>
    <xf numFmtId="0" fontId="3" fillId="5" borderId="0" xfId="0" applyNumberFormat="1" applyFont="1" applyFill="1"/>
    <xf numFmtId="0" fontId="2" fillId="5" borderId="0" xfId="0" applyNumberFormat="1" applyFont="1" applyFill="1" applyAlignment="1">
      <alignment wrapText="1"/>
    </xf>
    <xf numFmtId="0" fontId="4" fillId="5" borderId="0" xfId="0" applyNumberFormat="1" applyFont="1" applyFill="1" applyAlignment="1">
      <alignment wrapText="1"/>
    </xf>
    <xf numFmtId="0" fontId="21" fillId="0" borderId="0" xfId="0" applyFont="1" applyAlignment="1">
      <alignment vertical="center"/>
    </xf>
    <xf numFmtId="0" fontId="19" fillId="0" borderId="0" xfId="0" applyNumberFormat="1" applyFont="1"/>
    <xf numFmtId="0" fontId="22" fillId="0" borderId="0" xfId="0" applyNumberFormat="1" applyFont="1" applyAlignment="1">
      <alignment vertical="center"/>
    </xf>
    <xf numFmtId="0" fontId="9" fillId="5" borderId="0" xfId="0" applyNumberFormat="1" applyFont="1" applyFill="1"/>
    <xf numFmtId="0" fontId="3" fillId="0" borderId="13" xfId="0" applyFont="1" applyBorder="1"/>
    <xf numFmtId="0" fontId="15" fillId="0" borderId="0" xfId="0" applyFont="1"/>
    <xf numFmtId="0" fontId="9" fillId="3" borderId="0" xfId="0" applyFont="1" applyFill="1"/>
    <xf numFmtId="0" fontId="9" fillId="0" borderId="0" xfId="0" applyFont="1"/>
    <xf numFmtId="0" fontId="23" fillId="0" borderId="0" xfId="0" applyFont="1"/>
    <xf numFmtId="0" fontId="9" fillId="0" borderId="0" xfId="0" applyFont="1" applyAlignment="1"/>
    <xf numFmtId="0" fontId="9" fillId="0" borderId="0" xfId="0" applyFont="1" applyAlignment="1">
      <alignment wrapText="1"/>
    </xf>
    <xf numFmtId="0" fontId="2" fillId="0" borderId="6" xfId="0" applyFont="1" applyBorder="1"/>
    <xf numFmtId="0" fontId="0" fillId="0" borderId="25" xfId="0" quotePrefix="1" applyBorder="1"/>
    <xf numFmtId="0" fontId="0" fillId="0" borderId="29" xfId="0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2" xfId="0" applyFont="1" applyBorder="1"/>
    <xf numFmtId="0" fontId="2" fillId="8" borderId="4" xfId="0" applyFont="1" applyFill="1" applyBorder="1"/>
    <xf numFmtId="0" fontId="0" fillId="8" borderId="0" xfId="0" applyFill="1" applyBorder="1"/>
    <xf numFmtId="0" fontId="2" fillId="8" borderId="0" xfId="0" applyFont="1" applyFill="1" applyBorder="1"/>
    <xf numFmtId="0" fontId="0" fillId="8" borderId="5" xfId="0" applyFill="1" applyBorder="1"/>
    <xf numFmtId="0" fontId="0" fillId="8" borderId="4" xfId="0" applyFill="1" applyBorder="1"/>
    <xf numFmtId="0" fontId="0" fillId="0" borderId="41" xfId="0" applyBorder="1"/>
    <xf numFmtId="0" fontId="0" fillId="0" borderId="42" xfId="0" applyBorder="1"/>
    <xf numFmtId="0" fontId="2" fillId="0" borderId="40" xfId="0" applyFont="1" applyBorder="1"/>
    <xf numFmtId="0" fontId="2" fillId="8" borderId="43" xfId="0" applyFont="1" applyFill="1" applyBorder="1"/>
    <xf numFmtId="0" fontId="0" fillId="8" borderId="44" xfId="0" applyFill="1" applyBorder="1"/>
    <xf numFmtId="0" fontId="0" fillId="8" borderId="45" xfId="0" applyFill="1" applyBorder="1"/>
    <xf numFmtId="0" fontId="0" fillId="0" borderId="41" xfId="0" applyFill="1" applyBorder="1"/>
    <xf numFmtId="164" fontId="0" fillId="0" borderId="25" xfId="0" applyNumberFormat="1" applyBorder="1"/>
    <xf numFmtId="164" fontId="0" fillId="0" borderId="0" xfId="0" applyNumberFormat="1" applyBorder="1"/>
    <xf numFmtId="164" fontId="0" fillId="0" borderId="29" xfId="0" applyNumberFormat="1" applyBorder="1"/>
    <xf numFmtId="164" fontId="0" fillId="8" borderId="44" xfId="0" applyNumberFormat="1" applyFill="1" applyBorder="1"/>
    <xf numFmtId="164" fontId="0" fillId="0" borderId="19" xfId="0" applyNumberFormat="1" applyBorder="1"/>
    <xf numFmtId="164" fontId="0" fillId="0" borderId="27" xfId="0" applyNumberFormat="1" applyBorder="1"/>
    <xf numFmtId="164" fontId="0" fillId="0" borderId="5" xfId="0" applyNumberFormat="1" applyBorder="1"/>
    <xf numFmtId="164" fontId="0" fillId="0" borderId="31" xfId="0" applyNumberFormat="1" applyBorder="1"/>
    <xf numFmtId="164" fontId="0" fillId="0" borderId="16" xfId="0" applyNumberFormat="1" applyBorder="1"/>
    <xf numFmtId="164" fontId="0" fillId="8" borderId="45" xfId="0" applyNumberFormat="1" applyFill="1" applyBorder="1"/>
    <xf numFmtId="164" fontId="0" fillId="0" borderId="21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41" xfId="0" applyNumberFormat="1" applyBorder="1"/>
    <xf numFmtId="164" fontId="0" fillId="8" borderId="0" xfId="0" applyNumberFormat="1" applyFill="1" applyBorder="1"/>
    <xf numFmtId="164" fontId="0" fillId="8" borderId="5" xfId="0" applyNumberFormat="1" applyFill="1" applyBorder="1"/>
    <xf numFmtId="0" fontId="2" fillId="0" borderId="47" xfId="0" applyFont="1" applyBorder="1"/>
    <xf numFmtId="0" fontId="0" fillId="0" borderId="46" xfId="0" applyBorder="1"/>
    <xf numFmtId="164" fontId="0" fillId="0" borderId="46" xfId="0" applyNumberFormat="1" applyBorder="1"/>
    <xf numFmtId="164" fontId="0" fillId="0" borderId="14" xfId="0" applyNumberFormat="1" applyBorder="1"/>
    <xf numFmtId="164" fontId="0" fillId="0" borderId="48" xfId="0" applyNumberFormat="1" applyBorder="1"/>
    <xf numFmtId="164" fontId="0" fillId="0" borderId="42" xfId="0" applyNumberFormat="1" applyBorder="1"/>
    <xf numFmtId="0" fontId="0" fillId="0" borderId="24" xfId="0" quotePrefix="1" applyBorder="1"/>
    <xf numFmtId="0" fontId="0" fillId="0" borderId="47" xfId="0" applyBorder="1"/>
    <xf numFmtId="0" fontId="0" fillId="0" borderId="40" xfId="0" applyFill="1" applyBorder="1"/>
    <xf numFmtId="0" fontId="0" fillId="0" borderId="0" xfId="0" applyFont="1"/>
    <xf numFmtId="0" fontId="27" fillId="0" borderId="0" xfId="0" applyFont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46" xfId="0" applyNumberFormat="1" applyFont="1" applyBorder="1"/>
    <xf numFmtId="164" fontId="3" fillId="0" borderId="7" xfId="0" applyNumberFormat="1" applyFont="1" applyBorder="1"/>
    <xf numFmtId="164" fontId="3" fillId="0" borderId="16" xfId="0" applyNumberFormat="1" applyFont="1" applyBorder="1"/>
    <xf numFmtId="164" fontId="3" fillId="0" borderId="48" xfId="0" applyNumberFormat="1" applyFont="1" applyBorder="1"/>
    <xf numFmtId="164" fontId="3" fillId="0" borderId="8" xfId="0" applyNumberFormat="1" applyFont="1" applyBorder="1"/>
    <xf numFmtId="0" fontId="2" fillId="0" borderId="34" xfId="0" applyFont="1" applyBorder="1"/>
    <xf numFmtId="0" fontId="2" fillId="0" borderId="26" xfId="0" applyFont="1" applyBorder="1"/>
    <xf numFmtId="0" fontId="10" fillId="0" borderId="22" xfId="0" applyFont="1" applyBorder="1"/>
    <xf numFmtId="0" fontId="1" fillId="0" borderId="22" xfId="0" applyFont="1" applyBorder="1"/>
    <xf numFmtId="0" fontId="28" fillId="0" borderId="22" xfId="0" applyFont="1" applyBorder="1"/>
    <xf numFmtId="0" fontId="0" fillId="7" borderId="0" xfId="0" applyFill="1" applyBorder="1"/>
    <xf numFmtId="0" fontId="27" fillId="6" borderId="22" xfId="0" applyFont="1" applyFill="1" applyBorder="1"/>
    <xf numFmtId="0" fontId="0" fillId="6" borderId="22" xfId="0" applyFill="1" applyBorder="1"/>
    <xf numFmtId="0" fontId="28" fillId="0" borderId="0" xfId="0" applyFont="1" applyFill="1"/>
    <xf numFmtId="0" fontId="10" fillId="0" borderId="0" xfId="0" applyFont="1" applyFill="1"/>
    <xf numFmtId="0" fontId="27" fillId="0" borderId="0" xfId="0" applyFont="1" applyFill="1"/>
    <xf numFmtId="0" fontId="9" fillId="0" borderId="0" xfId="0" applyFont="1"/>
  </cellXfs>
  <cellStyles count="39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P9288"/>
  <sheetViews>
    <sheetView tabSelected="1" topLeftCell="B1" workbookViewId="0">
      <pane ySplit="20" topLeftCell="A28" activePane="bottomLeft" state="frozen"/>
      <selection pane="bottomLeft" activeCell="B1" sqref="B1"/>
    </sheetView>
  </sheetViews>
  <sheetFormatPr baseColWidth="10" defaultRowHeight="15" x14ac:dyDescent="0"/>
  <cols>
    <col min="1" max="1" width="10.83203125" style="114" customWidth="1"/>
    <col min="2" max="2" width="7.33203125" style="114" customWidth="1"/>
    <col min="3" max="3" width="8.6640625" style="114" customWidth="1"/>
    <col min="4" max="4" width="11" style="114" customWidth="1"/>
    <col min="5" max="5" width="13" style="113" customWidth="1"/>
    <col min="6" max="6" width="12.83203125" style="113" customWidth="1"/>
    <col min="7" max="7" width="21.1640625" style="114" customWidth="1"/>
    <col min="8" max="8" width="9.5" style="113" customWidth="1"/>
    <col min="9" max="10" width="10.83203125" style="114"/>
    <col min="11" max="11" width="16.5" style="114" customWidth="1"/>
    <col min="12" max="16384" width="10.83203125" style="114"/>
  </cols>
  <sheetData>
    <row r="1" spans="5:13" ht="16" thickBot="1">
      <c r="G1" s="114" t="s">
        <v>732</v>
      </c>
    </row>
    <row r="2" spans="5:13">
      <c r="E2" s="115" t="s">
        <v>0</v>
      </c>
      <c r="F2" s="116"/>
      <c r="G2" s="117" t="s">
        <v>7367</v>
      </c>
      <c r="I2" s="114" t="s">
        <v>7251</v>
      </c>
      <c r="M2" s="132" t="s">
        <v>86</v>
      </c>
    </row>
    <row r="3" spans="5:13">
      <c r="E3" s="118" t="s">
        <v>1</v>
      </c>
      <c r="F3" s="119" t="s">
        <v>2</v>
      </c>
      <c r="G3" s="120" t="s">
        <v>3</v>
      </c>
      <c r="I3" s="144" t="s">
        <v>7250</v>
      </c>
      <c r="M3" s="132" t="s">
        <v>7256</v>
      </c>
    </row>
    <row r="4" spans="5:13">
      <c r="E4" s="121" t="s">
        <v>4</v>
      </c>
      <c r="F4" s="119">
        <f>COUNTIF(F21:F9288,"EN Sub=Dub")/2</f>
        <v>118</v>
      </c>
      <c r="G4" s="3">
        <f>F4/1159</f>
        <v>0.10181190681622088</v>
      </c>
      <c r="M4" s="132" t="s">
        <v>43</v>
      </c>
    </row>
    <row r="5" spans="5:13" ht="16" thickBot="1">
      <c r="E5" s="122" t="s">
        <v>5</v>
      </c>
      <c r="F5" s="123">
        <f>COUNTIF(F21:F9288,"PT Sub=Dub")/2</f>
        <v>471</v>
      </c>
      <c r="G5" s="4">
        <f>F5/1159</f>
        <v>0.40638481449525454</v>
      </c>
      <c r="M5" s="132" t="s">
        <v>1214</v>
      </c>
    </row>
    <row r="6" spans="5:13">
      <c r="G6" s="113"/>
    </row>
    <row r="7" spans="5:13" hidden="1">
      <c r="E7" s="115" t="s">
        <v>6</v>
      </c>
      <c r="F7" s="116"/>
      <c r="G7" s="116"/>
      <c r="H7" s="117"/>
      <c r="I7" s="125" t="s">
        <v>7</v>
      </c>
    </row>
    <row r="8" spans="5:13" hidden="1">
      <c r="E8" s="126" t="s">
        <v>8</v>
      </c>
      <c r="F8" s="119" t="s">
        <v>9</v>
      </c>
      <c r="G8" s="119" t="s">
        <v>10</v>
      </c>
      <c r="H8" s="127" t="s">
        <v>11</v>
      </c>
      <c r="I8" s="128" t="s">
        <v>8</v>
      </c>
      <c r="J8" s="113" t="s">
        <v>9</v>
      </c>
      <c r="K8" s="113" t="s">
        <v>10</v>
      </c>
      <c r="L8" s="128" t="s">
        <v>11</v>
      </c>
    </row>
    <row r="9" spans="5:13" hidden="1">
      <c r="E9" s="121" t="s">
        <v>12</v>
      </c>
      <c r="F9" s="119">
        <f>COUNTIF(E21:E9288,"PT dub line add.")</f>
        <v>4</v>
      </c>
      <c r="G9" s="119"/>
      <c r="H9" s="129"/>
      <c r="I9" s="113" t="s">
        <v>13</v>
      </c>
    </row>
    <row r="10" spans="5:13" ht="16" hidden="1" thickBot="1">
      <c r="E10" s="122" t="s">
        <v>14</v>
      </c>
      <c r="F10" s="123">
        <f>COUNTIF(E22:E9289,"EN dub line add.")</f>
        <v>20</v>
      </c>
      <c r="G10" s="123"/>
      <c r="H10" s="130"/>
      <c r="I10" s="113" t="s">
        <v>15</v>
      </c>
    </row>
    <row r="11" spans="5:13" ht="16" hidden="1" thickBot="1">
      <c r="G11" s="113"/>
      <c r="H11" s="114"/>
      <c r="I11" s="113" t="s">
        <v>16</v>
      </c>
    </row>
    <row r="12" spans="5:13" hidden="1">
      <c r="E12" s="115" t="s">
        <v>17</v>
      </c>
      <c r="F12" s="116"/>
      <c r="G12" s="116"/>
      <c r="H12" s="131"/>
      <c r="I12" s="113" t="s">
        <v>18</v>
      </c>
    </row>
    <row r="13" spans="5:13" hidden="1">
      <c r="E13" s="126" t="s">
        <v>8</v>
      </c>
      <c r="F13" s="119" t="s">
        <v>9</v>
      </c>
      <c r="G13" s="119" t="s">
        <v>10</v>
      </c>
      <c r="H13" s="127" t="s">
        <v>11</v>
      </c>
    </row>
    <row r="14" spans="5:13" hidden="1">
      <c r="E14" s="121" t="s">
        <v>13</v>
      </c>
      <c r="F14" s="119">
        <f>COUNTIF(E21:E9288,"EN Sub line omit.")</f>
        <v>6</v>
      </c>
      <c r="G14" s="119"/>
      <c r="H14" s="120"/>
    </row>
    <row r="15" spans="5:13" hidden="1">
      <c r="E15" s="121" t="s">
        <v>15</v>
      </c>
      <c r="F15" s="119">
        <f>COUNTIF(E21:E9288,"EN Dub line omit.")</f>
        <v>3</v>
      </c>
      <c r="G15" s="119"/>
      <c r="H15" s="120"/>
    </row>
    <row r="16" spans="5:13" hidden="1">
      <c r="E16" s="121" t="s">
        <v>16</v>
      </c>
      <c r="F16" s="119">
        <f>COUNTIF(E21:E9288,"PT Sub line omit.")</f>
        <v>28</v>
      </c>
      <c r="G16" s="119"/>
      <c r="H16" s="120"/>
    </row>
    <row r="17" spans="1:9" ht="16" hidden="1" thickBot="1">
      <c r="E17" s="122" t="s">
        <v>18</v>
      </c>
      <c r="F17" s="123">
        <f>COUNTIF(E21:E9288,"PT Dub line omit.")</f>
        <v>4</v>
      </c>
      <c r="G17" s="123"/>
      <c r="H17" s="124"/>
    </row>
    <row r="20" spans="1:9" s="148" customFormat="1" ht="30">
      <c r="A20" s="148" t="s">
        <v>7316</v>
      </c>
      <c r="B20" s="148" t="s">
        <v>7249</v>
      </c>
      <c r="C20" s="148" t="s">
        <v>19</v>
      </c>
      <c r="D20" s="148" t="s">
        <v>20</v>
      </c>
      <c r="E20" s="149" t="s">
        <v>21</v>
      </c>
      <c r="F20" s="149" t="s">
        <v>22</v>
      </c>
      <c r="G20" s="148" t="s">
        <v>23</v>
      </c>
      <c r="H20" s="149" t="s">
        <v>24</v>
      </c>
      <c r="I20" s="148" t="s">
        <v>25</v>
      </c>
    </row>
    <row r="21" spans="1:9" s="146" customFormat="1" hidden="1">
      <c r="B21" s="146" t="s">
        <v>26</v>
      </c>
      <c r="C21" s="147" t="s">
        <v>27</v>
      </c>
      <c r="D21" s="147" t="s">
        <v>27</v>
      </c>
      <c r="E21" s="145"/>
      <c r="F21" s="147" t="s">
        <v>27</v>
      </c>
      <c r="G21" s="146" t="s">
        <v>28</v>
      </c>
      <c r="H21" s="145" t="s">
        <v>29</v>
      </c>
      <c r="I21" s="146">
        <v>1</v>
      </c>
    </row>
    <row r="22" spans="1:9" hidden="1">
      <c r="B22" s="114" t="s">
        <v>26</v>
      </c>
      <c r="C22" s="113" t="s">
        <v>27</v>
      </c>
      <c r="D22" s="113" t="s">
        <v>27</v>
      </c>
      <c r="E22" s="132"/>
      <c r="F22" s="113" t="s">
        <v>27</v>
      </c>
      <c r="G22" s="114" t="s">
        <v>30</v>
      </c>
      <c r="H22" s="132" t="s">
        <v>29</v>
      </c>
      <c r="I22" s="114" t="s">
        <v>31</v>
      </c>
    </row>
    <row r="23" spans="1:9" hidden="1">
      <c r="B23" s="114" t="s">
        <v>26</v>
      </c>
      <c r="C23" s="113" t="s">
        <v>7360</v>
      </c>
      <c r="D23" s="113" t="s">
        <v>27</v>
      </c>
      <c r="E23" s="132"/>
      <c r="F23" s="113" t="s">
        <v>27</v>
      </c>
      <c r="G23" s="133" t="s">
        <v>32</v>
      </c>
      <c r="H23" s="132" t="s">
        <v>29</v>
      </c>
      <c r="I23" s="114" t="s">
        <v>33</v>
      </c>
    </row>
    <row r="24" spans="1:9" hidden="1">
      <c r="B24" s="114" t="s">
        <v>26</v>
      </c>
      <c r="C24" s="125" t="s">
        <v>34</v>
      </c>
      <c r="D24" s="113" t="s">
        <v>27</v>
      </c>
      <c r="E24" s="132"/>
      <c r="F24" s="113" t="s">
        <v>27</v>
      </c>
      <c r="G24" s="133" t="s">
        <v>35</v>
      </c>
      <c r="H24" s="132" t="s">
        <v>29</v>
      </c>
      <c r="I24" s="114" t="s">
        <v>36</v>
      </c>
    </row>
    <row r="25" spans="1:9" hidden="1">
      <c r="B25" s="114" t="s">
        <v>26</v>
      </c>
      <c r="C25" s="114" t="s">
        <v>37</v>
      </c>
      <c r="D25" s="114" t="s">
        <v>37</v>
      </c>
      <c r="E25" s="132" t="s">
        <v>38</v>
      </c>
      <c r="F25" s="132" t="str">
        <f>IF(EXACT(I25, I26), "EN Sub=Dub", "_")</f>
        <v>_</v>
      </c>
      <c r="G25" s="133" t="s">
        <v>39</v>
      </c>
      <c r="H25" s="132" t="s">
        <v>29</v>
      </c>
      <c r="I25" s="114" t="s">
        <v>40</v>
      </c>
    </row>
    <row r="26" spans="1:9" hidden="1">
      <c r="B26" s="114" t="s">
        <v>26</v>
      </c>
      <c r="C26" s="114" t="s">
        <v>41</v>
      </c>
      <c r="D26" s="113" t="s">
        <v>42</v>
      </c>
      <c r="E26" s="132" t="s">
        <v>43</v>
      </c>
      <c r="F26" s="132" t="str">
        <f>IF(EXACT(I25, I26), "EN Sub=Dub", "_")</f>
        <v>_</v>
      </c>
      <c r="G26" s="133" t="s">
        <v>44</v>
      </c>
      <c r="H26" s="132" t="s">
        <v>29</v>
      </c>
      <c r="I26" s="114" t="s">
        <v>45</v>
      </c>
    </row>
    <row r="27" spans="1:9" hidden="1">
      <c r="B27" s="114" t="s">
        <v>26</v>
      </c>
      <c r="C27" s="113" t="s">
        <v>27</v>
      </c>
      <c r="E27" s="132"/>
      <c r="F27" s="132" t="str">
        <f>IF(EXACT(I27, I28), "PT Sub=Dub", "_")</f>
        <v>PT Sub=Dub</v>
      </c>
      <c r="G27" s="133" t="s">
        <v>46</v>
      </c>
      <c r="H27" s="132" t="s">
        <v>29</v>
      </c>
      <c r="I27" s="114" t="s">
        <v>47</v>
      </c>
    </row>
    <row r="28" spans="1:9">
      <c r="B28" s="114" t="s">
        <v>26</v>
      </c>
      <c r="C28" s="113" t="s">
        <v>27</v>
      </c>
      <c r="E28" s="132"/>
      <c r="F28" s="132" t="str">
        <f>IF(EXACT(I27, I28), "PT Sub=Dub", "_")</f>
        <v>PT Sub=Dub</v>
      </c>
      <c r="G28" s="133" t="s">
        <v>48</v>
      </c>
      <c r="H28" s="132" t="s">
        <v>29</v>
      </c>
      <c r="I28" s="114" t="s">
        <v>47</v>
      </c>
    </row>
    <row r="29" spans="1:9" s="146" customFormat="1" hidden="1">
      <c r="B29" s="146" t="s">
        <v>26</v>
      </c>
      <c r="C29" s="147" t="s">
        <v>27</v>
      </c>
      <c r="D29" s="147" t="s">
        <v>27</v>
      </c>
      <c r="E29" s="147" t="s">
        <v>27</v>
      </c>
      <c r="F29" s="147" t="s">
        <v>27</v>
      </c>
      <c r="G29" s="146" t="s">
        <v>28</v>
      </c>
      <c r="H29" s="147" t="s">
        <v>49</v>
      </c>
      <c r="I29" s="146">
        <v>2</v>
      </c>
    </row>
    <row r="30" spans="1:9" hidden="1">
      <c r="B30" s="114" t="s">
        <v>26</v>
      </c>
      <c r="C30" s="113" t="s">
        <v>27</v>
      </c>
      <c r="D30" s="113" t="s">
        <v>27</v>
      </c>
      <c r="E30" s="113" t="s">
        <v>27</v>
      </c>
      <c r="F30" s="113" t="s">
        <v>27</v>
      </c>
      <c r="G30" s="114" t="s">
        <v>30</v>
      </c>
      <c r="H30" s="113" t="s">
        <v>49</v>
      </c>
      <c r="I30" s="114" t="s">
        <v>50</v>
      </c>
    </row>
    <row r="31" spans="1:9" hidden="1">
      <c r="B31" s="114" t="s">
        <v>26</v>
      </c>
      <c r="C31" s="113" t="s">
        <v>52</v>
      </c>
      <c r="D31" s="113" t="s">
        <v>27</v>
      </c>
      <c r="E31" s="113" t="s">
        <v>27</v>
      </c>
      <c r="F31" s="113" t="s">
        <v>27</v>
      </c>
      <c r="G31" s="133" t="s">
        <v>32</v>
      </c>
      <c r="H31" s="113" t="s">
        <v>49</v>
      </c>
      <c r="I31" s="114" t="s">
        <v>51</v>
      </c>
    </row>
    <row r="32" spans="1:9" hidden="1">
      <c r="B32" s="114" t="s">
        <v>26</v>
      </c>
      <c r="C32" s="125" t="s">
        <v>52</v>
      </c>
      <c r="D32" s="113" t="s">
        <v>27</v>
      </c>
      <c r="E32" s="113" t="s">
        <v>27</v>
      </c>
      <c r="F32" s="113" t="s">
        <v>27</v>
      </c>
      <c r="G32" s="133" t="s">
        <v>35</v>
      </c>
      <c r="H32" s="113" t="s">
        <v>49</v>
      </c>
      <c r="I32" s="114" t="s">
        <v>52</v>
      </c>
    </row>
    <row r="33" spans="2:9" hidden="1">
      <c r="B33" s="114" t="s">
        <v>26</v>
      </c>
      <c r="C33" s="114" t="s">
        <v>52</v>
      </c>
      <c r="D33" s="114" t="s">
        <v>37</v>
      </c>
      <c r="E33" s="113" t="s">
        <v>27</v>
      </c>
      <c r="F33" s="132" t="str">
        <f>IF(EXACT(I33, I34), "EN Sub=Dub", "_")</f>
        <v>EN Sub=Dub</v>
      </c>
      <c r="G33" s="133" t="s">
        <v>39</v>
      </c>
      <c r="H33" s="113" t="s">
        <v>49</v>
      </c>
      <c r="I33" s="114" t="s">
        <v>52</v>
      </c>
    </row>
    <row r="34" spans="2:9" hidden="1">
      <c r="B34" s="114" t="s">
        <v>26</v>
      </c>
      <c r="C34" s="114" t="s">
        <v>52</v>
      </c>
      <c r="D34" s="113" t="s">
        <v>42</v>
      </c>
      <c r="E34" s="113" t="s">
        <v>27</v>
      </c>
      <c r="F34" s="132" t="str">
        <f>IF(EXACT(I33, I34), "EN Sub=Dub", "_")</f>
        <v>EN Sub=Dub</v>
      </c>
      <c r="G34" s="133" t="s">
        <v>44</v>
      </c>
      <c r="H34" s="113" t="s">
        <v>49</v>
      </c>
      <c r="I34" s="114" t="s">
        <v>52</v>
      </c>
    </row>
    <row r="35" spans="2:9" hidden="1">
      <c r="B35" s="114" t="s">
        <v>26</v>
      </c>
      <c r="C35" s="114" t="s">
        <v>52</v>
      </c>
      <c r="E35" s="113" t="s">
        <v>27</v>
      </c>
      <c r="F35" s="132" t="str">
        <f>IF(EXACT(I35, I36), "PT Sub=Dub", "_")</f>
        <v>PT Sub=Dub</v>
      </c>
      <c r="G35" s="133" t="s">
        <v>46</v>
      </c>
      <c r="H35" s="113" t="s">
        <v>49</v>
      </c>
      <c r="I35" s="114" t="s">
        <v>53</v>
      </c>
    </row>
    <row r="36" spans="2:9">
      <c r="B36" s="114" t="s">
        <v>26</v>
      </c>
      <c r="C36" s="114" t="s">
        <v>52</v>
      </c>
      <c r="E36" s="113" t="s">
        <v>27</v>
      </c>
      <c r="F36" s="132" t="str">
        <f>IF(EXACT(I35, I36), "PT Sub=Dub", "_")</f>
        <v>PT Sub=Dub</v>
      </c>
      <c r="G36" s="133" t="s">
        <v>48</v>
      </c>
      <c r="H36" s="113" t="s">
        <v>49</v>
      </c>
      <c r="I36" s="114" t="s">
        <v>53</v>
      </c>
    </row>
    <row r="37" spans="2:9" s="146" customFormat="1" hidden="1">
      <c r="B37" s="146" t="s">
        <v>26</v>
      </c>
      <c r="C37" s="147" t="s">
        <v>27</v>
      </c>
      <c r="E37" s="147" t="s">
        <v>27</v>
      </c>
      <c r="F37" s="147" t="s">
        <v>27</v>
      </c>
      <c r="G37" s="146" t="s">
        <v>28</v>
      </c>
      <c r="H37" s="147" t="s">
        <v>49</v>
      </c>
      <c r="I37" s="146">
        <v>3</v>
      </c>
    </row>
    <row r="38" spans="2:9" hidden="1">
      <c r="B38" s="114" t="s">
        <v>26</v>
      </c>
      <c r="C38" s="113" t="s">
        <v>27</v>
      </c>
      <c r="E38" s="113" t="s">
        <v>27</v>
      </c>
      <c r="F38" s="113" t="s">
        <v>27</v>
      </c>
      <c r="G38" s="114" t="s">
        <v>30</v>
      </c>
      <c r="H38" s="113" t="s">
        <v>49</v>
      </c>
      <c r="I38" s="114" t="s">
        <v>54</v>
      </c>
    </row>
    <row r="39" spans="2:9" hidden="1">
      <c r="B39" s="114" t="s">
        <v>26</v>
      </c>
      <c r="C39" s="113" t="s">
        <v>52</v>
      </c>
      <c r="E39" s="113" t="s">
        <v>27</v>
      </c>
      <c r="F39" s="113" t="s">
        <v>27</v>
      </c>
      <c r="G39" s="133" t="s">
        <v>32</v>
      </c>
      <c r="H39" s="113" t="s">
        <v>49</v>
      </c>
      <c r="I39" s="114" t="s">
        <v>51</v>
      </c>
    </row>
    <row r="40" spans="2:9" hidden="1">
      <c r="B40" s="114" t="s">
        <v>26</v>
      </c>
      <c r="E40" s="113" t="s">
        <v>27</v>
      </c>
      <c r="F40" s="113" t="s">
        <v>27</v>
      </c>
      <c r="G40" s="133" t="s">
        <v>35</v>
      </c>
      <c r="H40" s="113" t="s">
        <v>49</v>
      </c>
      <c r="I40" s="114" t="s">
        <v>52</v>
      </c>
    </row>
    <row r="41" spans="2:9" hidden="1">
      <c r="B41" s="114" t="s">
        <v>26</v>
      </c>
      <c r="E41" s="113" t="s">
        <v>27</v>
      </c>
      <c r="F41" s="132" t="str">
        <f>IF(EXACT(I41, I42), "EN Sub=Dub", "_")</f>
        <v>EN Sub=Dub</v>
      </c>
      <c r="G41" s="133" t="s">
        <v>39</v>
      </c>
      <c r="H41" s="113" t="s">
        <v>49</v>
      </c>
      <c r="I41" s="114" t="s">
        <v>52</v>
      </c>
    </row>
    <row r="42" spans="2:9" hidden="1">
      <c r="B42" s="114" t="s">
        <v>26</v>
      </c>
      <c r="E42" s="113" t="s">
        <v>27</v>
      </c>
      <c r="F42" s="132" t="str">
        <f>IF(EXACT(I41, I42), "EN Sub=Dub", "_")</f>
        <v>EN Sub=Dub</v>
      </c>
      <c r="G42" s="133" t="s">
        <v>44</v>
      </c>
      <c r="H42" s="113" t="s">
        <v>49</v>
      </c>
      <c r="I42" s="114" t="s">
        <v>52</v>
      </c>
    </row>
    <row r="43" spans="2:9" hidden="1">
      <c r="B43" s="114" t="s">
        <v>26</v>
      </c>
      <c r="E43" s="113" t="s">
        <v>27</v>
      </c>
      <c r="F43" s="132" t="str">
        <f>IF(EXACT(I43, I44), "PT Sub=Dub", "_")</f>
        <v>PT Sub=Dub</v>
      </c>
      <c r="G43" s="133" t="s">
        <v>46</v>
      </c>
      <c r="H43" s="113" t="s">
        <v>49</v>
      </c>
      <c r="I43" s="114" t="s">
        <v>55</v>
      </c>
    </row>
    <row r="44" spans="2:9">
      <c r="B44" s="114" t="s">
        <v>26</v>
      </c>
      <c r="E44" s="113" t="s">
        <v>27</v>
      </c>
      <c r="F44" s="132" t="str">
        <f>IF(EXACT(I43, I44), "PT Sub=Dub", "_")</f>
        <v>PT Sub=Dub</v>
      </c>
      <c r="G44" s="133" t="s">
        <v>48</v>
      </c>
      <c r="H44" s="113" t="s">
        <v>49</v>
      </c>
      <c r="I44" s="114" t="s">
        <v>55</v>
      </c>
    </row>
    <row r="45" spans="2:9" s="146" customFormat="1" hidden="1">
      <c r="C45" s="147" t="s">
        <v>27</v>
      </c>
      <c r="E45" s="147" t="s">
        <v>27</v>
      </c>
      <c r="F45" s="147" t="s">
        <v>27</v>
      </c>
      <c r="G45" s="146" t="s">
        <v>28</v>
      </c>
      <c r="H45" s="147" t="s">
        <v>49</v>
      </c>
      <c r="I45" s="146">
        <v>4</v>
      </c>
    </row>
    <row r="46" spans="2:9" hidden="1">
      <c r="C46" s="113" t="s">
        <v>27</v>
      </c>
      <c r="E46" s="113" t="s">
        <v>27</v>
      </c>
      <c r="F46" s="113" t="s">
        <v>27</v>
      </c>
      <c r="G46" s="114" t="s">
        <v>30</v>
      </c>
      <c r="H46" s="113" t="s">
        <v>49</v>
      </c>
      <c r="I46" s="114" t="s">
        <v>56</v>
      </c>
    </row>
    <row r="47" spans="2:9" hidden="1">
      <c r="C47" s="113" t="s">
        <v>27</v>
      </c>
      <c r="E47" s="113" t="s">
        <v>27</v>
      </c>
      <c r="F47" s="113" t="s">
        <v>27</v>
      </c>
      <c r="G47" s="133" t="s">
        <v>32</v>
      </c>
      <c r="H47" s="113" t="s">
        <v>49</v>
      </c>
      <c r="I47" s="114" t="s">
        <v>57</v>
      </c>
    </row>
    <row r="48" spans="2:9" hidden="1">
      <c r="E48" s="113" t="s">
        <v>27</v>
      </c>
      <c r="F48" s="113" t="s">
        <v>27</v>
      </c>
      <c r="G48" s="133" t="s">
        <v>35</v>
      </c>
      <c r="H48" s="113" t="s">
        <v>49</v>
      </c>
      <c r="I48" s="114" t="s">
        <v>58</v>
      </c>
    </row>
    <row r="49" spans="3:9" hidden="1">
      <c r="E49" s="113" t="s">
        <v>27</v>
      </c>
      <c r="F49" s="132" t="str">
        <f>IF(EXACT(I49, I50), "EN Sub=Dub", "_")</f>
        <v>EN Sub=Dub</v>
      </c>
      <c r="G49" s="133" t="s">
        <v>39</v>
      </c>
      <c r="H49" s="113" t="s">
        <v>49</v>
      </c>
      <c r="I49" s="114" t="s">
        <v>58</v>
      </c>
    </row>
    <row r="50" spans="3:9" hidden="1">
      <c r="E50" s="113" t="s">
        <v>27</v>
      </c>
      <c r="F50" s="132" t="str">
        <f>IF(EXACT(I49, I50), "EN Sub=Dub", "_")</f>
        <v>EN Sub=Dub</v>
      </c>
      <c r="G50" s="133" t="s">
        <v>44</v>
      </c>
      <c r="H50" s="113" t="s">
        <v>49</v>
      </c>
      <c r="I50" s="114" t="s">
        <v>58</v>
      </c>
    </row>
    <row r="51" spans="3:9" hidden="1">
      <c r="E51" s="113" t="s">
        <v>27</v>
      </c>
      <c r="F51" s="132" t="str">
        <f>IF(EXACT(I51, I52), "PT Sub=Dub", "_")</f>
        <v>PT Sub=Dub</v>
      </c>
      <c r="G51" s="133" t="s">
        <v>46</v>
      </c>
      <c r="H51" s="113" t="s">
        <v>49</v>
      </c>
      <c r="I51" s="114" t="s">
        <v>59</v>
      </c>
    </row>
    <row r="52" spans="3:9">
      <c r="E52" s="113" t="s">
        <v>27</v>
      </c>
      <c r="F52" s="132" t="str">
        <f>IF(EXACT(I51, I52), "PT Sub=Dub", "_")</f>
        <v>PT Sub=Dub</v>
      </c>
      <c r="G52" s="133" t="s">
        <v>48</v>
      </c>
      <c r="H52" s="113" t="s">
        <v>49</v>
      </c>
      <c r="I52" s="114" t="s">
        <v>59</v>
      </c>
    </row>
    <row r="53" spans="3:9" s="146" customFormat="1" hidden="1">
      <c r="C53" s="147" t="s">
        <v>27</v>
      </c>
      <c r="E53" s="145"/>
      <c r="F53" s="147" t="s">
        <v>27</v>
      </c>
      <c r="G53" s="146" t="s">
        <v>28</v>
      </c>
      <c r="H53" s="145" t="s">
        <v>60</v>
      </c>
      <c r="I53" s="146">
        <v>5</v>
      </c>
    </row>
    <row r="54" spans="3:9" hidden="1">
      <c r="C54" s="113" t="s">
        <v>27</v>
      </c>
      <c r="E54" s="132"/>
      <c r="F54" s="113" t="s">
        <v>27</v>
      </c>
      <c r="G54" s="114" t="s">
        <v>30</v>
      </c>
      <c r="H54" s="132" t="s">
        <v>60</v>
      </c>
      <c r="I54" s="114" t="s">
        <v>61</v>
      </c>
    </row>
    <row r="55" spans="3:9" hidden="1">
      <c r="C55" s="113" t="s">
        <v>27</v>
      </c>
      <c r="E55" s="132"/>
      <c r="F55" s="113" t="s">
        <v>27</v>
      </c>
      <c r="G55" s="133" t="s">
        <v>32</v>
      </c>
      <c r="H55" s="132" t="s">
        <v>60</v>
      </c>
      <c r="I55" s="114" t="s">
        <v>62</v>
      </c>
    </row>
    <row r="56" spans="3:9" hidden="1">
      <c r="E56" s="132"/>
      <c r="F56" s="113" t="s">
        <v>27</v>
      </c>
      <c r="G56" s="133" t="s">
        <v>35</v>
      </c>
      <c r="H56" s="132" t="s">
        <v>60</v>
      </c>
      <c r="I56" s="114" t="s">
        <v>63</v>
      </c>
    </row>
    <row r="57" spans="3:9" hidden="1">
      <c r="E57" s="132"/>
      <c r="F57" s="132" t="str">
        <f>IF(EXACT(I57, I58), "EN Sub=Dub", "_")</f>
        <v>EN Sub=Dub</v>
      </c>
      <c r="G57" s="133" t="s">
        <v>39</v>
      </c>
      <c r="H57" s="132" t="s">
        <v>60</v>
      </c>
      <c r="I57" s="114" t="s">
        <v>63</v>
      </c>
    </row>
    <row r="58" spans="3:9" hidden="1">
      <c r="E58" s="132"/>
      <c r="F58" s="132" t="str">
        <f>IF(EXACT(I57, I58), "EN Sub=Dub", "_")</f>
        <v>EN Sub=Dub</v>
      </c>
      <c r="G58" s="133" t="s">
        <v>44</v>
      </c>
      <c r="H58" s="132" t="s">
        <v>60</v>
      </c>
      <c r="I58" s="114" t="s">
        <v>63</v>
      </c>
    </row>
    <row r="59" spans="3:9" hidden="1">
      <c r="E59" s="132"/>
      <c r="F59" s="132" t="str">
        <f>IF(EXACT(I59, I60), "PT Sub=Dub", "_")</f>
        <v>PT Sub=Dub</v>
      </c>
      <c r="G59" s="133" t="s">
        <v>46</v>
      </c>
      <c r="H59" s="132" t="s">
        <v>60</v>
      </c>
      <c r="I59" s="114" t="s">
        <v>64</v>
      </c>
    </row>
    <row r="60" spans="3:9">
      <c r="E60" s="132"/>
      <c r="F60" s="132" t="str">
        <f>IF(EXACT(I59, I60), "PT Sub=Dub", "_")</f>
        <v>PT Sub=Dub</v>
      </c>
      <c r="G60" s="133" t="s">
        <v>48</v>
      </c>
      <c r="H60" s="132" t="s">
        <v>60</v>
      </c>
      <c r="I60" s="114" t="s">
        <v>64</v>
      </c>
    </row>
    <row r="61" spans="3:9" s="146" customFormat="1" hidden="1">
      <c r="C61" s="147" t="s">
        <v>27</v>
      </c>
      <c r="E61" s="147"/>
      <c r="F61" s="147" t="s">
        <v>27</v>
      </c>
      <c r="G61" s="146" t="s">
        <v>28</v>
      </c>
      <c r="H61" s="147" t="s">
        <v>60</v>
      </c>
      <c r="I61" s="146">
        <v>6</v>
      </c>
    </row>
    <row r="62" spans="3:9" hidden="1">
      <c r="C62" s="113" t="s">
        <v>27</v>
      </c>
      <c r="F62" s="113" t="s">
        <v>27</v>
      </c>
      <c r="G62" s="114" t="s">
        <v>30</v>
      </c>
      <c r="H62" s="113" t="s">
        <v>60</v>
      </c>
      <c r="I62" s="114" t="s">
        <v>65</v>
      </c>
    </row>
    <row r="63" spans="3:9" hidden="1">
      <c r="C63" s="113" t="s">
        <v>27</v>
      </c>
      <c r="E63" s="132"/>
      <c r="F63" s="113" t="s">
        <v>27</v>
      </c>
      <c r="G63" s="133" t="s">
        <v>32</v>
      </c>
      <c r="H63" s="113" t="s">
        <v>60</v>
      </c>
      <c r="I63" s="114" t="s">
        <v>66</v>
      </c>
    </row>
    <row r="64" spans="3:9" hidden="1">
      <c r="E64" s="132"/>
      <c r="F64" s="113" t="s">
        <v>27</v>
      </c>
      <c r="G64" s="133" t="s">
        <v>35</v>
      </c>
      <c r="H64" s="113" t="s">
        <v>60</v>
      </c>
      <c r="I64" s="114" t="s">
        <v>67</v>
      </c>
    </row>
    <row r="65" spans="2:9" hidden="1">
      <c r="E65" s="132"/>
      <c r="F65" s="132" t="str">
        <f>IF(EXACT(I65, I66), "EN Sub=Dub", "_")</f>
        <v>_</v>
      </c>
      <c r="G65" s="133" t="s">
        <v>39</v>
      </c>
      <c r="H65" s="113" t="s">
        <v>60</v>
      </c>
      <c r="I65" s="114" t="s">
        <v>68</v>
      </c>
    </row>
    <row r="66" spans="2:9" hidden="1">
      <c r="E66" s="132"/>
      <c r="F66" s="132" t="str">
        <f>IF(EXACT(I65, I66), "EN Sub=Dub", "_")</f>
        <v>_</v>
      </c>
      <c r="G66" s="133" t="s">
        <v>44</v>
      </c>
      <c r="H66" s="113" t="s">
        <v>60</v>
      </c>
      <c r="I66" s="114" t="s">
        <v>69</v>
      </c>
    </row>
    <row r="67" spans="2:9" hidden="1">
      <c r="E67" s="132"/>
      <c r="F67" s="132" t="str">
        <f>IF(EXACT(I67, I68), "PT Sub=Dub", "_")</f>
        <v>_</v>
      </c>
      <c r="G67" s="133" t="s">
        <v>46</v>
      </c>
      <c r="H67" s="113" t="s">
        <v>60</v>
      </c>
      <c r="I67" s="114" t="s">
        <v>70</v>
      </c>
    </row>
    <row r="68" spans="2:9">
      <c r="E68" s="132"/>
      <c r="F68" s="132" t="str">
        <f>IF(EXACT(I67, I68), "PT Sub=Dub", "_")</f>
        <v>_</v>
      </c>
      <c r="G68" s="133" t="s">
        <v>48</v>
      </c>
      <c r="H68" s="113" t="s">
        <v>60</v>
      </c>
      <c r="I68" s="114" t="s">
        <v>71</v>
      </c>
    </row>
    <row r="69" spans="2:9" s="146" customFormat="1" hidden="1">
      <c r="B69" s="146" t="s">
        <v>7247</v>
      </c>
      <c r="C69" s="147" t="s">
        <v>27</v>
      </c>
      <c r="E69" s="147"/>
      <c r="F69" s="147" t="s">
        <v>27</v>
      </c>
      <c r="G69" s="146" t="s">
        <v>28</v>
      </c>
      <c r="H69" s="147" t="s">
        <v>49</v>
      </c>
      <c r="I69" s="146">
        <v>7</v>
      </c>
    </row>
    <row r="70" spans="2:9" hidden="1">
      <c r="B70" s="114" t="s">
        <v>7247</v>
      </c>
      <c r="C70" s="113" t="s">
        <v>27</v>
      </c>
      <c r="F70" s="113" t="s">
        <v>27</v>
      </c>
      <c r="G70" s="114" t="s">
        <v>30</v>
      </c>
      <c r="H70" s="113" t="s">
        <v>49</v>
      </c>
      <c r="I70" s="114" t="s">
        <v>72</v>
      </c>
    </row>
    <row r="71" spans="2:9" hidden="1">
      <c r="B71" s="114" t="s">
        <v>7247</v>
      </c>
      <c r="C71" s="113" t="s">
        <v>27</v>
      </c>
      <c r="E71" s="132"/>
      <c r="F71" s="113" t="s">
        <v>27</v>
      </c>
      <c r="G71" s="133" t="s">
        <v>32</v>
      </c>
      <c r="H71" s="113" t="s">
        <v>49</v>
      </c>
      <c r="I71" s="134" t="s">
        <v>7246</v>
      </c>
    </row>
    <row r="72" spans="2:9" hidden="1">
      <c r="B72" s="114" t="s">
        <v>7247</v>
      </c>
      <c r="E72" s="132"/>
      <c r="F72" s="113" t="s">
        <v>27</v>
      </c>
      <c r="G72" s="133" t="s">
        <v>35</v>
      </c>
      <c r="H72" s="113" t="s">
        <v>49</v>
      </c>
      <c r="I72" s="114" t="s">
        <v>74</v>
      </c>
    </row>
    <row r="73" spans="2:9" hidden="1">
      <c r="B73" s="114" t="s">
        <v>7247</v>
      </c>
      <c r="E73" s="132"/>
      <c r="F73" s="132" t="str">
        <f>IF(EXACT(I73, I74), "EN Sub=Dub", "_")</f>
        <v>_</v>
      </c>
      <c r="G73" s="133" t="s">
        <v>39</v>
      </c>
      <c r="H73" s="113" t="s">
        <v>49</v>
      </c>
      <c r="I73" s="114" t="s">
        <v>75</v>
      </c>
    </row>
    <row r="74" spans="2:9" hidden="1">
      <c r="B74" s="114" t="s">
        <v>7247</v>
      </c>
      <c r="E74" s="132"/>
      <c r="F74" s="132" t="str">
        <f>IF(EXACT(I73, I74), "EN Sub=Dub", "_")</f>
        <v>_</v>
      </c>
      <c r="G74" s="133" t="s">
        <v>44</v>
      </c>
      <c r="H74" s="113" t="s">
        <v>49</v>
      </c>
      <c r="I74" s="114" t="s">
        <v>76</v>
      </c>
    </row>
    <row r="75" spans="2:9" hidden="1">
      <c r="B75" s="114" t="s">
        <v>7247</v>
      </c>
      <c r="E75" s="132"/>
      <c r="F75" s="132" t="str">
        <f>IF(EXACT(I75, I76), "PT Sub=Dub", "_")</f>
        <v>PT Sub=Dub</v>
      </c>
      <c r="G75" s="133" t="s">
        <v>46</v>
      </c>
      <c r="H75" s="113" t="s">
        <v>49</v>
      </c>
      <c r="I75" s="114" t="s">
        <v>77</v>
      </c>
    </row>
    <row r="76" spans="2:9">
      <c r="B76" s="114" t="s">
        <v>7247</v>
      </c>
      <c r="E76" s="132"/>
      <c r="F76" s="132" t="str">
        <f>IF(EXACT(I75, I76), "PT Sub=Dub", "_")</f>
        <v>PT Sub=Dub</v>
      </c>
      <c r="G76" s="133" t="s">
        <v>48</v>
      </c>
      <c r="H76" s="113" t="s">
        <v>49</v>
      </c>
      <c r="I76" s="114" t="s">
        <v>77</v>
      </c>
    </row>
    <row r="77" spans="2:9" s="146" customFormat="1" hidden="1">
      <c r="B77" s="146" t="s">
        <v>7248</v>
      </c>
      <c r="C77" s="147" t="s">
        <v>27</v>
      </c>
      <c r="D77" s="147" t="s">
        <v>27</v>
      </c>
      <c r="E77" s="145"/>
      <c r="F77" s="147" t="s">
        <v>27</v>
      </c>
      <c r="G77" s="146" t="s">
        <v>28</v>
      </c>
      <c r="H77" s="147" t="s">
        <v>49</v>
      </c>
      <c r="I77" s="146">
        <v>8</v>
      </c>
    </row>
    <row r="78" spans="2:9" hidden="1">
      <c r="B78" s="114" t="s">
        <v>7248</v>
      </c>
      <c r="C78" s="113" t="s">
        <v>27</v>
      </c>
      <c r="D78" s="113" t="s">
        <v>27</v>
      </c>
      <c r="E78" s="132"/>
      <c r="F78" s="113" t="s">
        <v>27</v>
      </c>
      <c r="G78" s="114" t="s">
        <v>30</v>
      </c>
      <c r="H78" s="113" t="s">
        <v>49</v>
      </c>
      <c r="I78" s="114" t="s">
        <v>78</v>
      </c>
    </row>
    <row r="79" spans="2:9" hidden="1">
      <c r="B79" s="114" t="s">
        <v>7248</v>
      </c>
      <c r="C79" s="113" t="s">
        <v>27</v>
      </c>
      <c r="D79" s="113" t="s">
        <v>27</v>
      </c>
      <c r="E79" s="132"/>
      <c r="F79" s="113" t="s">
        <v>27</v>
      </c>
      <c r="G79" s="133" t="s">
        <v>32</v>
      </c>
      <c r="H79" s="113" t="s">
        <v>49</v>
      </c>
      <c r="I79" s="114" t="s">
        <v>79</v>
      </c>
    </row>
    <row r="80" spans="2:9" hidden="1">
      <c r="B80" s="114" t="s">
        <v>7248</v>
      </c>
      <c r="C80" s="113" t="s">
        <v>80</v>
      </c>
      <c r="D80" s="113" t="s">
        <v>27</v>
      </c>
      <c r="E80" s="132"/>
      <c r="F80" s="113" t="s">
        <v>27</v>
      </c>
      <c r="G80" s="133" t="s">
        <v>35</v>
      </c>
      <c r="H80" s="113" t="s">
        <v>49</v>
      </c>
      <c r="I80" s="114" t="s">
        <v>81</v>
      </c>
    </row>
    <row r="81" spans="2:9" hidden="1">
      <c r="B81" s="114" t="s">
        <v>7248</v>
      </c>
      <c r="C81" s="114" t="s">
        <v>82</v>
      </c>
      <c r="D81" s="114" t="s">
        <v>83</v>
      </c>
      <c r="E81" s="132"/>
      <c r="F81" s="132" t="str">
        <f>IF(EXACT(I81, I82), "EN Sub=Dub", "_")</f>
        <v>_</v>
      </c>
      <c r="G81" s="133" t="s">
        <v>39</v>
      </c>
      <c r="H81" s="113" t="s">
        <v>49</v>
      </c>
      <c r="I81" s="114" t="s">
        <v>84</v>
      </c>
    </row>
    <row r="82" spans="2:9" hidden="1">
      <c r="B82" s="114" t="s">
        <v>7248</v>
      </c>
      <c r="C82" s="114" t="s">
        <v>85</v>
      </c>
      <c r="D82" s="113" t="s">
        <v>42</v>
      </c>
      <c r="E82" s="132" t="s">
        <v>86</v>
      </c>
      <c r="F82" s="132" t="str">
        <f>IF(EXACT(I81, I82), "EN Sub=Dub", "_")</f>
        <v>_</v>
      </c>
      <c r="G82" s="133" t="s">
        <v>44</v>
      </c>
      <c r="H82" s="113" t="s">
        <v>49</v>
      </c>
      <c r="I82" s="114" t="s">
        <v>87</v>
      </c>
    </row>
    <row r="83" spans="2:9" hidden="1">
      <c r="B83" s="114" t="s">
        <v>7248</v>
      </c>
      <c r="C83" s="114" t="s">
        <v>88</v>
      </c>
      <c r="D83" s="113" t="s">
        <v>89</v>
      </c>
      <c r="E83" s="132"/>
      <c r="F83" s="132" t="str">
        <f>IF(EXACT(I83, I84), "PT Sub=Dub", "_")</f>
        <v>PT Sub=Dub</v>
      </c>
      <c r="G83" s="133" t="s">
        <v>46</v>
      </c>
      <c r="H83" s="113" t="s">
        <v>49</v>
      </c>
      <c r="I83" s="114" t="s">
        <v>90</v>
      </c>
    </row>
    <row r="84" spans="2:9">
      <c r="B84" s="114" t="s">
        <v>7248</v>
      </c>
      <c r="C84" s="114" t="s">
        <v>88</v>
      </c>
      <c r="D84" s="113" t="s">
        <v>89</v>
      </c>
      <c r="E84" s="132"/>
      <c r="F84" s="132" t="str">
        <f>IF(EXACT(I83, I84), "PT Sub=Dub", "_")</f>
        <v>PT Sub=Dub</v>
      </c>
      <c r="G84" s="133" t="s">
        <v>48</v>
      </c>
      <c r="H84" s="113" t="s">
        <v>49</v>
      </c>
      <c r="I84" s="114" t="s">
        <v>90</v>
      </c>
    </row>
    <row r="85" spans="2:9" s="146" customFormat="1" hidden="1">
      <c r="B85" s="146" t="s">
        <v>26</v>
      </c>
      <c r="C85" s="147" t="s">
        <v>27</v>
      </c>
      <c r="E85" s="147"/>
      <c r="F85" s="147" t="s">
        <v>27</v>
      </c>
      <c r="G85" s="146" t="s">
        <v>28</v>
      </c>
      <c r="H85" s="147" t="s">
        <v>49</v>
      </c>
      <c r="I85" s="146">
        <v>9</v>
      </c>
    </row>
    <row r="86" spans="2:9" hidden="1">
      <c r="B86" s="114" t="s">
        <v>26</v>
      </c>
      <c r="C86" s="113" t="s">
        <v>27</v>
      </c>
      <c r="F86" s="113" t="s">
        <v>27</v>
      </c>
      <c r="G86" s="114" t="s">
        <v>30</v>
      </c>
      <c r="H86" s="113" t="s">
        <v>49</v>
      </c>
      <c r="I86" s="114" t="s">
        <v>91</v>
      </c>
    </row>
    <row r="87" spans="2:9" hidden="1">
      <c r="B87" s="114" t="s">
        <v>26</v>
      </c>
      <c r="C87" s="113" t="s">
        <v>52</v>
      </c>
      <c r="E87" s="132"/>
      <c r="F87" s="113" t="s">
        <v>27</v>
      </c>
      <c r="G87" s="133" t="s">
        <v>32</v>
      </c>
      <c r="H87" s="113" t="s">
        <v>49</v>
      </c>
      <c r="I87" s="114" t="s">
        <v>92</v>
      </c>
    </row>
    <row r="88" spans="2:9" hidden="1">
      <c r="B88" s="114" t="s">
        <v>26</v>
      </c>
      <c r="E88" s="132"/>
      <c r="F88" s="113" t="s">
        <v>27</v>
      </c>
      <c r="G88" s="133" t="s">
        <v>35</v>
      </c>
      <c r="H88" s="113" t="s">
        <v>49</v>
      </c>
      <c r="I88" s="114" t="s">
        <v>93</v>
      </c>
    </row>
    <row r="89" spans="2:9" hidden="1">
      <c r="B89" s="114" t="s">
        <v>26</v>
      </c>
      <c r="E89" s="132"/>
      <c r="F89" s="132" t="str">
        <f>IF(EXACT(I89, I90), "EN Sub=Dub", "_")</f>
        <v>_</v>
      </c>
      <c r="G89" s="133" t="s">
        <v>39</v>
      </c>
      <c r="H89" s="113" t="s">
        <v>49</v>
      </c>
      <c r="I89" s="114" t="s">
        <v>94</v>
      </c>
    </row>
    <row r="90" spans="2:9" hidden="1">
      <c r="B90" s="114" t="s">
        <v>26</v>
      </c>
      <c r="E90" s="132"/>
      <c r="F90" s="132" t="str">
        <f>IF(EXACT(I89, I90), "EN Sub=Dub", "_")</f>
        <v>_</v>
      </c>
      <c r="G90" s="133" t="s">
        <v>44</v>
      </c>
      <c r="H90" s="113" t="s">
        <v>49</v>
      </c>
      <c r="I90" s="135" t="s">
        <v>95</v>
      </c>
    </row>
    <row r="91" spans="2:9" hidden="1">
      <c r="B91" s="114" t="s">
        <v>26</v>
      </c>
      <c r="E91" s="132"/>
      <c r="F91" s="132" t="str">
        <f>IF(EXACT(I91, I92), "PT Sub=Dub", "_")</f>
        <v>PT Sub=Dub</v>
      </c>
      <c r="G91" s="133" t="s">
        <v>46</v>
      </c>
      <c r="H91" s="113" t="s">
        <v>49</v>
      </c>
      <c r="I91" s="114" t="s">
        <v>96</v>
      </c>
    </row>
    <row r="92" spans="2:9">
      <c r="B92" s="114" t="s">
        <v>26</v>
      </c>
      <c r="E92" s="132"/>
      <c r="F92" s="132" t="str">
        <f>IF(EXACT(I91, I92), "PT Sub=Dub", "_")</f>
        <v>PT Sub=Dub</v>
      </c>
      <c r="G92" s="133" t="s">
        <v>48</v>
      </c>
      <c r="H92" s="113" t="s">
        <v>49</v>
      </c>
      <c r="I92" s="114" t="s">
        <v>96</v>
      </c>
    </row>
    <row r="93" spans="2:9" s="146" customFormat="1" hidden="1">
      <c r="C93" s="147" t="s">
        <v>27</v>
      </c>
      <c r="E93" s="147"/>
      <c r="F93" s="147" t="s">
        <v>27</v>
      </c>
      <c r="G93" s="146" t="s">
        <v>28</v>
      </c>
      <c r="H93" s="147" t="s">
        <v>60</v>
      </c>
      <c r="I93" s="146">
        <v>10</v>
      </c>
    </row>
    <row r="94" spans="2:9" hidden="1">
      <c r="C94" s="113" t="s">
        <v>27</v>
      </c>
      <c r="F94" s="113" t="s">
        <v>27</v>
      </c>
      <c r="G94" s="114" t="s">
        <v>30</v>
      </c>
      <c r="H94" s="113" t="s">
        <v>60</v>
      </c>
      <c r="I94" s="114" t="s">
        <v>97</v>
      </c>
    </row>
    <row r="95" spans="2:9" hidden="1">
      <c r="C95" s="113" t="s">
        <v>27</v>
      </c>
      <c r="E95" s="132"/>
      <c r="F95" s="113" t="s">
        <v>27</v>
      </c>
      <c r="G95" s="133" t="s">
        <v>32</v>
      </c>
      <c r="H95" s="113" t="s">
        <v>60</v>
      </c>
      <c r="I95" s="114" t="s">
        <v>98</v>
      </c>
    </row>
    <row r="96" spans="2:9" hidden="1">
      <c r="E96" s="132"/>
      <c r="F96" s="113" t="s">
        <v>27</v>
      </c>
      <c r="G96" s="133" t="s">
        <v>35</v>
      </c>
      <c r="H96" s="113" t="s">
        <v>60</v>
      </c>
      <c r="I96" s="114" t="s">
        <v>99</v>
      </c>
    </row>
    <row r="97" spans="3:9" hidden="1">
      <c r="E97" s="132"/>
      <c r="F97" s="132" t="str">
        <f>IF(EXACT(I97, I98), "EN Sub=Dub", "_")</f>
        <v>_</v>
      </c>
      <c r="G97" s="133" t="s">
        <v>39</v>
      </c>
      <c r="H97" s="113" t="s">
        <v>60</v>
      </c>
      <c r="I97" s="114" t="s">
        <v>100</v>
      </c>
    </row>
    <row r="98" spans="3:9" hidden="1">
      <c r="E98" s="132"/>
      <c r="F98" s="132" t="str">
        <f>IF(EXACT(I97, I98), "EN Sub=Dub", "_")</f>
        <v>_</v>
      </c>
      <c r="G98" s="133" t="s">
        <v>44</v>
      </c>
      <c r="H98" s="113" t="s">
        <v>60</v>
      </c>
      <c r="I98" s="114" t="s">
        <v>101</v>
      </c>
    </row>
    <row r="99" spans="3:9" hidden="1">
      <c r="E99" s="132"/>
      <c r="F99" s="132" t="str">
        <f>IF(EXACT(I99, I100), "PT Sub=Dub", "_")</f>
        <v>PT Sub=Dub</v>
      </c>
      <c r="G99" s="133" t="s">
        <v>46</v>
      </c>
      <c r="H99" s="113" t="s">
        <v>60</v>
      </c>
      <c r="I99" s="114" t="s">
        <v>102</v>
      </c>
    </row>
    <row r="100" spans="3:9">
      <c r="E100" s="132"/>
      <c r="F100" s="132" t="str">
        <f>IF(EXACT(I99, I100), "PT Sub=Dub", "_")</f>
        <v>PT Sub=Dub</v>
      </c>
      <c r="G100" s="133" t="s">
        <v>48</v>
      </c>
      <c r="H100" s="113" t="s">
        <v>60</v>
      </c>
      <c r="I100" s="114" t="s">
        <v>102</v>
      </c>
    </row>
    <row r="101" spans="3:9" s="146" customFormat="1" hidden="1">
      <c r="C101" s="147" t="s">
        <v>27</v>
      </c>
      <c r="E101" s="147"/>
      <c r="F101" s="147" t="s">
        <v>27</v>
      </c>
      <c r="G101" s="146" t="s">
        <v>28</v>
      </c>
      <c r="H101" s="147" t="s">
        <v>52</v>
      </c>
      <c r="I101" s="146">
        <v>11</v>
      </c>
    </row>
    <row r="102" spans="3:9" hidden="1">
      <c r="C102" s="113" t="s">
        <v>27</v>
      </c>
      <c r="F102" s="113" t="s">
        <v>27</v>
      </c>
      <c r="G102" s="114" t="s">
        <v>30</v>
      </c>
      <c r="H102" s="113" t="s">
        <v>52</v>
      </c>
      <c r="I102" s="114" t="s">
        <v>103</v>
      </c>
    </row>
    <row r="103" spans="3:9" hidden="1">
      <c r="C103" s="113" t="s">
        <v>27</v>
      </c>
      <c r="E103" s="132"/>
      <c r="F103" s="113" t="s">
        <v>27</v>
      </c>
      <c r="G103" s="133" t="s">
        <v>32</v>
      </c>
      <c r="H103" s="132" t="s">
        <v>52</v>
      </c>
      <c r="I103" s="114" t="s">
        <v>104</v>
      </c>
    </row>
    <row r="104" spans="3:9" hidden="1">
      <c r="E104" s="132"/>
      <c r="F104" s="113" t="s">
        <v>27</v>
      </c>
      <c r="G104" s="133" t="s">
        <v>35</v>
      </c>
      <c r="H104" s="113" t="s">
        <v>52</v>
      </c>
      <c r="I104" s="114" t="s">
        <v>105</v>
      </c>
    </row>
    <row r="105" spans="3:9" hidden="1">
      <c r="E105" s="132"/>
      <c r="F105" s="132" t="str">
        <f>IF(EXACT(I105, I106), "EN Sub=Dub", "_")</f>
        <v>_</v>
      </c>
      <c r="G105" s="133" t="s">
        <v>39</v>
      </c>
      <c r="H105" s="113" t="s">
        <v>52</v>
      </c>
      <c r="I105" s="114" t="s">
        <v>106</v>
      </c>
    </row>
    <row r="106" spans="3:9" hidden="1">
      <c r="E106" s="132" t="s">
        <v>1214</v>
      </c>
      <c r="F106" s="132" t="str">
        <f>IF(EXACT(I105, I106), "EN Sub=Dub", "_")</f>
        <v>_</v>
      </c>
      <c r="G106" s="133" t="s">
        <v>44</v>
      </c>
      <c r="H106" s="113" t="s">
        <v>52</v>
      </c>
      <c r="I106" s="114" t="s">
        <v>107</v>
      </c>
    </row>
    <row r="107" spans="3:9" hidden="1">
      <c r="E107" s="132"/>
      <c r="F107" s="132" t="str">
        <f>IF(EXACT(I107, I108), "PT Sub=Dub", "_")</f>
        <v>PT Sub=Dub</v>
      </c>
      <c r="G107" s="133" t="s">
        <v>46</v>
      </c>
      <c r="H107" s="113" t="s">
        <v>52</v>
      </c>
      <c r="I107" s="114" t="s">
        <v>108</v>
      </c>
    </row>
    <row r="108" spans="3:9">
      <c r="E108" s="132"/>
      <c r="F108" s="132" t="str">
        <f>IF(EXACT(I107, I108), "PT Sub=Dub", "_")</f>
        <v>PT Sub=Dub</v>
      </c>
      <c r="G108" s="133" t="s">
        <v>48</v>
      </c>
      <c r="H108" s="113" t="s">
        <v>52</v>
      </c>
      <c r="I108" s="114" t="s">
        <v>108</v>
      </c>
    </row>
    <row r="109" spans="3:9" s="146" customFormat="1" hidden="1">
      <c r="C109" s="147" t="s">
        <v>27</v>
      </c>
      <c r="E109" s="147"/>
      <c r="F109" s="147" t="s">
        <v>27</v>
      </c>
      <c r="G109" s="146" t="s">
        <v>28</v>
      </c>
      <c r="H109" s="147" t="s">
        <v>52</v>
      </c>
      <c r="I109" s="146">
        <v>12</v>
      </c>
    </row>
    <row r="110" spans="3:9" hidden="1">
      <c r="C110" s="113" t="s">
        <v>27</v>
      </c>
      <c r="F110" s="113" t="s">
        <v>27</v>
      </c>
      <c r="G110" s="114" t="s">
        <v>30</v>
      </c>
      <c r="H110" s="113" t="s">
        <v>52</v>
      </c>
      <c r="I110" s="114" t="s">
        <v>109</v>
      </c>
    </row>
    <row r="111" spans="3:9" hidden="1">
      <c r="C111" s="113" t="s">
        <v>27</v>
      </c>
      <c r="E111" s="132"/>
      <c r="F111" s="113" t="s">
        <v>27</v>
      </c>
      <c r="G111" s="133" t="s">
        <v>32</v>
      </c>
      <c r="H111" s="132" t="s">
        <v>52</v>
      </c>
      <c r="I111" s="114" t="s">
        <v>110</v>
      </c>
    </row>
    <row r="112" spans="3:9" hidden="1">
      <c r="E112" s="132"/>
      <c r="F112" s="113" t="s">
        <v>27</v>
      </c>
      <c r="G112" s="133" t="s">
        <v>35</v>
      </c>
      <c r="H112" s="113" t="s">
        <v>52</v>
      </c>
      <c r="I112" s="114" t="s">
        <v>111</v>
      </c>
    </row>
    <row r="113" spans="3:9" hidden="1">
      <c r="E113" s="132"/>
      <c r="F113" s="132" t="str">
        <f>IF(EXACT(I113, I114), "EN Sub=Dub", "_")</f>
        <v>_</v>
      </c>
      <c r="G113" s="133" t="s">
        <v>39</v>
      </c>
      <c r="H113" s="113" t="s">
        <v>52</v>
      </c>
      <c r="I113" s="114" t="s">
        <v>112</v>
      </c>
    </row>
    <row r="114" spans="3:9" hidden="1">
      <c r="E114" s="132"/>
      <c r="F114" s="132" t="str">
        <f>IF(EXACT(I113, I114), "EN Sub=Dub", "_")</f>
        <v>_</v>
      </c>
      <c r="G114" s="133" t="s">
        <v>44</v>
      </c>
      <c r="H114" s="113" t="s">
        <v>52</v>
      </c>
      <c r="I114" s="114" t="s">
        <v>7312</v>
      </c>
    </row>
    <row r="115" spans="3:9" hidden="1">
      <c r="E115" s="132"/>
      <c r="F115" s="132" t="str">
        <f>IF(EXACT(I115, I116), "PT Sub=Dub", "_")</f>
        <v>PT Sub=Dub</v>
      </c>
      <c r="G115" s="133" t="s">
        <v>46</v>
      </c>
      <c r="H115" s="113" t="s">
        <v>52</v>
      </c>
      <c r="I115" s="114" t="s">
        <v>113</v>
      </c>
    </row>
    <row r="116" spans="3:9">
      <c r="E116" s="132"/>
      <c r="F116" s="132" t="str">
        <f>IF(EXACT(I115, I116), "PT Sub=Dub", "_")</f>
        <v>PT Sub=Dub</v>
      </c>
      <c r="G116" s="133" t="s">
        <v>48</v>
      </c>
      <c r="H116" s="113" t="s">
        <v>52</v>
      </c>
      <c r="I116" s="114" t="s">
        <v>113</v>
      </c>
    </row>
    <row r="117" spans="3:9" s="146" customFormat="1" hidden="1">
      <c r="C117" s="147" t="s">
        <v>27</v>
      </c>
      <c r="E117" s="147"/>
      <c r="F117" s="147" t="s">
        <v>27</v>
      </c>
      <c r="G117" s="146" t="s">
        <v>28</v>
      </c>
      <c r="H117" s="147" t="s">
        <v>60</v>
      </c>
      <c r="I117" s="146">
        <v>13</v>
      </c>
    </row>
    <row r="118" spans="3:9" hidden="1">
      <c r="C118" s="113" t="s">
        <v>27</v>
      </c>
      <c r="F118" s="113" t="s">
        <v>27</v>
      </c>
      <c r="G118" s="114" t="s">
        <v>30</v>
      </c>
      <c r="H118" s="113" t="s">
        <v>60</v>
      </c>
      <c r="I118" s="114" t="s">
        <v>114</v>
      </c>
    </row>
    <row r="119" spans="3:9" hidden="1">
      <c r="C119" s="113" t="s">
        <v>27</v>
      </c>
      <c r="E119" s="132"/>
      <c r="F119" s="113" t="s">
        <v>27</v>
      </c>
      <c r="G119" s="133" t="s">
        <v>32</v>
      </c>
      <c r="H119" s="113" t="s">
        <v>60</v>
      </c>
      <c r="I119" s="114" t="s">
        <v>115</v>
      </c>
    </row>
    <row r="120" spans="3:9" hidden="1">
      <c r="E120" s="132"/>
      <c r="F120" s="113" t="s">
        <v>27</v>
      </c>
      <c r="G120" s="133" t="s">
        <v>35</v>
      </c>
      <c r="H120" s="113" t="s">
        <v>60</v>
      </c>
      <c r="I120" s="114" t="s">
        <v>116</v>
      </c>
    </row>
    <row r="121" spans="3:9" hidden="1">
      <c r="E121" s="132"/>
      <c r="F121" s="132" t="str">
        <f>IF(EXACT(I121, I122), "EN Sub=Dub", "_")</f>
        <v>_</v>
      </c>
      <c r="G121" s="133" t="s">
        <v>39</v>
      </c>
      <c r="H121" s="113" t="s">
        <v>60</v>
      </c>
      <c r="I121" s="114" t="s">
        <v>117</v>
      </c>
    </row>
    <row r="122" spans="3:9" hidden="1">
      <c r="E122" s="132"/>
      <c r="F122" s="132" t="str">
        <f>IF(EXACT(I121, I122), "EN Sub=Dub", "_")</f>
        <v>_</v>
      </c>
      <c r="G122" s="133" t="s">
        <v>44</v>
      </c>
      <c r="H122" s="113" t="s">
        <v>60</v>
      </c>
      <c r="I122" s="114" t="s">
        <v>118</v>
      </c>
    </row>
    <row r="123" spans="3:9" hidden="1">
      <c r="E123" s="132"/>
      <c r="F123" s="132" t="str">
        <f>IF(EXACT(I123, I124), "PT Sub=Dub", "_")</f>
        <v>PT Sub=Dub</v>
      </c>
      <c r="G123" s="133" t="s">
        <v>46</v>
      </c>
      <c r="H123" s="113" t="s">
        <v>60</v>
      </c>
      <c r="I123" s="114" t="s">
        <v>119</v>
      </c>
    </row>
    <row r="124" spans="3:9">
      <c r="E124" s="132"/>
      <c r="F124" s="132" t="str">
        <f>IF(EXACT(I123, I124), "PT Sub=Dub", "_")</f>
        <v>PT Sub=Dub</v>
      </c>
      <c r="G124" s="133" t="s">
        <v>48</v>
      </c>
      <c r="H124" s="113" t="s">
        <v>60</v>
      </c>
      <c r="I124" s="114" t="s">
        <v>119</v>
      </c>
    </row>
    <row r="125" spans="3:9" s="146" customFormat="1" hidden="1">
      <c r="C125" s="147" t="s">
        <v>27</v>
      </c>
      <c r="E125" s="147"/>
      <c r="F125" s="147" t="s">
        <v>27</v>
      </c>
      <c r="G125" s="146" t="s">
        <v>28</v>
      </c>
      <c r="H125" s="147" t="s">
        <v>60</v>
      </c>
      <c r="I125" s="146">
        <v>14</v>
      </c>
    </row>
    <row r="126" spans="3:9" hidden="1">
      <c r="C126" s="113" t="s">
        <v>27</v>
      </c>
      <c r="F126" s="113" t="s">
        <v>27</v>
      </c>
      <c r="G126" s="114" t="s">
        <v>30</v>
      </c>
      <c r="H126" s="113" t="s">
        <v>60</v>
      </c>
      <c r="I126" s="114" t="s">
        <v>120</v>
      </c>
    </row>
    <row r="127" spans="3:9" hidden="1">
      <c r="C127" s="113" t="s">
        <v>27</v>
      </c>
      <c r="E127" s="132"/>
      <c r="F127" s="113" t="s">
        <v>27</v>
      </c>
      <c r="G127" s="133" t="s">
        <v>32</v>
      </c>
      <c r="H127" s="113" t="s">
        <v>60</v>
      </c>
      <c r="I127" s="114" t="s">
        <v>121</v>
      </c>
    </row>
    <row r="128" spans="3:9" hidden="1">
      <c r="E128" s="132"/>
      <c r="F128" s="113" t="s">
        <v>27</v>
      </c>
      <c r="G128" s="133" t="s">
        <v>35</v>
      </c>
      <c r="H128" s="113" t="s">
        <v>60</v>
      </c>
      <c r="I128" s="114" t="s">
        <v>122</v>
      </c>
    </row>
    <row r="129" spans="3:9" hidden="1">
      <c r="E129" s="132"/>
      <c r="F129" s="132" t="str">
        <f>IF(EXACT(I129, I130), "EN Sub=Dub", "_")</f>
        <v>_</v>
      </c>
      <c r="G129" s="133" t="s">
        <v>39</v>
      </c>
      <c r="H129" s="113" t="s">
        <v>60</v>
      </c>
      <c r="I129" s="114" t="s">
        <v>123</v>
      </c>
    </row>
    <row r="130" spans="3:9" hidden="1">
      <c r="E130" s="132"/>
      <c r="F130" s="132" t="str">
        <f>IF(EXACT(I129, I130), "EN Sub=Dub", "_")</f>
        <v>_</v>
      </c>
      <c r="G130" s="133" t="s">
        <v>44</v>
      </c>
      <c r="H130" s="113" t="s">
        <v>60</v>
      </c>
      <c r="I130" s="114" t="s">
        <v>124</v>
      </c>
    </row>
    <row r="131" spans="3:9" hidden="1">
      <c r="E131" s="132"/>
      <c r="F131" s="132" t="str">
        <f>IF(EXACT(I131, I132), "PT Sub=Dub", "_")</f>
        <v>PT Sub=Dub</v>
      </c>
      <c r="G131" s="133" t="s">
        <v>46</v>
      </c>
      <c r="H131" s="113" t="s">
        <v>60</v>
      </c>
      <c r="I131" s="114" t="s">
        <v>125</v>
      </c>
    </row>
    <row r="132" spans="3:9">
      <c r="E132" s="132"/>
      <c r="F132" s="132" t="str">
        <f>IF(EXACT(I131, I132), "PT Sub=Dub", "_")</f>
        <v>PT Sub=Dub</v>
      </c>
      <c r="G132" s="133" t="s">
        <v>48</v>
      </c>
      <c r="H132" s="113" t="s">
        <v>60</v>
      </c>
      <c r="I132" s="114" t="s">
        <v>125</v>
      </c>
    </row>
    <row r="133" spans="3:9" s="146" customFormat="1" hidden="1">
      <c r="C133" s="147" t="s">
        <v>27</v>
      </c>
      <c r="E133" s="147"/>
      <c r="F133" s="147" t="s">
        <v>27</v>
      </c>
      <c r="G133" s="146" t="s">
        <v>28</v>
      </c>
      <c r="H133" s="147" t="s">
        <v>52</v>
      </c>
      <c r="I133" s="146">
        <v>15</v>
      </c>
    </row>
    <row r="134" spans="3:9" hidden="1">
      <c r="C134" s="113" t="s">
        <v>27</v>
      </c>
      <c r="F134" s="113" t="s">
        <v>27</v>
      </c>
      <c r="G134" s="114" t="s">
        <v>30</v>
      </c>
      <c r="H134" s="113" t="s">
        <v>52</v>
      </c>
      <c r="I134" s="114" t="s">
        <v>126</v>
      </c>
    </row>
    <row r="135" spans="3:9" hidden="1">
      <c r="C135" s="113" t="s">
        <v>27</v>
      </c>
      <c r="E135" s="132"/>
      <c r="F135" s="113" t="s">
        <v>27</v>
      </c>
      <c r="G135" s="133" t="s">
        <v>32</v>
      </c>
      <c r="H135" s="132" t="s">
        <v>52</v>
      </c>
      <c r="I135" s="114" t="s">
        <v>127</v>
      </c>
    </row>
    <row r="136" spans="3:9" hidden="1">
      <c r="E136" s="132"/>
      <c r="F136" s="113" t="s">
        <v>27</v>
      </c>
      <c r="G136" s="133" t="s">
        <v>35</v>
      </c>
      <c r="H136" s="113" t="s">
        <v>52</v>
      </c>
      <c r="I136" s="114" t="s">
        <v>128</v>
      </c>
    </row>
    <row r="137" spans="3:9" hidden="1">
      <c r="E137" s="132"/>
      <c r="F137" s="132" t="str">
        <f>IF(EXACT(I137, I138), "EN Sub=Dub", "_")</f>
        <v>_</v>
      </c>
      <c r="G137" s="133" t="s">
        <v>39</v>
      </c>
      <c r="H137" s="113" t="s">
        <v>52</v>
      </c>
      <c r="I137" s="114" t="s">
        <v>129</v>
      </c>
    </row>
    <row r="138" spans="3:9" hidden="1">
      <c r="E138" s="132"/>
      <c r="F138" s="132" t="str">
        <f>IF(EXACT(I137, I138), "EN Sub=Dub", "_")</f>
        <v>_</v>
      </c>
      <c r="G138" s="133" t="s">
        <v>44</v>
      </c>
      <c r="H138" s="113" t="s">
        <v>52</v>
      </c>
      <c r="I138" s="114" t="s">
        <v>130</v>
      </c>
    </row>
    <row r="139" spans="3:9" hidden="1">
      <c r="E139" s="132"/>
      <c r="F139" s="132" t="str">
        <f>IF(EXACT(I139, I140), "PT Sub=Dub", "_")</f>
        <v>_</v>
      </c>
      <c r="G139" s="133" t="s">
        <v>46</v>
      </c>
      <c r="H139" s="113" t="s">
        <v>52</v>
      </c>
      <c r="I139" s="114" t="s">
        <v>131</v>
      </c>
    </row>
    <row r="140" spans="3:9">
      <c r="E140" s="132"/>
      <c r="F140" s="132" t="str">
        <f>IF(EXACT(I139, I140), "PT Sub=Dub", "_")</f>
        <v>_</v>
      </c>
      <c r="G140" s="133" t="s">
        <v>48</v>
      </c>
      <c r="H140" s="113" t="s">
        <v>52</v>
      </c>
      <c r="I140" s="114" t="s">
        <v>132</v>
      </c>
    </row>
    <row r="141" spans="3:9" s="146" customFormat="1" hidden="1">
      <c r="C141" s="147" t="s">
        <v>27</v>
      </c>
      <c r="E141" s="147"/>
      <c r="F141" s="147" t="s">
        <v>27</v>
      </c>
      <c r="G141" s="146" t="s">
        <v>28</v>
      </c>
      <c r="H141" s="147" t="s">
        <v>60</v>
      </c>
      <c r="I141" s="146">
        <v>16</v>
      </c>
    </row>
    <row r="142" spans="3:9" hidden="1">
      <c r="C142" s="113" t="s">
        <v>27</v>
      </c>
      <c r="F142" s="113" t="s">
        <v>27</v>
      </c>
      <c r="G142" s="114" t="s">
        <v>30</v>
      </c>
      <c r="H142" s="113" t="s">
        <v>60</v>
      </c>
      <c r="I142" s="114" t="s">
        <v>133</v>
      </c>
    </row>
    <row r="143" spans="3:9" hidden="1">
      <c r="C143" s="113" t="s">
        <v>27</v>
      </c>
      <c r="E143" s="132"/>
      <c r="F143" s="113" t="s">
        <v>27</v>
      </c>
      <c r="G143" s="133" t="s">
        <v>32</v>
      </c>
      <c r="H143" s="113" t="s">
        <v>60</v>
      </c>
      <c r="I143" s="114" t="s">
        <v>134</v>
      </c>
    </row>
    <row r="144" spans="3:9" hidden="1">
      <c r="E144" s="132"/>
      <c r="F144" s="113" t="s">
        <v>27</v>
      </c>
      <c r="G144" s="133" t="s">
        <v>35</v>
      </c>
      <c r="H144" s="113" t="s">
        <v>60</v>
      </c>
      <c r="I144" s="114" t="s">
        <v>135</v>
      </c>
    </row>
    <row r="145" spans="3:9" hidden="1">
      <c r="E145" s="132"/>
      <c r="F145" s="132" t="str">
        <f>IF(EXACT(I145, I146), "EN Sub=Dub", "_")</f>
        <v>_</v>
      </c>
      <c r="G145" s="133" t="s">
        <v>39</v>
      </c>
      <c r="H145" s="113" t="s">
        <v>60</v>
      </c>
      <c r="I145" s="114" t="s">
        <v>135</v>
      </c>
    </row>
    <row r="146" spans="3:9" hidden="1">
      <c r="E146" s="132" t="s">
        <v>1214</v>
      </c>
      <c r="F146" s="132" t="str">
        <f>IF(EXACT(I145, I146), "EN Sub=Dub", "_")</f>
        <v>_</v>
      </c>
      <c r="G146" s="133" t="s">
        <v>44</v>
      </c>
      <c r="H146" s="113" t="s">
        <v>60</v>
      </c>
      <c r="I146" s="114" t="s">
        <v>7029</v>
      </c>
    </row>
    <row r="147" spans="3:9" hidden="1">
      <c r="E147" s="132"/>
      <c r="F147" s="132" t="str">
        <f>IF(EXACT(I147, I148), "PT Sub=Dub", "_")</f>
        <v>_</v>
      </c>
      <c r="G147" s="133" t="s">
        <v>46</v>
      </c>
      <c r="H147" s="113" t="s">
        <v>60</v>
      </c>
      <c r="I147" s="114" t="s">
        <v>136</v>
      </c>
    </row>
    <row r="148" spans="3:9">
      <c r="E148" s="132"/>
      <c r="F148" s="132" t="str">
        <f>IF(EXACT(I147, I148), "PT Sub=Dub", "_")</f>
        <v>_</v>
      </c>
      <c r="G148" s="133" t="s">
        <v>48</v>
      </c>
      <c r="H148" s="113" t="s">
        <v>60</v>
      </c>
      <c r="I148" s="114" t="s">
        <v>137</v>
      </c>
    </row>
    <row r="149" spans="3:9" s="146" customFormat="1" hidden="1">
      <c r="C149" s="147" t="s">
        <v>27</v>
      </c>
      <c r="E149" s="145"/>
      <c r="F149" s="147" t="s">
        <v>27</v>
      </c>
      <c r="G149" s="146" t="s">
        <v>28</v>
      </c>
      <c r="H149" s="145" t="s">
        <v>52</v>
      </c>
      <c r="I149" s="146">
        <v>17</v>
      </c>
    </row>
    <row r="150" spans="3:9" hidden="1">
      <c r="C150" s="113" t="s">
        <v>27</v>
      </c>
      <c r="E150" s="132"/>
      <c r="F150" s="113" t="s">
        <v>27</v>
      </c>
      <c r="G150" s="114" t="s">
        <v>30</v>
      </c>
      <c r="H150" s="132" t="s">
        <v>52</v>
      </c>
      <c r="I150" s="114" t="s">
        <v>138</v>
      </c>
    </row>
    <row r="151" spans="3:9" hidden="1">
      <c r="C151" s="113" t="s">
        <v>27</v>
      </c>
      <c r="E151" s="132"/>
      <c r="F151" s="113" t="s">
        <v>27</v>
      </c>
      <c r="G151" s="133" t="s">
        <v>32</v>
      </c>
      <c r="H151" s="132" t="s">
        <v>52</v>
      </c>
      <c r="I151" s="114" t="s">
        <v>139</v>
      </c>
    </row>
    <row r="152" spans="3:9" hidden="1">
      <c r="E152" s="132"/>
      <c r="F152" s="113" t="s">
        <v>27</v>
      </c>
      <c r="G152" s="133" t="s">
        <v>35</v>
      </c>
      <c r="H152" s="132" t="s">
        <v>52</v>
      </c>
      <c r="I152" s="114" t="s">
        <v>140</v>
      </c>
    </row>
    <row r="153" spans="3:9" hidden="1">
      <c r="E153" s="132"/>
      <c r="F153" s="132" t="str">
        <f>IF(EXACT(I153, I154), "EN Sub=Dub", "_")</f>
        <v>_</v>
      </c>
      <c r="G153" s="133" t="s">
        <v>39</v>
      </c>
      <c r="H153" s="132" t="s">
        <v>52</v>
      </c>
      <c r="I153" s="114" t="s">
        <v>141</v>
      </c>
    </row>
    <row r="154" spans="3:9" hidden="1">
      <c r="E154" s="132"/>
      <c r="F154" s="132" t="str">
        <f>IF(EXACT(I153, I154), "EN Sub=Dub", "_")</f>
        <v>_</v>
      </c>
      <c r="G154" s="133" t="s">
        <v>44</v>
      </c>
      <c r="H154" s="132" t="s">
        <v>52</v>
      </c>
      <c r="I154" s="114" t="s">
        <v>142</v>
      </c>
    </row>
    <row r="155" spans="3:9" hidden="1">
      <c r="E155" s="132"/>
      <c r="F155" s="132" t="str">
        <f>IF(EXACT(I155, I156), "PT Sub=Dub", "_")</f>
        <v>_</v>
      </c>
      <c r="G155" s="133" t="s">
        <v>46</v>
      </c>
      <c r="H155" s="132" t="s">
        <v>52</v>
      </c>
      <c r="I155" s="114" t="s">
        <v>143</v>
      </c>
    </row>
    <row r="156" spans="3:9">
      <c r="E156" s="132"/>
      <c r="F156" s="132" t="str">
        <f>IF(EXACT(I155, I156), "PT Sub=Dub", "_")</f>
        <v>_</v>
      </c>
      <c r="G156" s="133" t="s">
        <v>48</v>
      </c>
      <c r="H156" s="132" t="s">
        <v>52</v>
      </c>
      <c r="I156" s="114" t="s">
        <v>144</v>
      </c>
    </row>
    <row r="157" spans="3:9" s="146" customFormat="1" hidden="1">
      <c r="C157" s="147" t="s">
        <v>27</v>
      </c>
      <c r="E157" s="145"/>
      <c r="F157" s="147" t="s">
        <v>27</v>
      </c>
      <c r="G157" s="146" t="s">
        <v>28</v>
      </c>
      <c r="H157" s="145" t="s">
        <v>60</v>
      </c>
      <c r="I157" s="146">
        <v>18</v>
      </c>
    </row>
    <row r="158" spans="3:9" hidden="1">
      <c r="C158" s="113" t="s">
        <v>27</v>
      </c>
      <c r="E158" s="132"/>
      <c r="F158" s="113" t="s">
        <v>27</v>
      </c>
      <c r="G158" s="114" t="s">
        <v>30</v>
      </c>
      <c r="H158" s="132" t="s">
        <v>60</v>
      </c>
      <c r="I158" s="114" t="s">
        <v>145</v>
      </c>
    </row>
    <row r="159" spans="3:9" hidden="1">
      <c r="C159" s="113" t="s">
        <v>27</v>
      </c>
      <c r="E159" s="132"/>
      <c r="F159" s="113" t="s">
        <v>27</v>
      </c>
      <c r="G159" s="133" t="s">
        <v>32</v>
      </c>
      <c r="H159" s="132" t="s">
        <v>60</v>
      </c>
      <c r="I159" s="114" t="s">
        <v>146</v>
      </c>
    </row>
    <row r="160" spans="3:9" hidden="1">
      <c r="E160" s="132"/>
      <c r="F160" s="113" t="s">
        <v>27</v>
      </c>
      <c r="G160" s="133" t="s">
        <v>35</v>
      </c>
      <c r="H160" s="132" t="s">
        <v>60</v>
      </c>
      <c r="I160" s="114" t="s">
        <v>147</v>
      </c>
    </row>
    <row r="161" spans="3:9" hidden="1">
      <c r="E161" s="132"/>
      <c r="F161" s="132" t="str">
        <f>IF(EXACT(I161, I162), "EN Sub=Dub", "_")</f>
        <v>_</v>
      </c>
      <c r="G161" s="133" t="s">
        <v>39</v>
      </c>
      <c r="H161" s="132" t="s">
        <v>60</v>
      </c>
      <c r="I161" s="114" t="s">
        <v>148</v>
      </c>
    </row>
    <row r="162" spans="3:9" hidden="1">
      <c r="E162" s="132"/>
      <c r="F162" s="132" t="str">
        <f>IF(EXACT(I161, I162), "EN Sub=Dub", "_")</f>
        <v>_</v>
      </c>
      <c r="G162" s="133" t="s">
        <v>44</v>
      </c>
      <c r="H162" s="132" t="s">
        <v>60</v>
      </c>
      <c r="I162" s="114" t="s">
        <v>149</v>
      </c>
    </row>
    <row r="163" spans="3:9" hidden="1">
      <c r="E163" s="132"/>
      <c r="F163" s="132" t="str">
        <f>IF(EXACT(I163, I164), "PT Sub=Dub", "_")</f>
        <v>PT Sub=Dub</v>
      </c>
      <c r="G163" s="133" t="s">
        <v>46</v>
      </c>
      <c r="H163" s="132" t="s">
        <v>60</v>
      </c>
      <c r="I163" s="114" t="s">
        <v>150</v>
      </c>
    </row>
    <row r="164" spans="3:9">
      <c r="E164" s="132"/>
      <c r="F164" s="132" t="str">
        <f>IF(EXACT(I163, I164), "PT Sub=Dub", "_")</f>
        <v>PT Sub=Dub</v>
      </c>
      <c r="G164" s="133" t="s">
        <v>48</v>
      </c>
      <c r="H164" s="132" t="s">
        <v>60</v>
      </c>
      <c r="I164" s="114" t="s">
        <v>150</v>
      </c>
    </row>
    <row r="165" spans="3:9" s="146" customFormat="1" hidden="1">
      <c r="C165" s="147" t="s">
        <v>27</v>
      </c>
      <c r="E165" s="145"/>
      <c r="F165" s="147" t="s">
        <v>27</v>
      </c>
      <c r="G165" s="146" t="s">
        <v>28</v>
      </c>
      <c r="H165" s="145" t="s">
        <v>60</v>
      </c>
      <c r="I165" s="146">
        <v>19</v>
      </c>
    </row>
    <row r="166" spans="3:9" hidden="1">
      <c r="C166" s="113" t="s">
        <v>27</v>
      </c>
      <c r="E166" s="132"/>
      <c r="F166" s="113" t="s">
        <v>27</v>
      </c>
      <c r="G166" s="114" t="s">
        <v>30</v>
      </c>
      <c r="H166" s="132" t="s">
        <v>60</v>
      </c>
      <c r="I166" s="114" t="s">
        <v>151</v>
      </c>
    </row>
    <row r="167" spans="3:9" hidden="1">
      <c r="C167" s="113" t="s">
        <v>27</v>
      </c>
      <c r="E167" s="132"/>
      <c r="F167" s="113" t="s">
        <v>27</v>
      </c>
      <c r="G167" s="133" t="s">
        <v>32</v>
      </c>
      <c r="H167" s="132" t="s">
        <v>60</v>
      </c>
      <c r="I167" s="114" t="s">
        <v>152</v>
      </c>
    </row>
    <row r="168" spans="3:9" hidden="1">
      <c r="E168" s="132"/>
      <c r="F168" s="113" t="s">
        <v>27</v>
      </c>
      <c r="G168" s="133" t="s">
        <v>35</v>
      </c>
      <c r="H168" s="132" t="s">
        <v>60</v>
      </c>
      <c r="I168" s="114" t="s">
        <v>153</v>
      </c>
    </row>
    <row r="169" spans="3:9" hidden="1">
      <c r="E169" s="132"/>
      <c r="F169" s="132" t="str">
        <f>IF(EXACT(I169, I170), "EN Sub=Dub", "_")</f>
        <v>EN Sub=Dub</v>
      </c>
      <c r="G169" s="133" t="s">
        <v>39</v>
      </c>
      <c r="H169" s="132" t="s">
        <v>60</v>
      </c>
      <c r="I169" s="114" t="s">
        <v>153</v>
      </c>
    </row>
    <row r="170" spans="3:9" hidden="1">
      <c r="E170" s="132"/>
      <c r="F170" s="132" t="str">
        <f>IF(EXACT(I169, I170), "EN Sub=Dub", "_")</f>
        <v>EN Sub=Dub</v>
      </c>
      <c r="G170" s="133" t="s">
        <v>44</v>
      </c>
      <c r="H170" s="132" t="s">
        <v>60</v>
      </c>
      <c r="I170" s="114" t="s">
        <v>153</v>
      </c>
    </row>
    <row r="171" spans="3:9" hidden="1">
      <c r="E171" s="132"/>
      <c r="F171" s="132" t="str">
        <f>IF(EXACT(I171, I172), "PT Sub=Dub", "_")</f>
        <v>PT Sub=Dub</v>
      </c>
      <c r="G171" s="133" t="s">
        <v>46</v>
      </c>
      <c r="H171" s="132" t="s">
        <v>60</v>
      </c>
      <c r="I171" s="114" t="s">
        <v>154</v>
      </c>
    </row>
    <row r="172" spans="3:9">
      <c r="E172" s="132"/>
      <c r="F172" s="132" t="str">
        <f>IF(EXACT(I171, I172), "PT Sub=Dub", "_")</f>
        <v>PT Sub=Dub</v>
      </c>
      <c r="G172" s="133" t="s">
        <v>48</v>
      </c>
      <c r="H172" s="132" t="s">
        <v>60</v>
      </c>
      <c r="I172" s="114" t="s">
        <v>154</v>
      </c>
    </row>
    <row r="173" spans="3:9" s="146" customFormat="1" hidden="1">
      <c r="C173" s="147" t="s">
        <v>27</v>
      </c>
      <c r="E173" s="145"/>
      <c r="F173" s="147" t="s">
        <v>27</v>
      </c>
      <c r="G173" s="146" t="s">
        <v>28</v>
      </c>
      <c r="H173" s="145" t="s">
        <v>60</v>
      </c>
      <c r="I173" s="146">
        <v>20</v>
      </c>
    </row>
    <row r="174" spans="3:9" hidden="1">
      <c r="C174" s="113" t="s">
        <v>27</v>
      </c>
      <c r="E174" s="132"/>
      <c r="F174" s="113" t="s">
        <v>27</v>
      </c>
      <c r="G174" s="114" t="s">
        <v>30</v>
      </c>
      <c r="H174" s="132" t="s">
        <v>60</v>
      </c>
      <c r="I174" s="114" t="s">
        <v>155</v>
      </c>
    </row>
    <row r="175" spans="3:9" hidden="1">
      <c r="C175" s="113" t="s">
        <v>27</v>
      </c>
      <c r="E175" s="132"/>
      <c r="F175" s="113" t="s">
        <v>27</v>
      </c>
      <c r="G175" s="133" t="s">
        <v>32</v>
      </c>
      <c r="H175" s="132" t="s">
        <v>60</v>
      </c>
      <c r="I175" s="114" t="s">
        <v>156</v>
      </c>
    </row>
    <row r="176" spans="3:9" hidden="1">
      <c r="E176" s="132"/>
      <c r="F176" s="113" t="s">
        <v>27</v>
      </c>
      <c r="G176" s="133" t="s">
        <v>35</v>
      </c>
      <c r="H176" s="132" t="s">
        <v>60</v>
      </c>
      <c r="I176" s="114" t="s">
        <v>157</v>
      </c>
    </row>
    <row r="177" spans="2:9" hidden="1">
      <c r="E177" s="132"/>
      <c r="F177" s="132" t="str">
        <f>IF(EXACT(I177, I178), "EN Sub=Dub", "_")</f>
        <v>_</v>
      </c>
      <c r="G177" s="133" t="s">
        <v>39</v>
      </c>
      <c r="H177" s="132" t="s">
        <v>60</v>
      </c>
      <c r="I177" s="114" t="s">
        <v>158</v>
      </c>
    </row>
    <row r="178" spans="2:9" hidden="1">
      <c r="E178" s="132" t="s">
        <v>7252</v>
      </c>
      <c r="F178" s="132" t="str">
        <f>IF(EXACT(I177, I178), "EN Sub=Dub", "_")</f>
        <v>_</v>
      </c>
      <c r="G178" s="133" t="s">
        <v>44</v>
      </c>
      <c r="H178" s="132" t="s">
        <v>60</v>
      </c>
      <c r="I178" s="114" t="s">
        <v>159</v>
      </c>
    </row>
    <row r="179" spans="2:9" hidden="1">
      <c r="E179" s="132"/>
      <c r="F179" s="132" t="str">
        <f>IF(EXACT(I179, I180), "PT Sub=Dub", "_")</f>
        <v>PT Sub=Dub</v>
      </c>
      <c r="G179" s="133" t="s">
        <v>46</v>
      </c>
      <c r="H179" s="132" t="s">
        <v>60</v>
      </c>
      <c r="I179" s="114" t="s">
        <v>160</v>
      </c>
    </row>
    <row r="180" spans="2:9">
      <c r="E180" s="132"/>
      <c r="F180" s="132" t="str">
        <f>IF(EXACT(I179, I180), "PT Sub=Dub", "_")</f>
        <v>PT Sub=Dub</v>
      </c>
      <c r="G180" s="133" t="s">
        <v>48</v>
      </c>
      <c r="H180" s="132" t="s">
        <v>60</v>
      </c>
      <c r="I180" s="114" t="s">
        <v>160</v>
      </c>
    </row>
    <row r="181" spans="2:9" s="146" customFormat="1" hidden="1">
      <c r="B181" s="146" t="s">
        <v>161</v>
      </c>
      <c r="C181" s="147" t="s">
        <v>27</v>
      </c>
      <c r="E181" s="145"/>
      <c r="F181" s="147" t="s">
        <v>27</v>
      </c>
      <c r="G181" s="146" t="s">
        <v>28</v>
      </c>
      <c r="H181" s="145" t="s">
        <v>29</v>
      </c>
      <c r="I181" s="146">
        <v>21</v>
      </c>
    </row>
    <row r="182" spans="2:9" hidden="1">
      <c r="B182" s="114" t="s">
        <v>161</v>
      </c>
      <c r="C182" s="113" t="s">
        <v>27</v>
      </c>
      <c r="E182" s="132"/>
      <c r="F182" s="113" t="s">
        <v>27</v>
      </c>
      <c r="G182" s="114" t="s">
        <v>30</v>
      </c>
      <c r="H182" s="132" t="s">
        <v>29</v>
      </c>
      <c r="I182" s="114" t="s">
        <v>162</v>
      </c>
    </row>
    <row r="183" spans="2:9" hidden="1">
      <c r="B183" s="114" t="s">
        <v>161</v>
      </c>
      <c r="C183" s="113" t="s">
        <v>27</v>
      </c>
      <c r="E183" s="132"/>
      <c r="F183" s="113" t="s">
        <v>27</v>
      </c>
      <c r="G183" s="133" t="s">
        <v>32</v>
      </c>
      <c r="H183" s="132" t="s">
        <v>29</v>
      </c>
      <c r="I183" s="114" t="s">
        <v>163</v>
      </c>
    </row>
    <row r="184" spans="2:9" hidden="1">
      <c r="B184" s="114" t="s">
        <v>161</v>
      </c>
      <c r="C184" s="113" t="s">
        <v>164</v>
      </c>
      <c r="E184" s="132"/>
      <c r="F184" s="113" t="s">
        <v>27</v>
      </c>
      <c r="G184" s="133" t="s">
        <v>35</v>
      </c>
      <c r="H184" s="132" t="s">
        <v>29</v>
      </c>
      <c r="I184" s="114" t="s">
        <v>7030</v>
      </c>
    </row>
    <row r="185" spans="2:9" hidden="1">
      <c r="B185" s="114" t="s">
        <v>161</v>
      </c>
      <c r="C185" s="113" t="s">
        <v>166</v>
      </c>
      <c r="E185" s="132"/>
      <c r="F185" s="132" t="str">
        <f>IF(EXACT(I185, I186), "EN Sub=Dub", "_")</f>
        <v>EN Sub=Dub</v>
      </c>
      <c r="G185" s="133" t="s">
        <v>39</v>
      </c>
      <c r="H185" s="132" t="s">
        <v>29</v>
      </c>
      <c r="I185" s="114" t="s">
        <v>167</v>
      </c>
    </row>
    <row r="186" spans="2:9" hidden="1">
      <c r="B186" s="114" t="s">
        <v>161</v>
      </c>
      <c r="C186" s="113" t="s">
        <v>166</v>
      </c>
      <c r="E186" s="132"/>
      <c r="F186" s="132" t="str">
        <f>IF(EXACT(I185, I186), "EN Sub=Dub", "_")</f>
        <v>EN Sub=Dub</v>
      </c>
      <c r="G186" s="133" t="s">
        <v>44</v>
      </c>
      <c r="H186" s="132" t="s">
        <v>29</v>
      </c>
      <c r="I186" s="114" t="s">
        <v>167</v>
      </c>
    </row>
    <row r="187" spans="2:9" hidden="1">
      <c r="B187" s="114" t="s">
        <v>161</v>
      </c>
      <c r="C187" s="113" t="s">
        <v>168</v>
      </c>
      <c r="E187" s="132"/>
      <c r="F187" s="132" t="str">
        <f>IF(EXACT(I187, I188), "PT Sub=Dub", "_")</f>
        <v>PT Sub=Dub</v>
      </c>
      <c r="G187" s="133" t="s">
        <v>46</v>
      </c>
      <c r="H187" s="132" t="s">
        <v>29</v>
      </c>
      <c r="I187" s="114" t="s">
        <v>169</v>
      </c>
    </row>
    <row r="188" spans="2:9">
      <c r="B188" s="114" t="s">
        <v>161</v>
      </c>
      <c r="C188" s="113" t="s">
        <v>168</v>
      </c>
      <c r="E188" s="132"/>
      <c r="F188" s="132" t="str">
        <f>IF(EXACT(I187, I188), "PT Sub=Dub", "_")</f>
        <v>PT Sub=Dub</v>
      </c>
      <c r="G188" s="133" t="s">
        <v>48</v>
      </c>
      <c r="H188" s="132" t="s">
        <v>29</v>
      </c>
      <c r="I188" s="114" t="s">
        <v>169</v>
      </c>
    </row>
    <row r="189" spans="2:9" s="146" customFormat="1" hidden="1">
      <c r="C189" s="147" t="s">
        <v>27</v>
      </c>
      <c r="E189" s="147"/>
      <c r="F189" s="147" t="s">
        <v>27</v>
      </c>
      <c r="G189" s="146" t="s">
        <v>28</v>
      </c>
      <c r="H189" s="147" t="s">
        <v>49</v>
      </c>
      <c r="I189" s="146">
        <v>22</v>
      </c>
    </row>
    <row r="190" spans="2:9" hidden="1">
      <c r="C190" s="113" t="s">
        <v>27</v>
      </c>
      <c r="F190" s="113" t="s">
        <v>27</v>
      </c>
      <c r="G190" s="114" t="s">
        <v>30</v>
      </c>
      <c r="H190" s="113" t="s">
        <v>49</v>
      </c>
      <c r="I190" s="114" t="s">
        <v>170</v>
      </c>
    </row>
    <row r="191" spans="2:9" hidden="1">
      <c r="C191" s="113" t="s">
        <v>27</v>
      </c>
      <c r="E191" s="136"/>
      <c r="F191" s="113" t="s">
        <v>27</v>
      </c>
      <c r="G191" s="133" t="s">
        <v>32</v>
      </c>
      <c r="H191" s="113" t="s">
        <v>49</v>
      </c>
      <c r="I191" s="114" t="s">
        <v>171</v>
      </c>
    </row>
    <row r="192" spans="2:9" hidden="1">
      <c r="E192" s="132"/>
      <c r="F192" s="113" t="s">
        <v>27</v>
      </c>
      <c r="G192" s="133" t="s">
        <v>35</v>
      </c>
      <c r="H192" s="113" t="s">
        <v>49</v>
      </c>
      <c r="I192" s="114" t="s">
        <v>172</v>
      </c>
    </row>
    <row r="193" spans="3:9" hidden="1">
      <c r="E193" s="132"/>
      <c r="F193" s="132" t="str">
        <f>IF(EXACT(I193, I194), "EN Sub=Dub", "_")</f>
        <v>_</v>
      </c>
      <c r="G193" s="133" t="s">
        <v>39</v>
      </c>
      <c r="H193" s="113" t="s">
        <v>49</v>
      </c>
      <c r="I193" s="114" t="s">
        <v>173</v>
      </c>
    </row>
    <row r="194" spans="3:9" hidden="1">
      <c r="E194" s="132"/>
      <c r="F194" s="132" t="str">
        <f>IF(EXACT(I193, I194), "EN Sub=Dub", "_")</f>
        <v>_</v>
      </c>
      <c r="G194" s="133" t="s">
        <v>44</v>
      </c>
      <c r="H194" s="113" t="s">
        <v>49</v>
      </c>
      <c r="I194" s="114" t="s">
        <v>174</v>
      </c>
    </row>
    <row r="195" spans="3:9" hidden="1">
      <c r="E195" s="132"/>
      <c r="F195" s="132" t="str">
        <f>IF(EXACT(I195, I196), "PT Sub=Dub", "_")</f>
        <v>_</v>
      </c>
      <c r="G195" s="133" t="s">
        <v>46</v>
      </c>
      <c r="H195" s="113" t="s">
        <v>49</v>
      </c>
      <c r="I195" s="114" t="s">
        <v>175</v>
      </c>
    </row>
    <row r="196" spans="3:9">
      <c r="E196" s="132"/>
      <c r="F196" s="132" t="str">
        <f>IF(EXACT(I195, I196), "PT Sub=Dub", "_")</f>
        <v>_</v>
      </c>
      <c r="G196" s="133" t="s">
        <v>48</v>
      </c>
      <c r="H196" s="113" t="s">
        <v>49</v>
      </c>
      <c r="I196" s="114" t="s">
        <v>176</v>
      </c>
    </row>
    <row r="197" spans="3:9" s="146" customFormat="1" hidden="1">
      <c r="C197" s="147" t="s">
        <v>27</v>
      </c>
      <c r="E197" s="147"/>
      <c r="F197" s="147" t="s">
        <v>27</v>
      </c>
      <c r="G197" s="146" t="s">
        <v>28</v>
      </c>
      <c r="H197" s="147" t="s">
        <v>49</v>
      </c>
      <c r="I197" s="146">
        <v>23</v>
      </c>
    </row>
    <row r="198" spans="3:9" hidden="1">
      <c r="C198" s="113" t="s">
        <v>27</v>
      </c>
      <c r="F198" s="113" t="s">
        <v>27</v>
      </c>
      <c r="G198" s="114" t="s">
        <v>30</v>
      </c>
      <c r="H198" s="113" t="s">
        <v>49</v>
      </c>
      <c r="I198" s="114" t="s">
        <v>177</v>
      </c>
    </row>
    <row r="199" spans="3:9" hidden="1">
      <c r="C199" s="113" t="s">
        <v>27</v>
      </c>
      <c r="E199" s="132"/>
      <c r="F199" s="113" t="s">
        <v>27</v>
      </c>
      <c r="G199" s="133" t="s">
        <v>32</v>
      </c>
      <c r="H199" s="113" t="s">
        <v>49</v>
      </c>
      <c r="I199" s="114" t="s">
        <v>178</v>
      </c>
    </row>
    <row r="200" spans="3:9" hidden="1">
      <c r="E200" s="132"/>
      <c r="F200" s="113" t="s">
        <v>27</v>
      </c>
      <c r="G200" s="133" t="s">
        <v>35</v>
      </c>
      <c r="H200" s="113" t="s">
        <v>49</v>
      </c>
      <c r="I200" s="114" t="s">
        <v>179</v>
      </c>
    </row>
    <row r="201" spans="3:9" hidden="1">
      <c r="E201" s="132"/>
      <c r="F201" s="132" t="str">
        <f>IF(EXACT(I201, I202), "EN Sub=Dub", "_")</f>
        <v>_</v>
      </c>
      <c r="G201" s="133" t="s">
        <v>39</v>
      </c>
      <c r="H201" s="113" t="s">
        <v>49</v>
      </c>
      <c r="I201" s="114" t="s">
        <v>180</v>
      </c>
    </row>
    <row r="202" spans="3:9" hidden="1">
      <c r="E202" s="132"/>
      <c r="F202" s="132" t="str">
        <f>IF(EXACT(I201, I202), "EN Sub=Dub", "_")</f>
        <v>_</v>
      </c>
      <c r="G202" s="133" t="s">
        <v>44</v>
      </c>
      <c r="H202" s="113" t="s">
        <v>49</v>
      </c>
      <c r="I202" s="114" t="s">
        <v>181</v>
      </c>
    </row>
    <row r="203" spans="3:9" hidden="1">
      <c r="E203" s="132"/>
      <c r="F203" s="132" t="str">
        <f>IF(EXACT(I203, I204), "PT Sub=Dub", "_")</f>
        <v>PT Sub=Dub</v>
      </c>
      <c r="G203" s="133" t="s">
        <v>46</v>
      </c>
      <c r="H203" s="113" t="s">
        <v>49</v>
      </c>
      <c r="I203" s="114" t="s">
        <v>182</v>
      </c>
    </row>
    <row r="204" spans="3:9">
      <c r="E204" s="132"/>
      <c r="F204" s="132" t="str">
        <f>IF(EXACT(I203, I204), "PT Sub=Dub", "_")</f>
        <v>PT Sub=Dub</v>
      </c>
      <c r="G204" s="133" t="s">
        <v>48</v>
      </c>
      <c r="H204" s="113" t="s">
        <v>49</v>
      </c>
      <c r="I204" s="114" t="s">
        <v>182</v>
      </c>
    </row>
    <row r="205" spans="3:9" s="146" customFormat="1" hidden="1">
      <c r="C205" s="147" t="s">
        <v>27</v>
      </c>
      <c r="E205" s="147"/>
      <c r="F205" s="147" t="s">
        <v>27</v>
      </c>
      <c r="G205" s="146" t="s">
        <v>28</v>
      </c>
      <c r="H205" s="147" t="s">
        <v>60</v>
      </c>
      <c r="I205" s="146">
        <v>24</v>
      </c>
    </row>
    <row r="206" spans="3:9" hidden="1">
      <c r="C206" s="113" t="s">
        <v>27</v>
      </c>
      <c r="F206" s="113" t="s">
        <v>27</v>
      </c>
      <c r="G206" s="114" t="s">
        <v>30</v>
      </c>
      <c r="H206" s="113" t="s">
        <v>60</v>
      </c>
      <c r="I206" s="114" t="s">
        <v>183</v>
      </c>
    </row>
    <row r="207" spans="3:9" hidden="1">
      <c r="C207" s="113" t="s">
        <v>27</v>
      </c>
      <c r="E207" s="132"/>
      <c r="F207" s="113" t="s">
        <v>27</v>
      </c>
      <c r="G207" s="133" t="s">
        <v>32</v>
      </c>
      <c r="H207" s="113" t="s">
        <v>60</v>
      </c>
      <c r="I207" s="114" t="s">
        <v>184</v>
      </c>
    </row>
    <row r="208" spans="3:9" hidden="1">
      <c r="E208" s="132"/>
      <c r="F208" s="113" t="s">
        <v>27</v>
      </c>
      <c r="G208" s="133" t="s">
        <v>35</v>
      </c>
      <c r="H208" s="113" t="s">
        <v>60</v>
      </c>
      <c r="I208" s="114" t="s">
        <v>185</v>
      </c>
    </row>
    <row r="209" spans="3:9" hidden="1">
      <c r="E209" s="132"/>
      <c r="F209" s="132" t="str">
        <f>IF(EXACT(I209, I210), "EN Sub=Dub", "_")</f>
        <v>_</v>
      </c>
      <c r="G209" s="133" t="s">
        <v>39</v>
      </c>
      <c r="H209" s="113" t="s">
        <v>60</v>
      </c>
      <c r="I209" s="114" t="s">
        <v>186</v>
      </c>
    </row>
    <row r="210" spans="3:9" hidden="1">
      <c r="E210" s="132"/>
      <c r="F210" s="132" t="str">
        <f>IF(EXACT(I209, I210), "EN Sub=Dub", "_")</f>
        <v>_</v>
      </c>
      <c r="G210" s="133" t="s">
        <v>44</v>
      </c>
      <c r="H210" s="113" t="s">
        <v>7311</v>
      </c>
      <c r="I210" s="114" t="s">
        <v>187</v>
      </c>
    </row>
    <row r="211" spans="3:9" hidden="1">
      <c r="E211" s="132"/>
      <c r="F211" s="132" t="str">
        <f>IF(EXACT(I211, I212), "PT Sub=Dub", "_")</f>
        <v>PT Sub=Dub</v>
      </c>
      <c r="G211" s="133" t="s">
        <v>46</v>
      </c>
      <c r="H211" s="113" t="s">
        <v>60</v>
      </c>
      <c r="I211" s="114" t="s">
        <v>188</v>
      </c>
    </row>
    <row r="212" spans="3:9">
      <c r="E212" s="132"/>
      <c r="F212" s="132" t="str">
        <f>IF(EXACT(I211, I212), "PT Sub=Dub", "_")</f>
        <v>PT Sub=Dub</v>
      </c>
      <c r="G212" s="133" t="s">
        <v>48</v>
      </c>
      <c r="H212" s="113" t="s">
        <v>60</v>
      </c>
      <c r="I212" s="114" t="s">
        <v>188</v>
      </c>
    </row>
    <row r="213" spans="3:9" s="146" customFormat="1" hidden="1">
      <c r="C213" s="147" t="s">
        <v>27</v>
      </c>
      <c r="E213" s="147"/>
      <c r="F213" s="147" t="s">
        <v>27</v>
      </c>
      <c r="G213" s="146" t="s">
        <v>28</v>
      </c>
      <c r="H213" s="147" t="s">
        <v>60</v>
      </c>
      <c r="I213" s="146">
        <v>25</v>
      </c>
    </row>
    <row r="214" spans="3:9" hidden="1">
      <c r="C214" s="113" t="s">
        <v>27</v>
      </c>
      <c r="F214" s="113" t="s">
        <v>27</v>
      </c>
      <c r="G214" s="114" t="s">
        <v>30</v>
      </c>
      <c r="H214" s="113" t="s">
        <v>60</v>
      </c>
      <c r="I214" s="114" t="s">
        <v>189</v>
      </c>
    </row>
    <row r="215" spans="3:9" hidden="1">
      <c r="C215" s="113" t="s">
        <v>27</v>
      </c>
      <c r="E215" s="132"/>
      <c r="F215" s="113" t="s">
        <v>27</v>
      </c>
      <c r="G215" s="133" t="s">
        <v>32</v>
      </c>
      <c r="H215" s="113" t="s">
        <v>60</v>
      </c>
      <c r="I215" s="114" t="s">
        <v>190</v>
      </c>
    </row>
    <row r="216" spans="3:9" hidden="1">
      <c r="E216" s="132"/>
      <c r="F216" s="113" t="s">
        <v>27</v>
      </c>
      <c r="G216" s="133" t="s">
        <v>35</v>
      </c>
      <c r="H216" s="113" t="s">
        <v>60</v>
      </c>
      <c r="I216" s="114" t="s">
        <v>191</v>
      </c>
    </row>
    <row r="217" spans="3:9" hidden="1">
      <c r="E217" s="132"/>
      <c r="F217" s="132" t="str">
        <f>IF(EXACT(I217, I218), "EN Sub=Dub", "_")</f>
        <v>_</v>
      </c>
      <c r="G217" s="133" t="s">
        <v>39</v>
      </c>
      <c r="H217" s="113" t="s">
        <v>60</v>
      </c>
      <c r="I217" s="114" t="s">
        <v>192</v>
      </c>
    </row>
    <row r="218" spans="3:9" hidden="1">
      <c r="E218" s="132"/>
      <c r="F218" s="132" t="str">
        <f>IF(EXACT(I217, I218), "EN Sub=Dub", "_")</f>
        <v>_</v>
      </c>
      <c r="G218" s="133" t="s">
        <v>44</v>
      </c>
      <c r="H218" s="113" t="s">
        <v>60</v>
      </c>
      <c r="I218" s="114" t="s">
        <v>193</v>
      </c>
    </row>
    <row r="219" spans="3:9" hidden="1">
      <c r="E219" s="132" t="s">
        <v>7253</v>
      </c>
      <c r="F219" s="132" t="str">
        <f>IF(EXACT(I219, I220), "PT Sub=Dub", "_")</f>
        <v>_</v>
      </c>
      <c r="G219" s="133" t="s">
        <v>46</v>
      </c>
      <c r="H219" s="113" t="s">
        <v>60</v>
      </c>
      <c r="I219" s="114" t="s">
        <v>195</v>
      </c>
    </row>
    <row r="220" spans="3:9">
      <c r="E220" s="132"/>
      <c r="F220" s="132" t="str">
        <f>IF(EXACT(I219, I220), "PT Sub=Dub", "_")</f>
        <v>_</v>
      </c>
      <c r="G220" s="133" t="s">
        <v>48</v>
      </c>
      <c r="H220" s="113" t="s">
        <v>60</v>
      </c>
      <c r="I220" s="114" t="s">
        <v>196</v>
      </c>
    </row>
    <row r="221" spans="3:9" s="146" customFormat="1" hidden="1">
      <c r="C221" s="147" t="s">
        <v>27</v>
      </c>
      <c r="E221" s="147"/>
      <c r="F221" s="147" t="s">
        <v>27</v>
      </c>
      <c r="G221" s="146" t="s">
        <v>28</v>
      </c>
      <c r="H221" s="147" t="s">
        <v>49</v>
      </c>
      <c r="I221" s="146">
        <v>26</v>
      </c>
    </row>
    <row r="222" spans="3:9" hidden="1">
      <c r="C222" s="113" t="s">
        <v>27</v>
      </c>
      <c r="F222" s="113" t="s">
        <v>27</v>
      </c>
      <c r="G222" s="114" t="s">
        <v>30</v>
      </c>
      <c r="H222" s="113" t="s">
        <v>49</v>
      </c>
      <c r="I222" s="114" t="s">
        <v>197</v>
      </c>
    </row>
    <row r="223" spans="3:9" hidden="1">
      <c r="C223" s="113" t="s">
        <v>27</v>
      </c>
      <c r="E223" s="132"/>
      <c r="F223" s="113" t="s">
        <v>27</v>
      </c>
      <c r="G223" s="133" t="s">
        <v>32</v>
      </c>
      <c r="H223" s="113" t="s">
        <v>49</v>
      </c>
      <c r="I223" s="114" t="s">
        <v>198</v>
      </c>
    </row>
    <row r="224" spans="3:9" hidden="1">
      <c r="E224" s="132"/>
      <c r="F224" s="113" t="s">
        <v>27</v>
      </c>
      <c r="G224" s="133" t="s">
        <v>35</v>
      </c>
      <c r="H224" s="113" t="s">
        <v>49</v>
      </c>
      <c r="I224" s="114" t="s">
        <v>199</v>
      </c>
    </row>
    <row r="225" spans="3:9" hidden="1">
      <c r="E225" s="132"/>
      <c r="F225" s="132" t="str">
        <f>IF(EXACT(I225, I226), "EN Sub=Dub", "_")</f>
        <v>_</v>
      </c>
      <c r="G225" s="133" t="s">
        <v>39</v>
      </c>
      <c r="H225" s="113" t="s">
        <v>49</v>
      </c>
      <c r="I225" s="114" t="s">
        <v>200</v>
      </c>
    </row>
    <row r="226" spans="3:9" hidden="1">
      <c r="E226" s="132"/>
      <c r="F226" s="132" t="str">
        <f>IF(EXACT(I225, I226), "EN Sub=Dub", "_")</f>
        <v>_</v>
      </c>
      <c r="G226" s="133" t="s">
        <v>44</v>
      </c>
      <c r="H226" s="113" t="s">
        <v>49</v>
      </c>
      <c r="I226" s="114" t="s">
        <v>201</v>
      </c>
    </row>
    <row r="227" spans="3:9" hidden="1">
      <c r="E227" s="132"/>
      <c r="F227" s="132" t="str">
        <f>IF(EXACT(I227, I228), "PT Sub=Dub", "_")</f>
        <v>PT Sub=Dub</v>
      </c>
      <c r="G227" s="133" t="s">
        <v>46</v>
      </c>
      <c r="H227" s="113" t="s">
        <v>49</v>
      </c>
      <c r="I227" s="114" t="s">
        <v>202</v>
      </c>
    </row>
    <row r="228" spans="3:9">
      <c r="E228" s="132"/>
      <c r="F228" s="132" t="str">
        <f>IF(EXACT(I227, I228), "PT Sub=Dub", "_")</f>
        <v>PT Sub=Dub</v>
      </c>
      <c r="G228" s="133" t="s">
        <v>48</v>
      </c>
      <c r="H228" s="113" t="s">
        <v>49</v>
      </c>
      <c r="I228" s="114" t="s">
        <v>202</v>
      </c>
    </row>
    <row r="229" spans="3:9" s="146" customFormat="1" hidden="1">
      <c r="C229" s="147" t="s">
        <v>27</v>
      </c>
      <c r="E229" s="147"/>
      <c r="F229" s="147" t="s">
        <v>27</v>
      </c>
      <c r="G229" s="146" t="s">
        <v>28</v>
      </c>
      <c r="H229" s="147" t="s">
        <v>49</v>
      </c>
      <c r="I229" s="146">
        <v>27</v>
      </c>
    </row>
    <row r="230" spans="3:9" hidden="1">
      <c r="C230" s="113" t="s">
        <v>27</v>
      </c>
      <c r="F230" s="113" t="s">
        <v>27</v>
      </c>
      <c r="G230" s="114" t="s">
        <v>30</v>
      </c>
      <c r="H230" s="113" t="s">
        <v>49</v>
      </c>
      <c r="I230" s="114" t="s">
        <v>203</v>
      </c>
    </row>
    <row r="231" spans="3:9" hidden="1">
      <c r="C231" s="113" t="s">
        <v>27</v>
      </c>
      <c r="E231" s="132"/>
      <c r="F231" s="113" t="s">
        <v>27</v>
      </c>
      <c r="G231" s="133" t="s">
        <v>32</v>
      </c>
      <c r="H231" s="113" t="s">
        <v>49</v>
      </c>
      <c r="I231" s="114" t="s">
        <v>204</v>
      </c>
    </row>
    <row r="232" spans="3:9" hidden="1">
      <c r="E232" s="132"/>
      <c r="F232" s="113" t="s">
        <v>27</v>
      </c>
      <c r="G232" s="133" t="s">
        <v>35</v>
      </c>
      <c r="H232" s="113" t="s">
        <v>49</v>
      </c>
      <c r="I232" s="114" t="s">
        <v>205</v>
      </c>
    </row>
    <row r="233" spans="3:9" hidden="1">
      <c r="E233" s="132"/>
      <c r="F233" s="132" t="str">
        <f>IF(EXACT(I233, I234), "EN Sub=Dub", "_")</f>
        <v>EN Sub=Dub</v>
      </c>
      <c r="G233" s="133" t="s">
        <v>39</v>
      </c>
      <c r="H233" s="113" t="s">
        <v>49</v>
      </c>
      <c r="I233" s="114" t="s">
        <v>206</v>
      </c>
    </row>
    <row r="234" spans="3:9" hidden="1">
      <c r="E234" s="132"/>
      <c r="F234" s="132" t="str">
        <f>IF(EXACT(I233, I234), "EN Sub=Dub", "_")</f>
        <v>EN Sub=Dub</v>
      </c>
      <c r="G234" s="133" t="s">
        <v>44</v>
      </c>
      <c r="H234" s="113" t="s">
        <v>49</v>
      </c>
      <c r="I234" s="114" t="s">
        <v>206</v>
      </c>
    </row>
    <row r="235" spans="3:9" hidden="1">
      <c r="E235" s="132"/>
      <c r="F235" s="132" t="str">
        <f>IF(EXACT(I235, I236), "PT Sub=Dub", "_")</f>
        <v>PT Sub=Dub</v>
      </c>
      <c r="G235" s="133" t="s">
        <v>46</v>
      </c>
      <c r="H235" s="113" t="s">
        <v>49</v>
      </c>
      <c r="I235" s="114" t="s">
        <v>207</v>
      </c>
    </row>
    <row r="236" spans="3:9">
      <c r="E236" s="132"/>
      <c r="F236" s="132" t="str">
        <f>IF(EXACT(I235, I236), "PT Sub=Dub", "_")</f>
        <v>PT Sub=Dub</v>
      </c>
      <c r="G236" s="133" t="s">
        <v>48</v>
      </c>
      <c r="H236" s="113" t="s">
        <v>49</v>
      </c>
      <c r="I236" s="114" t="s">
        <v>207</v>
      </c>
    </row>
    <row r="237" spans="3:9" s="146" customFormat="1" hidden="1">
      <c r="C237" s="147" t="s">
        <v>27</v>
      </c>
      <c r="E237" s="147"/>
      <c r="F237" s="147" t="s">
        <v>27</v>
      </c>
      <c r="G237" s="146" t="s">
        <v>28</v>
      </c>
      <c r="H237" s="147" t="s">
        <v>49</v>
      </c>
      <c r="I237" s="146">
        <v>28</v>
      </c>
    </row>
    <row r="238" spans="3:9" hidden="1">
      <c r="C238" s="113" t="s">
        <v>27</v>
      </c>
      <c r="F238" s="113" t="s">
        <v>27</v>
      </c>
      <c r="G238" s="114" t="s">
        <v>30</v>
      </c>
      <c r="H238" s="113" t="s">
        <v>49</v>
      </c>
      <c r="I238" s="114" t="s">
        <v>208</v>
      </c>
    </row>
    <row r="239" spans="3:9" hidden="1">
      <c r="C239" s="113" t="s">
        <v>27</v>
      </c>
      <c r="E239" s="132"/>
      <c r="F239" s="113" t="s">
        <v>27</v>
      </c>
      <c r="G239" s="133" t="s">
        <v>32</v>
      </c>
      <c r="H239" s="132" t="s">
        <v>49</v>
      </c>
      <c r="I239" s="114" t="s">
        <v>209</v>
      </c>
    </row>
    <row r="240" spans="3:9" hidden="1">
      <c r="E240" s="132"/>
      <c r="F240" s="113" t="s">
        <v>27</v>
      </c>
      <c r="G240" s="133" t="s">
        <v>35</v>
      </c>
      <c r="H240" s="113" t="s">
        <v>49</v>
      </c>
      <c r="I240" s="114" t="s">
        <v>210</v>
      </c>
    </row>
    <row r="241" spans="3:9" hidden="1">
      <c r="E241" s="132"/>
      <c r="F241" s="132" t="str">
        <f>IF(EXACT(I241, I242), "EN Sub=Dub", "_")</f>
        <v>_</v>
      </c>
      <c r="G241" s="133" t="s">
        <v>39</v>
      </c>
      <c r="H241" s="113" t="s">
        <v>49</v>
      </c>
      <c r="I241" s="114" t="s">
        <v>211</v>
      </c>
    </row>
    <row r="242" spans="3:9" hidden="1">
      <c r="E242" s="132"/>
      <c r="F242" s="132" t="str">
        <f>IF(EXACT(I241, I242), "EN Sub=Dub", "_")</f>
        <v>_</v>
      </c>
      <c r="G242" s="133" t="s">
        <v>44</v>
      </c>
      <c r="H242" s="113" t="s">
        <v>49</v>
      </c>
      <c r="I242" s="114" t="s">
        <v>212</v>
      </c>
    </row>
    <row r="243" spans="3:9" hidden="1">
      <c r="E243" s="132"/>
      <c r="F243" s="132" t="str">
        <f>IF(EXACT(I243, I244), "PT Sub=Dub", "_")</f>
        <v>PT Sub=Dub</v>
      </c>
      <c r="G243" s="133" t="s">
        <v>46</v>
      </c>
      <c r="H243" s="113" t="s">
        <v>49</v>
      </c>
      <c r="I243" s="114" t="s">
        <v>213</v>
      </c>
    </row>
    <row r="244" spans="3:9">
      <c r="E244" s="132"/>
      <c r="F244" s="132" t="str">
        <f>IF(EXACT(I243, I244), "PT Sub=Dub", "_")</f>
        <v>PT Sub=Dub</v>
      </c>
      <c r="G244" s="133" t="s">
        <v>48</v>
      </c>
      <c r="H244" s="113" t="s">
        <v>49</v>
      </c>
      <c r="I244" s="114" t="s">
        <v>213</v>
      </c>
    </row>
    <row r="245" spans="3:9" s="146" customFormat="1" hidden="1">
      <c r="C245" s="147" t="s">
        <v>27</v>
      </c>
      <c r="E245" s="147"/>
      <c r="F245" s="147" t="s">
        <v>27</v>
      </c>
      <c r="G245" s="146" t="s">
        <v>28</v>
      </c>
      <c r="H245" s="147" t="s">
        <v>60</v>
      </c>
      <c r="I245" s="146">
        <v>29</v>
      </c>
    </row>
    <row r="246" spans="3:9" hidden="1">
      <c r="C246" s="113" t="s">
        <v>27</v>
      </c>
      <c r="F246" s="113" t="s">
        <v>27</v>
      </c>
      <c r="G246" s="114" t="s">
        <v>30</v>
      </c>
      <c r="H246" s="113" t="s">
        <v>60</v>
      </c>
      <c r="I246" s="114" t="s">
        <v>214</v>
      </c>
    </row>
    <row r="247" spans="3:9" hidden="1">
      <c r="C247" s="113" t="s">
        <v>27</v>
      </c>
      <c r="F247" s="113" t="s">
        <v>27</v>
      </c>
      <c r="G247" s="133" t="s">
        <v>32</v>
      </c>
      <c r="H247" s="113" t="s">
        <v>60</v>
      </c>
      <c r="I247" s="114" t="s">
        <v>215</v>
      </c>
    </row>
    <row r="248" spans="3:9" hidden="1">
      <c r="F248" s="113" t="s">
        <v>27</v>
      </c>
      <c r="G248" s="133" t="s">
        <v>35</v>
      </c>
      <c r="H248" s="113" t="s">
        <v>60</v>
      </c>
      <c r="I248" s="114" t="s">
        <v>216</v>
      </c>
    </row>
    <row r="249" spans="3:9" hidden="1">
      <c r="F249" s="132" t="str">
        <f>IF(EXACT(I249, I250), "EN Sub=Dub", "_")</f>
        <v>_</v>
      </c>
      <c r="G249" s="133" t="s">
        <v>39</v>
      </c>
      <c r="H249" s="113" t="s">
        <v>60</v>
      </c>
      <c r="I249" s="114" t="s">
        <v>217</v>
      </c>
    </row>
    <row r="250" spans="3:9" hidden="1">
      <c r="F250" s="132" t="str">
        <f>IF(EXACT(I249, I250), "EN Sub=Dub", "_")</f>
        <v>_</v>
      </c>
      <c r="G250" s="133" t="s">
        <v>44</v>
      </c>
      <c r="H250" s="113" t="s">
        <v>60</v>
      </c>
      <c r="I250" s="114" t="s">
        <v>7254</v>
      </c>
    </row>
    <row r="251" spans="3:9" hidden="1">
      <c r="F251" s="132" t="str">
        <f>IF(EXACT(I251, I252), "PT Sub=Dub", "_")</f>
        <v>PT Sub=Dub</v>
      </c>
      <c r="G251" s="133" t="s">
        <v>46</v>
      </c>
      <c r="H251" s="113" t="s">
        <v>60</v>
      </c>
      <c r="I251" s="114" t="s">
        <v>219</v>
      </c>
    </row>
    <row r="252" spans="3:9">
      <c r="F252" s="132" t="str">
        <f>IF(EXACT(I251, I252), "PT Sub=Dub", "_")</f>
        <v>PT Sub=Dub</v>
      </c>
      <c r="G252" s="133" t="s">
        <v>48</v>
      </c>
      <c r="H252" s="113" t="s">
        <v>60</v>
      </c>
      <c r="I252" s="114" t="s">
        <v>219</v>
      </c>
    </row>
    <row r="253" spans="3:9" s="146" customFormat="1" hidden="1">
      <c r="C253" s="147" t="s">
        <v>27</v>
      </c>
      <c r="E253" s="145"/>
      <c r="F253" s="147" t="s">
        <v>27</v>
      </c>
      <c r="G253" s="146" t="s">
        <v>28</v>
      </c>
      <c r="H253" s="145" t="s">
        <v>49</v>
      </c>
      <c r="I253" s="146">
        <v>30</v>
      </c>
    </row>
    <row r="254" spans="3:9" hidden="1">
      <c r="C254" s="113" t="s">
        <v>27</v>
      </c>
      <c r="E254" s="132"/>
      <c r="F254" s="113" t="s">
        <v>27</v>
      </c>
      <c r="G254" s="114" t="s">
        <v>30</v>
      </c>
      <c r="H254" s="132" t="s">
        <v>49</v>
      </c>
      <c r="I254" s="114" t="s">
        <v>220</v>
      </c>
    </row>
    <row r="255" spans="3:9" hidden="1">
      <c r="C255" s="113" t="s">
        <v>27</v>
      </c>
      <c r="E255" s="132"/>
      <c r="F255" s="113" t="s">
        <v>27</v>
      </c>
      <c r="G255" s="133" t="s">
        <v>32</v>
      </c>
      <c r="H255" s="132" t="s">
        <v>49</v>
      </c>
      <c r="I255" s="114" t="s">
        <v>221</v>
      </c>
    </row>
    <row r="256" spans="3:9" hidden="1">
      <c r="E256" s="132"/>
      <c r="F256" s="113" t="s">
        <v>27</v>
      </c>
      <c r="G256" s="133" t="s">
        <v>35</v>
      </c>
      <c r="H256" s="132" t="s">
        <v>49</v>
      </c>
      <c r="I256" s="114" t="s">
        <v>222</v>
      </c>
    </row>
    <row r="257" spans="2:9" hidden="1">
      <c r="E257" s="132"/>
      <c r="F257" s="132" t="str">
        <f>IF(EXACT(I257, I258), "EN Sub=Dub", "_")</f>
        <v>_</v>
      </c>
      <c r="G257" s="133" t="s">
        <v>39</v>
      </c>
      <c r="H257" s="132" t="s">
        <v>49</v>
      </c>
      <c r="I257" s="114" t="s">
        <v>344</v>
      </c>
    </row>
    <row r="258" spans="2:9" hidden="1">
      <c r="E258" s="132"/>
      <c r="F258" s="132" t="str">
        <f>IF(EXACT(I257, I258), "EN Sub=Dub", "_")</f>
        <v>_</v>
      </c>
      <c r="G258" s="133" t="s">
        <v>44</v>
      </c>
      <c r="H258" s="132" t="s">
        <v>49</v>
      </c>
      <c r="I258" s="114" t="s">
        <v>223</v>
      </c>
    </row>
    <row r="259" spans="2:9" hidden="1">
      <c r="E259" s="132"/>
      <c r="F259" s="132" t="str">
        <f>IF(EXACT(I259, I260), "PT Sub=Dub", "_")</f>
        <v>_</v>
      </c>
      <c r="G259" s="133" t="s">
        <v>46</v>
      </c>
      <c r="H259" s="132" t="s">
        <v>49</v>
      </c>
      <c r="I259" s="114" t="s">
        <v>224</v>
      </c>
    </row>
    <row r="260" spans="2:9">
      <c r="E260" s="132"/>
      <c r="F260" s="132" t="str">
        <f>IF(EXACT(I259, I260), "PT Sub=Dub", "_")</f>
        <v>_</v>
      </c>
      <c r="G260" s="133" t="s">
        <v>48</v>
      </c>
      <c r="H260" s="132" t="s">
        <v>49</v>
      </c>
      <c r="I260" s="114" t="s">
        <v>225</v>
      </c>
    </row>
    <row r="261" spans="2:9" s="146" customFormat="1" hidden="1">
      <c r="C261" s="147" t="s">
        <v>27</v>
      </c>
      <c r="E261" s="145"/>
      <c r="F261" s="147" t="s">
        <v>27</v>
      </c>
      <c r="G261" s="146" t="s">
        <v>28</v>
      </c>
      <c r="H261" s="145" t="s">
        <v>52</v>
      </c>
      <c r="I261" s="146">
        <v>31</v>
      </c>
    </row>
    <row r="262" spans="2:9" hidden="1">
      <c r="C262" s="113" t="s">
        <v>27</v>
      </c>
      <c r="E262" s="132"/>
      <c r="F262" s="113" t="s">
        <v>27</v>
      </c>
      <c r="G262" s="114" t="s">
        <v>30</v>
      </c>
      <c r="H262" s="132" t="s">
        <v>52</v>
      </c>
      <c r="I262" s="114" t="s">
        <v>226</v>
      </c>
    </row>
    <row r="263" spans="2:9" hidden="1">
      <c r="C263" s="113" t="s">
        <v>27</v>
      </c>
      <c r="E263" s="132"/>
      <c r="F263" s="113" t="s">
        <v>27</v>
      </c>
      <c r="G263" s="133" t="s">
        <v>32</v>
      </c>
      <c r="H263" s="132" t="s">
        <v>52</v>
      </c>
      <c r="I263" s="114" t="s">
        <v>227</v>
      </c>
    </row>
    <row r="264" spans="2:9" hidden="1">
      <c r="E264" s="132"/>
      <c r="F264" s="113" t="s">
        <v>27</v>
      </c>
      <c r="G264" s="133" t="s">
        <v>35</v>
      </c>
      <c r="H264" s="132" t="s">
        <v>52</v>
      </c>
      <c r="I264" s="114" t="s">
        <v>228</v>
      </c>
    </row>
    <row r="265" spans="2:9" hidden="1">
      <c r="E265" s="132"/>
      <c r="F265" s="132" t="str">
        <f>IF(EXACT(I265, I266), "EN Sub=Dub", "_")</f>
        <v>_</v>
      </c>
      <c r="G265" s="133" t="s">
        <v>39</v>
      </c>
      <c r="H265" s="132" t="s">
        <v>52</v>
      </c>
      <c r="I265" s="114" t="s">
        <v>229</v>
      </c>
    </row>
    <row r="266" spans="2:9" hidden="1">
      <c r="E266" s="132"/>
      <c r="F266" s="132" t="str">
        <f>IF(EXACT(I265, I266), "EN Sub=Dub", "_")</f>
        <v>_</v>
      </c>
      <c r="G266" s="133" t="s">
        <v>44</v>
      </c>
      <c r="H266" s="132" t="s">
        <v>52</v>
      </c>
      <c r="I266" s="114" t="s">
        <v>230</v>
      </c>
    </row>
    <row r="267" spans="2:9" hidden="1">
      <c r="E267" s="132"/>
      <c r="F267" s="132" t="str">
        <f>IF(EXACT(I267, I268), "PT Sub=Dub", "_")</f>
        <v>PT Sub=Dub</v>
      </c>
      <c r="G267" s="133" t="s">
        <v>46</v>
      </c>
      <c r="H267" s="132" t="s">
        <v>52</v>
      </c>
      <c r="I267" s="114" t="s">
        <v>231</v>
      </c>
    </row>
    <row r="268" spans="2:9">
      <c r="E268" s="132"/>
      <c r="F268" s="132" t="str">
        <f>IF(EXACT(I267, I268), "PT Sub=Dub", "_")</f>
        <v>PT Sub=Dub</v>
      </c>
      <c r="G268" s="133" t="s">
        <v>48</v>
      </c>
      <c r="H268" s="132" t="s">
        <v>52</v>
      </c>
      <c r="I268" s="114" t="s">
        <v>231</v>
      </c>
    </row>
    <row r="269" spans="2:9" s="146" customFormat="1" hidden="1">
      <c r="C269" s="147" t="s">
        <v>27</v>
      </c>
      <c r="E269" s="147"/>
      <c r="F269" s="147" t="s">
        <v>27</v>
      </c>
      <c r="G269" s="146" t="s">
        <v>28</v>
      </c>
      <c r="H269" s="147" t="s">
        <v>60</v>
      </c>
      <c r="I269" s="146">
        <v>32</v>
      </c>
    </row>
    <row r="270" spans="2:9" hidden="1">
      <c r="C270" s="113" t="s">
        <v>27</v>
      </c>
      <c r="F270" s="113" t="s">
        <v>27</v>
      </c>
      <c r="G270" s="114" t="s">
        <v>30</v>
      </c>
      <c r="H270" s="113" t="s">
        <v>60</v>
      </c>
      <c r="I270" s="114" t="s">
        <v>232</v>
      </c>
    </row>
    <row r="271" spans="2:9" hidden="1">
      <c r="B271" s="114" t="s">
        <v>161</v>
      </c>
      <c r="C271" s="113" t="s">
        <v>7361</v>
      </c>
      <c r="F271" s="113" t="s">
        <v>27</v>
      </c>
      <c r="G271" s="133" t="s">
        <v>32</v>
      </c>
      <c r="H271" s="113" t="s">
        <v>60</v>
      </c>
      <c r="I271" s="114" t="s">
        <v>233</v>
      </c>
    </row>
    <row r="272" spans="2:9" hidden="1">
      <c r="F272" s="113" t="s">
        <v>27</v>
      </c>
      <c r="G272" s="133" t="s">
        <v>35</v>
      </c>
      <c r="H272" s="113" t="s">
        <v>60</v>
      </c>
      <c r="I272" s="114" t="s">
        <v>234</v>
      </c>
    </row>
    <row r="273" spans="3:9" hidden="1">
      <c r="F273" s="132" t="str">
        <f>IF(EXACT(I273, I274), "EN Sub=Dub", "_")</f>
        <v>_</v>
      </c>
      <c r="G273" s="133" t="s">
        <v>39</v>
      </c>
      <c r="H273" s="113" t="s">
        <v>60</v>
      </c>
      <c r="I273" s="114" t="s">
        <v>235</v>
      </c>
    </row>
    <row r="274" spans="3:9" hidden="1">
      <c r="F274" s="132" t="str">
        <f>IF(EXACT(I273, I274), "EN Sub=Dub", "_")</f>
        <v>_</v>
      </c>
      <c r="G274" s="133" t="s">
        <v>44</v>
      </c>
      <c r="H274" s="113" t="s">
        <v>60</v>
      </c>
      <c r="I274" s="114" t="s">
        <v>236</v>
      </c>
    </row>
    <row r="275" spans="3:9" hidden="1">
      <c r="F275" s="132" t="str">
        <f>IF(EXACT(I275, I276), "PT Sub=Dub", "_")</f>
        <v>_</v>
      </c>
      <c r="G275" s="133" t="s">
        <v>46</v>
      </c>
      <c r="H275" s="113" t="s">
        <v>60</v>
      </c>
      <c r="I275" s="114" t="s">
        <v>237</v>
      </c>
    </row>
    <row r="276" spans="3:9">
      <c r="F276" s="132" t="str">
        <f>IF(EXACT(I275, I276), "PT Sub=Dub", "_")</f>
        <v>_</v>
      </c>
      <c r="G276" s="133" t="s">
        <v>48</v>
      </c>
      <c r="H276" s="113" t="s">
        <v>60</v>
      </c>
      <c r="I276" s="114" t="s">
        <v>238</v>
      </c>
    </row>
    <row r="277" spans="3:9" s="146" customFormat="1" hidden="1">
      <c r="C277" s="147" t="s">
        <v>27</v>
      </c>
      <c r="E277" s="145"/>
      <c r="F277" s="147" t="s">
        <v>27</v>
      </c>
      <c r="G277" s="146" t="s">
        <v>28</v>
      </c>
      <c r="H277" s="145" t="s">
        <v>52</v>
      </c>
      <c r="I277" s="146">
        <v>33</v>
      </c>
    </row>
    <row r="278" spans="3:9" hidden="1">
      <c r="C278" s="113" t="s">
        <v>27</v>
      </c>
      <c r="E278" s="132"/>
      <c r="F278" s="113" t="s">
        <v>27</v>
      </c>
      <c r="G278" s="114" t="s">
        <v>30</v>
      </c>
      <c r="H278" s="132" t="s">
        <v>52</v>
      </c>
      <c r="I278" s="114" t="s">
        <v>239</v>
      </c>
    </row>
    <row r="279" spans="3:9" hidden="1">
      <c r="C279" s="113" t="s">
        <v>27</v>
      </c>
      <c r="E279" s="132"/>
      <c r="F279" s="113" t="s">
        <v>27</v>
      </c>
      <c r="G279" s="133" t="s">
        <v>32</v>
      </c>
      <c r="H279" s="132" t="s">
        <v>52</v>
      </c>
      <c r="I279" s="114" t="s">
        <v>240</v>
      </c>
    </row>
    <row r="280" spans="3:9" hidden="1">
      <c r="E280" s="132"/>
      <c r="F280" s="113" t="s">
        <v>27</v>
      </c>
      <c r="G280" s="133" t="s">
        <v>35</v>
      </c>
      <c r="H280" s="132" t="s">
        <v>52</v>
      </c>
      <c r="I280" s="114" t="s">
        <v>241</v>
      </c>
    </row>
    <row r="281" spans="3:9" hidden="1">
      <c r="E281" s="132"/>
      <c r="F281" s="132" t="str">
        <f>IF(EXACT(I281, I282), "EN Sub=Dub", "_")</f>
        <v>_</v>
      </c>
      <c r="G281" s="133" t="s">
        <v>39</v>
      </c>
      <c r="H281" s="132" t="s">
        <v>52</v>
      </c>
      <c r="I281" s="114" t="s">
        <v>242</v>
      </c>
    </row>
    <row r="282" spans="3:9" hidden="1">
      <c r="E282" s="132"/>
      <c r="F282" s="132" t="str">
        <f>IF(EXACT(I281, I282), "EN Sub=Dub", "_")</f>
        <v>_</v>
      </c>
      <c r="G282" s="133" t="s">
        <v>44</v>
      </c>
      <c r="H282" s="132" t="s">
        <v>52</v>
      </c>
      <c r="I282" s="114" t="s">
        <v>243</v>
      </c>
    </row>
    <row r="283" spans="3:9" hidden="1">
      <c r="E283" s="132"/>
      <c r="F283" s="132" t="str">
        <f>IF(EXACT(I283, I284), "PT Sub=Dub", "_")</f>
        <v>PT Sub=Dub</v>
      </c>
      <c r="G283" s="133" t="s">
        <v>46</v>
      </c>
      <c r="H283" s="132" t="s">
        <v>52</v>
      </c>
      <c r="I283" s="114" t="s">
        <v>244</v>
      </c>
    </row>
    <row r="284" spans="3:9">
      <c r="E284" s="132"/>
      <c r="F284" s="132" t="str">
        <f>IF(EXACT(I283, I284), "PT Sub=Dub", "_")</f>
        <v>PT Sub=Dub</v>
      </c>
      <c r="G284" s="133" t="s">
        <v>48</v>
      </c>
      <c r="H284" s="132" t="s">
        <v>52</v>
      </c>
      <c r="I284" s="114" t="s">
        <v>244</v>
      </c>
    </row>
    <row r="285" spans="3:9" s="146" customFormat="1" hidden="1">
      <c r="C285" s="147" t="s">
        <v>27</v>
      </c>
      <c r="E285" s="147"/>
      <c r="F285" s="147" t="s">
        <v>27</v>
      </c>
      <c r="G285" s="146" t="s">
        <v>28</v>
      </c>
      <c r="H285" s="147" t="s">
        <v>49</v>
      </c>
      <c r="I285" s="146">
        <v>34</v>
      </c>
    </row>
    <row r="286" spans="3:9" hidden="1">
      <c r="C286" s="113" t="s">
        <v>27</v>
      </c>
      <c r="F286" s="113" t="s">
        <v>27</v>
      </c>
      <c r="G286" s="114" t="s">
        <v>30</v>
      </c>
      <c r="H286" s="113" t="s">
        <v>49</v>
      </c>
      <c r="I286" s="114" t="s">
        <v>245</v>
      </c>
    </row>
    <row r="287" spans="3:9" hidden="1">
      <c r="C287" s="113" t="s">
        <v>27</v>
      </c>
      <c r="F287" s="113" t="s">
        <v>27</v>
      </c>
      <c r="G287" s="133" t="s">
        <v>32</v>
      </c>
      <c r="H287" s="113" t="s">
        <v>49</v>
      </c>
      <c r="I287" s="114" t="s">
        <v>246</v>
      </c>
    </row>
    <row r="288" spans="3:9" hidden="1">
      <c r="F288" s="113" t="s">
        <v>27</v>
      </c>
      <c r="G288" s="133" t="s">
        <v>35</v>
      </c>
      <c r="H288" s="113" t="s">
        <v>49</v>
      </c>
      <c r="I288" s="114" t="s">
        <v>247</v>
      </c>
    </row>
    <row r="289" spans="2:9" hidden="1">
      <c r="F289" s="132" t="str">
        <f>IF(EXACT(I289, I290), "EN Sub=Dub", "_")</f>
        <v>_</v>
      </c>
      <c r="G289" s="133" t="s">
        <v>39</v>
      </c>
      <c r="H289" s="113" t="s">
        <v>49</v>
      </c>
      <c r="I289" s="114" t="s">
        <v>248</v>
      </c>
    </row>
    <row r="290" spans="2:9" hidden="1">
      <c r="F290" s="132" t="str">
        <f>IF(EXACT(I289, I290), "EN Sub=Dub", "_")</f>
        <v>_</v>
      </c>
      <c r="G290" s="133" t="s">
        <v>44</v>
      </c>
      <c r="H290" s="113" t="s">
        <v>49</v>
      </c>
      <c r="I290" s="114" t="s">
        <v>249</v>
      </c>
    </row>
    <row r="291" spans="2:9" hidden="1">
      <c r="F291" s="132" t="str">
        <f>IF(EXACT(I291, I292), "PT Sub=Dub", "_")</f>
        <v>PT Sub=Dub</v>
      </c>
      <c r="G291" s="133" t="s">
        <v>46</v>
      </c>
      <c r="H291" s="113" t="s">
        <v>49</v>
      </c>
      <c r="I291" s="114" t="s">
        <v>250</v>
      </c>
    </row>
    <row r="292" spans="2:9">
      <c r="F292" s="132" t="str">
        <f>IF(EXACT(I291, I292), "PT Sub=Dub", "_")</f>
        <v>PT Sub=Dub</v>
      </c>
      <c r="G292" s="133" t="s">
        <v>48</v>
      </c>
      <c r="H292" s="113" t="s">
        <v>49</v>
      </c>
      <c r="I292" s="114" t="s">
        <v>250</v>
      </c>
    </row>
    <row r="293" spans="2:9" s="146" customFormat="1" hidden="1">
      <c r="B293" s="146" t="s">
        <v>26</v>
      </c>
      <c r="C293" s="147" t="s">
        <v>27</v>
      </c>
      <c r="E293" s="147"/>
      <c r="F293" s="147" t="s">
        <v>27</v>
      </c>
      <c r="G293" s="146" t="s">
        <v>28</v>
      </c>
      <c r="H293" s="147" t="s">
        <v>60</v>
      </c>
      <c r="I293" s="146">
        <v>35</v>
      </c>
    </row>
    <row r="294" spans="2:9" hidden="1">
      <c r="B294" s="114" t="s">
        <v>26</v>
      </c>
      <c r="C294" s="113" t="s">
        <v>27</v>
      </c>
      <c r="F294" s="113" t="s">
        <v>27</v>
      </c>
      <c r="G294" s="114" t="s">
        <v>30</v>
      </c>
      <c r="H294" s="113" t="s">
        <v>60</v>
      </c>
      <c r="I294" s="114" t="s">
        <v>251</v>
      </c>
    </row>
    <row r="295" spans="2:9" hidden="1">
      <c r="B295" s="114" t="s">
        <v>26</v>
      </c>
      <c r="C295" s="113" t="s">
        <v>27</v>
      </c>
      <c r="E295" s="132"/>
      <c r="F295" s="113" t="s">
        <v>27</v>
      </c>
      <c r="G295" s="133" t="s">
        <v>32</v>
      </c>
      <c r="H295" s="113" t="s">
        <v>60</v>
      </c>
      <c r="I295" s="114" t="s">
        <v>252</v>
      </c>
    </row>
    <row r="296" spans="2:9" hidden="1">
      <c r="B296" s="114" t="s">
        <v>26</v>
      </c>
      <c r="E296" s="132"/>
      <c r="F296" s="113" t="s">
        <v>27</v>
      </c>
      <c r="G296" s="133" t="s">
        <v>35</v>
      </c>
      <c r="H296" s="113" t="s">
        <v>60</v>
      </c>
      <c r="I296" s="114" t="s">
        <v>253</v>
      </c>
    </row>
    <row r="297" spans="2:9" hidden="1">
      <c r="B297" s="114" t="s">
        <v>26</v>
      </c>
      <c r="E297" s="132"/>
      <c r="F297" s="132" t="str">
        <f>IF(EXACT(I297, I298), "EN Sub=Dub", "_")</f>
        <v>_</v>
      </c>
      <c r="G297" s="133" t="s">
        <v>39</v>
      </c>
      <c r="H297" s="113" t="s">
        <v>60</v>
      </c>
      <c r="I297" s="114" t="s">
        <v>254</v>
      </c>
    </row>
    <row r="298" spans="2:9" hidden="1">
      <c r="B298" s="114" t="s">
        <v>26</v>
      </c>
      <c r="E298" s="132"/>
      <c r="F298" s="132" t="str">
        <f>IF(EXACT(I297, I298), "EN Sub=Dub", "_")</f>
        <v>_</v>
      </c>
      <c r="G298" s="133" t="s">
        <v>44</v>
      </c>
      <c r="H298" s="113" t="s">
        <v>60</v>
      </c>
      <c r="I298" s="114" t="s">
        <v>7255</v>
      </c>
    </row>
    <row r="299" spans="2:9" hidden="1">
      <c r="B299" s="114" t="s">
        <v>26</v>
      </c>
      <c r="E299" s="132"/>
      <c r="F299" s="132" t="str">
        <f>IF(EXACT(I299, I300), "PT Sub=Dub", "_")</f>
        <v>_</v>
      </c>
      <c r="G299" s="133" t="s">
        <v>46</v>
      </c>
      <c r="H299" s="113" t="s">
        <v>60</v>
      </c>
      <c r="I299" s="114" t="s">
        <v>256</v>
      </c>
    </row>
    <row r="300" spans="2:9">
      <c r="B300" s="114" t="s">
        <v>26</v>
      </c>
      <c r="E300" s="132"/>
      <c r="F300" s="132" t="str">
        <f>IF(EXACT(I299, I300), "PT Sub=Dub", "_")</f>
        <v>_</v>
      </c>
      <c r="G300" s="133" t="s">
        <v>48</v>
      </c>
      <c r="H300" s="113" t="s">
        <v>60</v>
      </c>
      <c r="I300" s="114" t="s">
        <v>257</v>
      </c>
    </row>
    <row r="301" spans="2:9" s="146" customFormat="1" hidden="1">
      <c r="C301" s="147" t="s">
        <v>27</v>
      </c>
      <c r="E301" s="147"/>
      <c r="F301" s="147" t="s">
        <v>27</v>
      </c>
      <c r="G301" s="146" t="s">
        <v>28</v>
      </c>
      <c r="H301" s="147" t="s">
        <v>60</v>
      </c>
      <c r="I301" s="146">
        <v>36</v>
      </c>
    </row>
    <row r="302" spans="2:9" hidden="1">
      <c r="C302" s="113" t="s">
        <v>27</v>
      </c>
      <c r="F302" s="113" t="s">
        <v>27</v>
      </c>
      <c r="G302" s="114" t="s">
        <v>30</v>
      </c>
      <c r="H302" s="113" t="s">
        <v>60</v>
      </c>
      <c r="I302" s="114" t="s">
        <v>258</v>
      </c>
    </row>
    <row r="303" spans="2:9" hidden="1">
      <c r="C303" s="113" t="s">
        <v>27</v>
      </c>
      <c r="F303" s="113" t="s">
        <v>27</v>
      </c>
      <c r="G303" s="133" t="s">
        <v>32</v>
      </c>
      <c r="H303" s="113" t="s">
        <v>60</v>
      </c>
      <c r="I303" s="114" t="s">
        <v>259</v>
      </c>
    </row>
    <row r="304" spans="2:9" hidden="1">
      <c r="F304" s="113" t="s">
        <v>27</v>
      </c>
      <c r="G304" s="133" t="s">
        <v>35</v>
      </c>
      <c r="H304" s="113" t="s">
        <v>60</v>
      </c>
      <c r="I304" s="114" t="s">
        <v>260</v>
      </c>
    </row>
    <row r="305" spans="1:9" hidden="1">
      <c r="F305" s="132" t="str">
        <f>IF(EXACT(I305, I306), "EN Sub=Dub", "_")</f>
        <v>_</v>
      </c>
      <c r="G305" s="133" t="s">
        <v>39</v>
      </c>
      <c r="H305" s="113" t="s">
        <v>60</v>
      </c>
      <c r="I305" s="114" t="s">
        <v>261</v>
      </c>
    </row>
    <row r="306" spans="1:9" hidden="1">
      <c r="F306" s="132" t="str">
        <f>IF(EXACT(I305, I306), "EN Sub=Dub", "_")</f>
        <v>_</v>
      </c>
      <c r="G306" s="133" t="s">
        <v>44</v>
      </c>
      <c r="H306" s="113" t="s">
        <v>60</v>
      </c>
      <c r="I306" s="114" t="s">
        <v>262</v>
      </c>
    </row>
    <row r="307" spans="1:9" hidden="1">
      <c r="F307" s="132" t="str">
        <f>IF(EXACT(I307, I308), "PT Sub=Dub", "_")</f>
        <v>_</v>
      </c>
      <c r="G307" s="133" t="s">
        <v>46</v>
      </c>
      <c r="H307" s="113" t="s">
        <v>60</v>
      </c>
      <c r="I307" s="114" t="s">
        <v>263</v>
      </c>
    </row>
    <row r="308" spans="1:9">
      <c r="F308" s="132" t="str">
        <f>IF(EXACT(I307, I308), "PT Sub=Dub", "_")</f>
        <v>_</v>
      </c>
      <c r="G308" s="133" t="s">
        <v>48</v>
      </c>
      <c r="H308" s="113" t="s">
        <v>60</v>
      </c>
      <c r="I308" s="114" t="s">
        <v>264</v>
      </c>
    </row>
    <row r="309" spans="1:9" s="146" customFormat="1" hidden="1">
      <c r="C309" s="147" t="s">
        <v>27</v>
      </c>
      <c r="E309" s="147"/>
      <c r="F309" s="147" t="s">
        <v>27</v>
      </c>
      <c r="G309" s="146" t="s">
        <v>28</v>
      </c>
      <c r="H309" s="147" t="s">
        <v>49</v>
      </c>
      <c r="I309" s="146">
        <v>37</v>
      </c>
    </row>
    <row r="310" spans="1:9" hidden="1">
      <c r="C310" s="113" t="s">
        <v>27</v>
      </c>
      <c r="F310" s="113" t="s">
        <v>27</v>
      </c>
      <c r="G310" s="114" t="s">
        <v>30</v>
      </c>
      <c r="H310" s="113" t="s">
        <v>49</v>
      </c>
      <c r="I310" s="114" t="s">
        <v>265</v>
      </c>
    </row>
    <row r="311" spans="1:9" hidden="1">
      <c r="C311" s="113" t="s">
        <v>27</v>
      </c>
      <c r="F311" s="113" t="s">
        <v>27</v>
      </c>
      <c r="G311" s="133" t="s">
        <v>32</v>
      </c>
      <c r="H311" s="113" t="s">
        <v>49</v>
      </c>
      <c r="I311" s="134" t="s">
        <v>266</v>
      </c>
    </row>
    <row r="312" spans="1:9" hidden="1">
      <c r="F312" s="113" t="s">
        <v>27</v>
      </c>
      <c r="G312" s="133" t="s">
        <v>35</v>
      </c>
      <c r="H312" s="113" t="s">
        <v>49</v>
      </c>
      <c r="I312" s="114" t="s">
        <v>267</v>
      </c>
    </row>
    <row r="313" spans="1:9" hidden="1">
      <c r="F313" s="132" t="str">
        <f>IF(EXACT(I313, I314), "EN Sub=Dub", "_")</f>
        <v>_</v>
      </c>
      <c r="G313" s="133" t="s">
        <v>39</v>
      </c>
      <c r="H313" s="113" t="s">
        <v>49</v>
      </c>
      <c r="I313" s="114" t="s">
        <v>267</v>
      </c>
    </row>
    <row r="314" spans="1:9" hidden="1">
      <c r="F314" s="132" t="str">
        <f>IF(EXACT(I313, I314), "EN Sub=Dub", "_")</f>
        <v>_</v>
      </c>
      <c r="G314" s="133" t="s">
        <v>44</v>
      </c>
      <c r="H314" s="113" t="s">
        <v>49</v>
      </c>
      <c r="I314" s="114" t="s">
        <v>268</v>
      </c>
    </row>
    <row r="315" spans="1:9" hidden="1">
      <c r="F315" s="132" t="str">
        <f>IF(EXACT(I315, I316), "PT Sub=Dub", "_")</f>
        <v>PT Sub=Dub</v>
      </c>
      <c r="G315" s="133" t="s">
        <v>46</v>
      </c>
      <c r="H315" s="113" t="s">
        <v>49</v>
      </c>
      <c r="I315" s="114" t="s">
        <v>269</v>
      </c>
    </row>
    <row r="316" spans="1:9">
      <c r="F316" s="132" t="str">
        <f>IF(EXACT(I315, I316), "PT Sub=Dub", "_")</f>
        <v>PT Sub=Dub</v>
      </c>
      <c r="G316" s="133" t="s">
        <v>48</v>
      </c>
      <c r="H316" s="113" t="s">
        <v>49</v>
      </c>
      <c r="I316" s="114" t="s">
        <v>269</v>
      </c>
    </row>
    <row r="317" spans="1:9" s="146" customFormat="1" hidden="1">
      <c r="C317" s="147" t="s">
        <v>27</v>
      </c>
      <c r="E317" s="147"/>
      <c r="F317" s="147" t="s">
        <v>27</v>
      </c>
      <c r="G317" s="146" t="s">
        <v>28</v>
      </c>
      <c r="H317" s="147" t="s">
        <v>29</v>
      </c>
      <c r="I317" s="146">
        <v>38</v>
      </c>
    </row>
    <row r="318" spans="1:9" hidden="1">
      <c r="C318" s="113" t="s">
        <v>27</v>
      </c>
      <c r="F318" s="113" t="s">
        <v>27</v>
      </c>
      <c r="G318" s="114" t="s">
        <v>30</v>
      </c>
      <c r="H318" s="113" t="s">
        <v>29</v>
      </c>
      <c r="I318" s="114" t="s">
        <v>7313</v>
      </c>
    </row>
    <row r="319" spans="1:9" hidden="1">
      <c r="A319" s="114" t="s">
        <v>7362</v>
      </c>
      <c r="B319" s="114" t="s">
        <v>29</v>
      </c>
      <c r="C319" s="113" t="s">
        <v>27</v>
      </c>
      <c r="E319" s="132"/>
      <c r="F319" s="113" t="s">
        <v>27</v>
      </c>
      <c r="G319" s="133" t="s">
        <v>32</v>
      </c>
      <c r="H319" s="113" t="s">
        <v>29</v>
      </c>
      <c r="I319" s="134" t="s">
        <v>7314</v>
      </c>
    </row>
    <row r="320" spans="1:9" hidden="1">
      <c r="E320" s="132"/>
      <c r="F320" s="113" t="s">
        <v>27</v>
      </c>
      <c r="G320" s="133" t="s">
        <v>35</v>
      </c>
      <c r="H320" s="113" t="s">
        <v>29</v>
      </c>
      <c r="I320" s="114" t="s">
        <v>7315</v>
      </c>
    </row>
    <row r="321" spans="1:9" hidden="1">
      <c r="E321" s="132"/>
      <c r="F321" s="132" t="str">
        <f>IF(EXACT(I321, I322), "EN Sub=Dub", "_")</f>
        <v>EN Sub=Dub</v>
      </c>
      <c r="G321" s="133" t="s">
        <v>39</v>
      </c>
      <c r="H321" s="113" t="s">
        <v>29</v>
      </c>
      <c r="I321" s="114" t="s">
        <v>992</v>
      </c>
    </row>
    <row r="322" spans="1:9" hidden="1">
      <c r="E322" s="132"/>
      <c r="F322" s="132" t="str">
        <f>IF(EXACT(I321, I322), "EN Sub=Dub", "_")</f>
        <v>EN Sub=Dub</v>
      </c>
      <c r="G322" s="133" t="s">
        <v>44</v>
      </c>
      <c r="H322" s="113" t="s">
        <v>29</v>
      </c>
      <c r="I322" s="114" t="s">
        <v>992</v>
      </c>
    </row>
    <row r="323" spans="1:9" hidden="1">
      <c r="E323" s="132"/>
      <c r="F323" s="132" t="str">
        <f>IF(EXACT(I323, I324), "PT Sub=Dub", "_")</f>
        <v>PT Sub=Dub</v>
      </c>
      <c r="G323" s="133" t="s">
        <v>46</v>
      </c>
      <c r="H323" s="113" t="s">
        <v>29</v>
      </c>
      <c r="I323" s="114" t="s">
        <v>992</v>
      </c>
    </row>
    <row r="324" spans="1:9">
      <c r="E324" s="132"/>
      <c r="F324" s="132" t="str">
        <f>IF(EXACT(I323, I324), "PT Sub=Dub", "_")</f>
        <v>PT Sub=Dub</v>
      </c>
      <c r="G324" s="133" t="s">
        <v>48</v>
      </c>
      <c r="H324" s="113" t="s">
        <v>29</v>
      </c>
      <c r="I324" s="114" t="s">
        <v>992</v>
      </c>
    </row>
    <row r="325" spans="1:9" s="146" customFormat="1" hidden="1">
      <c r="A325" s="146" t="s">
        <v>7317</v>
      </c>
      <c r="C325" s="147" t="s">
        <v>27</v>
      </c>
      <c r="E325" s="147"/>
      <c r="F325" s="147" t="s">
        <v>27</v>
      </c>
      <c r="G325" s="146" t="s">
        <v>28</v>
      </c>
      <c r="H325" s="147" t="s">
        <v>60</v>
      </c>
      <c r="I325" s="146">
        <v>39</v>
      </c>
    </row>
    <row r="326" spans="1:9" hidden="1">
      <c r="C326" s="113" t="s">
        <v>27</v>
      </c>
      <c r="F326" s="113" t="s">
        <v>27</v>
      </c>
      <c r="G326" s="114" t="s">
        <v>30</v>
      </c>
      <c r="H326" s="113" t="s">
        <v>60</v>
      </c>
      <c r="I326" s="114" t="s">
        <v>270</v>
      </c>
    </row>
    <row r="327" spans="1:9" hidden="1">
      <c r="C327" s="113" t="s">
        <v>27</v>
      </c>
      <c r="E327" s="132"/>
      <c r="F327" s="113" t="s">
        <v>27</v>
      </c>
      <c r="G327" s="133" t="s">
        <v>32</v>
      </c>
      <c r="H327" s="113" t="s">
        <v>60</v>
      </c>
      <c r="I327" s="114" t="s">
        <v>271</v>
      </c>
    </row>
    <row r="328" spans="1:9" hidden="1">
      <c r="E328" s="132"/>
      <c r="F328" s="113" t="s">
        <v>27</v>
      </c>
      <c r="G328" s="133" t="s">
        <v>35</v>
      </c>
      <c r="H328" s="113" t="s">
        <v>60</v>
      </c>
      <c r="I328" s="114" t="s">
        <v>272</v>
      </c>
    </row>
    <row r="329" spans="1:9" hidden="1">
      <c r="E329" s="132"/>
      <c r="F329" s="132" t="str">
        <f>IF(EXACT(I329, I330), "EN Sub=Dub", "_")</f>
        <v>_</v>
      </c>
      <c r="G329" s="133" t="s">
        <v>39</v>
      </c>
      <c r="H329" s="113" t="s">
        <v>60</v>
      </c>
      <c r="I329" s="114" t="s">
        <v>273</v>
      </c>
    </row>
    <row r="330" spans="1:9" hidden="1">
      <c r="E330" s="132"/>
      <c r="F330" s="132" t="str">
        <f>IF(EXACT(I329, I330), "EN Sub=Dub", "_")</f>
        <v>_</v>
      </c>
      <c r="G330" s="133" t="s">
        <v>44</v>
      </c>
      <c r="H330" s="113" t="s">
        <v>60</v>
      </c>
      <c r="I330" s="114" t="s">
        <v>274</v>
      </c>
    </row>
    <row r="331" spans="1:9" hidden="1">
      <c r="E331" s="132"/>
      <c r="F331" s="132" t="str">
        <f>IF(EXACT(I331, I332), "PT Sub=Dub", "_")</f>
        <v>PT Sub=Dub</v>
      </c>
      <c r="G331" s="133" t="s">
        <v>46</v>
      </c>
      <c r="H331" s="113" t="s">
        <v>60</v>
      </c>
      <c r="I331" s="114" t="s">
        <v>275</v>
      </c>
    </row>
    <row r="332" spans="1:9">
      <c r="E332" s="132"/>
      <c r="F332" s="132" t="str">
        <f>IF(EXACT(I331, I332), "PT Sub=Dub", "_")</f>
        <v>PT Sub=Dub</v>
      </c>
      <c r="G332" s="133" t="s">
        <v>48</v>
      </c>
      <c r="H332" s="113" t="s">
        <v>60</v>
      </c>
      <c r="I332" s="114" t="s">
        <v>275</v>
      </c>
    </row>
    <row r="333" spans="1:9" hidden="1">
      <c r="A333" s="146"/>
      <c r="C333" s="147" t="s">
        <v>27</v>
      </c>
      <c r="F333" s="113" t="s">
        <v>27</v>
      </c>
      <c r="G333" s="114" t="s">
        <v>28</v>
      </c>
      <c r="H333" s="113" t="s">
        <v>49</v>
      </c>
      <c r="I333" s="114">
        <v>40</v>
      </c>
    </row>
    <row r="334" spans="1:9" hidden="1">
      <c r="C334" s="113" t="s">
        <v>27</v>
      </c>
      <c r="F334" s="113" t="s">
        <v>27</v>
      </c>
      <c r="G334" s="114" t="s">
        <v>30</v>
      </c>
      <c r="H334" s="113" t="s">
        <v>49</v>
      </c>
      <c r="I334" s="114" t="s">
        <v>276</v>
      </c>
    </row>
    <row r="335" spans="1:9" hidden="1">
      <c r="C335" s="113" t="s">
        <v>27</v>
      </c>
      <c r="E335" s="132"/>
      <c r="F335" s="113" t="s">
        <v>27</v>
      </c>
      <c r="G335" s="133" t="s">
        <v>32</v>
      </c>
      <c r="H335" s="113" t="s">
        <v>49</v>
      </c>
      <c r="I335" s="114" t="s">
        <v>277</v>
      </c>
    </row>
    <row r="336" spans="1:9" hidden="1">
      <c r="E336" s="132"/>
      <c r="F336" s="113" t="s">
        <v>27</v>
      </c>
      <c r="G336" s="133" t="s">
        <v>35</v>
      </c>
      <c r="H336" s="113" t="s">
        <v>49</v>
      </c>
      <c r="I336" s="114" t="s">
        <v>278</v>
      </c>
    </row>
    <row r="337" spans="1:9" hidden="1">
      <c r="E337" s="132"/>
      <c r="F337" s="132" t="str">
        <f>IF(EXACT(I337, I338), "EN Sub=Dub", "_")</f>
        <v>_</v>
      </c>
      <c r="G337" s="133" t="s">
        <v>39</v>
      </c>
      <c r="H337" s="113" t="s">
        <v>49</v>
      </c>
      <c r="I337" s="114" t="s">
        <v>279</v>
      </c>
    </row>
    <row r="338" spans="1:9" hidden="1">
      <c r="E338" s="132"/>
      <c r="F338" s="132" t="str">
        <f>IF(EXACT(I337, I338), "EN Sub=Dub", "_")</f>
        <v>_</v>
      </c>
      <c r="G338" s="133" t="s">
        <v>44</v>
      </c>
      <c r="H338" s="113" t="s">
        <v>49</v>
      </c>
      <c r="I338" s="114" t="s">
        <v>278</v>
      </c>
    </row>
    <row r="339" spans="1:9" hidden="1">
      <c r="E339" s="132"/>
      <c r="F339" s="132" t="str">
        <f>IF(EXACT(I339, I340), "PT Sub=Dub", "_")</f>
        <v>PT Sub=Dub</v>
      </c>
      <c r="G339" s="133" t="s">
        <v>46</v>
      </c>
      <c r="H339" s="113" t="s">
        <v>49</v>
      </c>
      <c r="I339" s="114" t="s">
        <v>280</v>
      </c>
    </row>
    <row r="340" spans="1:9">
      <c r="E340" s="132"/>
      <c r="F340" s="132" t="str">
        <f>IF(EXACT(I339, I340), "PT Sub=Dub", "_")</f>
        <v>PT Sub=Dub</v>
      </c>
      <c r="G340" s="133" t="s">
        <v>48</v>
      </c>
      <c r="H340" s="113" t="s">
        <v>49</v>
      </c>
      <c r="I340" s="114" t="s">
        <v>280</v>
      </c>
    </row>
    <row r="341" spans="1:9" hidden="1">
      <c r="A341" s="146"/>
      <c r="C341" s="147" t="s">
        <v>27</v>
      </c>
      <c r="F341" s="113" t="s">
        <v>27</v>
      </c>
      <c r="G341" s="114" t="s">
        <v>28</v>
      </c>
      <c r="H341" s="113" t="s">
        <v>60</v>
      </c>
      <c r="I341" s="114">
        <v>41</v>
      </c>
    </row>
    <row r="342" spans="1:9" hidden="1">
      <c r="C342" s="113" t="s">
        <v>27</v>
      </c>
      <c r="F342" s="113" t="s">
        <v>27</v>
      </c>
      <c r="G342" s="114" t="s">
        <v>30</v>
      </c>
      <c r="H342" s="113" t="s">
        <v>60</v>
      </c>
      <c r="I342" s="114" t="s">
        <v>281</v>
      </c>
    </row>
    <row r="343" spans="1:9" hidden="1">
      <c r="C343" s="113" t="s">
        <v>27</v>
      </c>
      <c r="F343" s="113" t="s">
        <v>27</v>
      </c>
      <c r="G343" s="133" t="s">
        <v>32</v>
      </c>
      <c r="H343" s="113" t="s">
        <v>60</v>
      </c>
      <c r="I343" s="114" t="s">
        <v>282</v>
      </c>
    </row>
    <row r="344" spans="1:9" hidden="1">
      <c r="F344" s="113" t="s">
        <v>27</v>
      </c>
      <c r="G344" s="133" t="s">
        <v>35</v>
      </c>
      <c r="H344" s="113" t="s">
        <v>60</v>
      </c>
      <c r="I344" s="114" t="s">
        <v>283</v>
      </c>
    </row>
    <row r="345" spans="1:9" hidden="1">
      <c r="F345" s="132" t="str">
        <f>IF(EXACT(I345, I346), "EN Sub=Dub", "_")</f>
        <v>EN Sub=Dub</v>
      </c>
      <c r="G345" s="133" t="s">
        <v>39</v>
      </c>
      <c r="H345" s="113" t="s">
        <v>60</v>
      </c>
      <c r="I345" s="114" t="s">
        <v>283</v>
      </c>
    </row>
    <row r="346" spans="1:9" hidden="1">
      <c r="F346" s="132" t="str">
        <f>IF(EXACT(I345, I346), "EN Sub=Dub", "_")</f>
        <v>EN Sub=Dub</v>
      </c>
      <c r="G346" s="133" t="s">
        <v>44</v>
      </c>
      <c r="H346" s="113" t="s">
        <v>60</v>
      </c>
      <c r="I346" s="114" t="s">
        <v>283</v>
      </c>
    </row>
    <row r="347" spans="1:9" hidden="1">
      <c r="F347" s="132" t="str">
        <f>IF(EXACT(I347, I348), "PT Sub=Dub", "_")</f>
        <v>PT Sub=Dub</v>
      </c>
      <c r="G347" s="133" t="s">
        <v>46</v>
      </c>
      <c r="H347" s="113" t="s">
        <v>60</v>
      </c>
      <c r="I347" s="114" t="s">
        <v>284</v>
      </c>
    </row>
    <row r="348" spans="1:9">
      <c r="F348" s="132" t="str">
        <f>IF(EXACT(I347, I348), "PT Sub=Dub", "_")</f>
        <v>PT Sub=Dub</v>
      </c>
      <c r="G348" s="133" t="s">
        <v>48</v>
      </c>
      <c r="H348" s="113" t="s">
        <v>60</v>
      </c>
      <c r="I348" s="114" t="s">
        <v>284</v>
      </c>
    </row>
    <row r="349" spans="1:9" hidden="1">
      <c r="A349" s="146"/>
      <c r="C349" s="147" t="s">
        <v>27</v>
      </c>
      <c r="F349" s="113" t="s">
        <v>27</v>
      </c>
      <c r="G349" s="114" t="s">
        <v>28</v>
      </c>
      <c r="H349" s="113" t="s">
        <v>60</v>
      </c>
      <c r="I349" s="114">
        <v>42</v>
      </c>
    </row>
    <row r="350" spans="1:9" hidden="1">
      <c r="C350" s="113" t="s">
        <v>27</v>
      </c>
      <c r="F350" s="113" t="s">
        <v>27</v>
      </c>
      <c r="G350" s="114" t="s">
        <v>30</v>
      </c>
      <c r="H350" s="113" t="s">
        <v>60</v>
      </c>
      <c r="I350" s="114" t="s">
        <v>285</v>
      </c>
    </row>
    <row r="351" spans="1:9" hidden="1">
      <c r="C351" s="113" t="s">
        <v>27</v>
      </c>
      <c r="F351" s="113" t="s">
        <v>27</v>
      </c>
      <c r="G351" s="133" t="s">
        <v>32</v>
      </c>
      <c r="H351" s="113" t="s">
        <v>60</v>
      </c>
      <c r="I351" s="114" t="s">
        <v>286</v>
      </c>
    </row>
    <row r="352" spans="1:9" hidden="1">
      <c r="F352" s="113" t="s">
        <v>27</v>
      </c>
      <c r="G352" s="133" t="s">
        <v>35</v>
      </c>
      <c r="H352" s="113" t="s">
        <v>60</v>
      </c>
      <c r="I352" s="114" t="s">
        <v>287</v>
      </c>
    </row>
    <row r="353" spans="1:9" hidden="1">
      <c r="F353" s="132" t="str">
        <f>IF(EXACT(I353, I354), "EN Sub=Dub", "_")</f>
        <v>_</v>
      </c>
      <c r="G353" s="133" t="s">
        <v>39</v>
      </c>
      <c r="H353" s="113" t="s">
        <v>60</v>
      </c>
      <c r="I353" s="114" t="s">
        <v>288</v>
      </c>
    </row>
    <row r="354" spans="1:9" hidden="1">
      <c r="F354" s="132" t="str">
        <f>IF(EXACT(I353, I354), "EN Sub=Dub", "_")</f>
        <v>_</v>
      </c>
      <c r="G354" s="133" t="s">
        <v>44</v>
      </c>
      <c r="H354" s="113" t="s">
        <v>60</v>
      </c>
      <c r="I354" s="114" t="s">
        <v>7031</v>
      </c>
    </row>
    <row r="355" spans="1:9" hidden="1">
      <c r="F355" s="132" t="str">
        <f>IF(EXACT(I355, I356), "PT Sub=Dub", "_")</f>
        <v>PT Sub=Dub</v>
      </c>
      <c r="G355" s="133" t="s">
        <v>46</v>
      </c>
      <c r="H355" s="113" t="s">
        <v>60</v>
      </c>
      <c r="I355" s="114" t="s">
        <v>290</v>
      </c>
    </row>
    <row r="356" spans="1:9">
      <c r="F356" s="132" t="str">
        <f>IF(EXACT(I355, I356), "PT Sub=Dub", "_")</f>
        <v>PT Sub=Dub</v>
      </c>
      <c r="G356" s="133" t="s">
        <v>48</v>
      </c>
      <c r="H356" s="113" t="s">
        <v>60</v>
      </c>
      <c r="I356" s="114" t="s">
        <v>290</v>
      </c>
    </row>
    <row r="357" spans="1:9" hidden="1">
      <c r="A357" s="146"/>
      <c r="B357" s="114" t="s">
        <v>26</v>
      </c>
      <c r="C357" s="147" t="s">
        <v>27</v>
      </c>
      <c r="F357" s="113" t="s">
        <v>27</v>
      </c>
      <c r="G357" s="114" t="s">
        <v>28</v>
      </c>
      <c r="H357" s="113" t="s">
        <v>60</v>
      </c>
      <c r="I357" s="114">
        <v>43</v>
      </c>
    </row>
    <row r="358" spans="1:9" hidden="1">
      <c r="B358" s="114" t="s">
        <v>26</v>
      </c>
      <c r="C358" s="113" t="s">
        <v>27</v>
      </c>
      <c r="F358" s="113" t="s">
        <v>27</v>
      </c>
      <c r="G358" s="114" t="s">
        <v>30</v>
      </c>
      <c r="H358" s="113" t="s">
        <v>60</v>
      </c>
      <c r="I358" s="114" t="s">
        <v>291</v>
      </c>
    </row>
    <row r="359" spans="1:9" hidden="1">
      <c r="B359" s="114" t="s">
        <v>26</v>
      </c>
      <c r="C359" s="113" t="s">
        <v>52</v>
      </c>
      <c r="F359" s="113" t="s">
        <v>27</v>
      </c>
      <c r="G359" s="133" t="s">
        <v>32</v>
      </c>
      <c r="H359" s="113" t="s">
        <v>60</v>
      </c>
      <c r="I359" s="114" t="s">
        <v>292</v>
      </c>
    </row>
    <row r="360" spans="1:9" hidden="1">
      <c r="B360" s="114" t="s">
        <v>26</v>
      </c>
      <c r="F360" s="113" t="s">
        <v>27</v>
      </c>
      <c r="G360" s="133" t="s">
        <v>35</v>
      </c>
      <c r="H360" s="113" t="s">
        <v>60</v>
      </c>
      <c r="I360" s="114" t="s">
        <v>293</v>
      </c>
    </row>
    <row r="361" spans="1:9" hidden="1">
      <c r="B361" s="114" t="s">
        <v>26</v>
      </c>
      <c r="F361" s="132" t="str">
        <f>IF(EXACT(I361, I362), "EN Sub=Dub", "_")</f>
        <v>_</v>
      </c>
      <c r="G361" s="133" t="s">
        <v>39</v>
      </c>
      <c r="H361" s="113" t="s">
        <v>60</v>
      </c>
      <c r="I361" s="114" t="s">
        <v>294</v>
      </c>
    </row>
    <row r="362" spans="1:9" hidden="1">
      <c r="B362" s="114" t="s">
        <v>26</v>
      </c>
      <c r="F362" s="132" t="str">
        <f>IF(EXACT(I361, I362), "EN Sub=Dub", "_")</f>
        <v>_</v>
      </c>
      <c r="G362" s="133" t="s">
        <v>44</v>
      </c>
      <c r="H362" s="113" t="s">
        <v>60</v>
      </c>
      <c r="I362" s="114" t="s">
        <v>295</v>
      </c>
    </row>
    <row r="363" spans="1:9" hidden="1">
      <c r="B363" s="114" t="s">
        <v>26</v>
      </c>
      <c r="F363" s="132" t="str">
        <f>IF(EXACT(I363, I364), "PT Sub=Dub", "_")</f>
        <v>_</v>
      </c>
      <c r="G363" s="133" t="s">
        <v>46</v>
      </c>
      <c r="H363" s="113" t="s">
        <v>60</v>
      </c>
      <c r="I363" s="114" t="s">
        <v>296</v>
      </c>
    </row>
    <row r="364" spans="1:9">
      <c r="B364" s="114" t="s">
        <v>26</v>
      </c>
      <c r="F364" s="132" t="str">
        <f>IF(EXACT(I363, I364), "PT Sub=Dub", "_")</f>
        <v>_</v>
      </c>
      <c r="G364" s="133" t="s">
        <v>48</v>
      </c>
      <c r="H364" s="113" t="s">
        <v>60</v>
      </c>
      <c r="I364" s="114" t="s">
        <v>297</v>
      </c>
    </row>
    <row r="365" spans="1:9" hidden="1">
      <c r="A365" s="146"/>
      <c r="C365" s="147" t="s">
        <v>27</v>
      </c>
      <c r="F365" s="113" t="s">
        <v>27</v>
      </c>
      <c r="G365" s="114" t="s">
        <v>28</v>
      </c>
      <c r="H365" s="113" t="s">
        <v>49</v>
      </c>
      <c r="I365" s="114">
        <v>44</v>
      </c>
    </row>
    <row r="366" spans="1:9" hidden="1">
      <c r="C366" s="113" t="s">
        <v>27</v>
      </c>
      <c r="F366" s="113" t="s">
        <v>27</v>
      </c>
      <c r="G366" s="114" t="s">
        <v>30</v>
      </c>
      <c r="H366" s="113" t="s">
        <v>49</v>
      </c>
      <c r="I366" s="114" t="s">
        <v>298</v>
      </c>
    </row>
    <row r="367" spans="1:9" hidden="1">
      <c r="C367" s="113" t="s">
        <v>27</v>
      </c>
      <c r="E367" s="132"/>
      <c r="F367" s="113" t="s">
        <v>27</v>
      </c>
      <c r="G367" s="133" t="s">
        <v>32</v>
      </c>
      <c r="H367" s="113" t="s">
        <v>49</v>
      </c>
      <c r="I367" s="114" t="s">
        <v>299</v>
      </c>
    </row>
    <row r="368" spans="1:9" hidden="1">
      <c r="E368" s="132"/>
      <c r="F368" s="113" t="s">
        <v>27</v>
      </c>
      <c r="G368" s="133" t="s">
        <v>35</v>
      </c>
      <c r="H368" s="113" t="s">
        <v>49</v>
      </c>
      <c r="I368" s="114" t="s">
        <v>300</v>
      </c>
    </row>
    <row r="369" spans="1:9" hidden="1">
      <c r="E369" s="132"/>
      <c r="F369" s="132" t="str">
        <f>IF(EXACT(I369, I370), "EN Sub=Dub", "_")</f>
        <v>_</v>
      </c>
      <c r="G369" s="133" t="s">
        <v>39</v>
      </c>
      <c r="H369" s="113" t="s">
        <v>49</v>
      </c>
      <c r="I369" s="114" t="s">
        <v>301</v>
      </c>
    </row>
    <row r="370" spans="1:9" hidden="1">
      <c r="E370" s="132"/>
      <c r="F370" s="132" t="str">
        <f>IF(EXACT(I369, I370), "EN Sub=Dub", "_")</f>
        <v>_</v>
      </c>
      <c r="G370" s="133" t="s">
        <v>44</v>
      </c>
      <c r="H370" s="113" t="s">
        <v>49</v>
      </c>
      <c r="I370" s="114" t="s">
        <v>302</v>
      </c>
    </row>
    <row r="371" spans="1:9" hidden="1">
      <c r="E371" s="132"/>
      <c r="F371" s="132" t="str">
        <f>IF(EXACT(I371, I372), "PT Sub=Dub", "_")</f>
        <v>_</v>
      </c>
      <c r="G371" s="133" t="s">
        <v>46</v>
      </c>
      <c r="H371" s="113" t="s">
        <v>49</v>
      </c>
      <c r="I371" s="114" t="s">
        <v>303</v>
      </c>
    </row>
    <row r="372" spans="1:9">
      <c r="E372" s="132"/>
      <c r="F372" s="132" t="str">
        <f>IF(EXACT(I371, I372), "PT Sub=Dub", "_")</f>
        <v>_</v>
      </c>
      <c r="G372" s="133" t="s">
        <v>48</v>
      </c>
      <c r="H372" s="113" t="s">
        <v>49</v>
      </c>
      <c r="I372" s="114" t="s">
        <v>304</v>
      </c>
    </row>
    <row r="373" spans="1:9" hidden="1">
      <c r="A373" s="146"/>
      <c r="C373" s="147" t="s">
        <v>27</v>
      </c>
      <c r="F373" s="113" t="s">
        <v>27</v>
      </c>
      <c r="G373" s="114" t="s">
        <v>28</v>
      </c>
      <c r="H373" s="113" t="s">
        <v>49</v>
      </c>
      <c r="I373" s="114">
        <v>45</v>
      </c>
    </row>
    <row r="374" spans="1:9" hidden="1">
      <c r="C374" s="113" t="s">
        <v>27</v>
      </c>
      <c r="F374" s="113" t="s">
        <v>27</v>
      </c>
      <c r="G374" s="114" t="s">
        <v>30</v>
      </c>
      <c r="H374" s="113" t="s">
        <v>49</v>
      </c>
      <c r="I374" s="114" t="s">
        <v>305</v>
      </c>
    </row>
    <row r="375" spans="1:9" hidden="1">
      <c r="C375" s="113" t="s">
        <v>27</v>
      </c>
      <c r="E375" s="132"/>
      <c r="F375" s="113" t="s">
        <v>27</v>
      </c>
      <c r="G375" s="133" t="s">
        <v>32</v>
      </c>
      <c r="H375" s="113" t="s">
        <v>49</v>
      </c>
      <c r="I375" s="114" t="s">
        <v>306</v>
      </c>
    </row>
    <row r="376" spans="1:9" hidden="1">
      <c r="E376" s="132"/>
      <c r="F376" s="113" t="s">
        <v>27</v>
      </c>
      <c r="G376" s="133" t="s">
        <v>35</v>
      </c>
      <c r="H376" s="113" t="s">
        <v>49</v>
      </c>
      <c r="I376" s="114" t="s">
        <v>307</v>
      </c>
    </row>
    <row r="377" spans="1:9" hidden="1">
      <c r="E377" s="132"/>
      <c r="F377" s="132" t="str">
        <f>IF(EXACT(I377, I378), "EN Sub=Dub", "_")</f>
        <v>_</v>
      </c>
      <c r="G377" s="133" t="s">
        <v>39</v>
      </c>
      <c r="H377" s="113" t="s">
        <v>49</v>
      </c>
      <c r="I377" s="114" t="s">
        <v>308</v>
      </c>
    </row>
    <row r="378" spans="1:9" hidden="1">
      <c r="E378" s="132"/>
      <c r="F378" s="132" t="str">
        <f>IF(EXACT(I377, I378), "EN Sub=Dub", "_")</f>
        <v>_</v>
      </c>
      <c r="G378" s="133" t="s">
        <v>44</v>
      </c>
      <c r="H378" s="113" t="s">
        <v>49</v>
      </c>
      <c r="I378" s="114" t="s">
        <v>309</v>
      </c>
    </row>
    <row r="379" spans="1:9" hidden="1">
      <c r="E379" s="132"/>
      <c r="F379" s="132" t="str">
        <f>IF(EXACT(I379, I380), "PT Sub=Dub", "_")</f>
        <v>_</v>
      </c>
      <c r="G379" s="133" t="s">
        <v>46</v>
      </c>
      <c r="H379" s="113" t="s">
        <v>49</v>
      </c>
      <c r="I379" s="114" t="s">
        <v>310</v>
      </c>
    </row>
    <row r="380" spans="1:9">
      <c r="E380" s="132"/>
      <c r="F380" s="132" t="str">
        <f>IF(EXACT(I379, I380), "PT Sub=Dub", "_")</f>
        <v>_</v>
      </c>
      <c r="G380" s="133" t="s">
        <v>48</v>
      </c>
      <c r="H380" s="113" t="s">
        <v>49</v>
      </c>
      <c r="I380" s="114" t="s">
        <v>311</v>
      </c>
    </row>
    <row r="381" spans="1:9" hidden="1">
      <c r="A381" s="146"/>
      <c r="C381" s="147" t="s">
        <v>27</v>
      </c>
      <c r="F381" s="113" t="s">
        <v>27</v>
      </c>
      <c r="G381" s="114" t="s">
        <v>28</v>
      </c>
      <c r="H381" s="113" t="s">
        <v>52</v>
      </c>
      <c r="I381" s="114">
        <v>46</v>
      </c>
    </row>
    <row r="382" spans="1:9" hidden="1">
      <c r="C382" s="113" t="s">
        <v>27</v>
      </c>
      <c r="F382" s="113" t="s">
        <v>27</v>
      </c>
      <c r="G382" s="114" t="s">
        <v>30</v>
      </c>
      <c r="H382" s="113" t="s">
        <v>52</v>
      </c>
      <c r="I382" s="114" t="s">
        <v>312</v>
      </c>
    </row>
    <row r="383" spans="1:9" hidden="1">
      <c r="C383" s="113" t="s">
        <v>27</v>
      </c>
      <c r="E383" s="132"/>
      <c r="F383" s="113" t="s">
        <v>27</v>
      </c>
      <c r="G383" s="133" t="s">
        <v>32</v>
      </c>
      <c r="H383" s="113" t="s">
        <v>52</v>
      </c>
      <c r="I383" s="114" t="s">
        <v>313</v>
      </c>
    </row>
    <row r="384" spans="1:9" hidden="1">
      <c r="E384" s="132"/>
      <c r="F384" s="113" t="s">
        <v>27</v>
      </c>
      <c r="G384" s="133" t="s">
        <v>35</v>
      </c>
      <c r="H384" s="113" t="s">
        <v>52</v>
      </c>
      <c r="I384" s="114" t="s">
        <v>314</v>
      </c>
    </row>
    <row r="385" spans="1:9" hidden="1">
      <c r="E385" s="132"/>
      <c r="F385" s="132" t="str">
        <f>IF(EXACT(I385, I386), "EN Sub=Dub", "_")</f>
        <v>_</v>
      </c>
      <c r="G385" s="133" t="s">
        <v>39</v>
      </c>
      <c r="H385" s="113" t="s">
        <v>52</v>
      </c>
      <c r="I385" s="114" t="s">
        <v>315</v>
      </c>
    </row>
    <row r="386" spans="1:9" hidden="1">
      <c r="E386" s="132"/>
      <c r="F386" s="132" t="str">
        <f>IF(EXACT(I385, I386), "EN Sub=Dub", "_")</f>
        <v>_</v>
      </c>
      <c r="G386" s="133" t="s">
        <v>44</v>
      </c>
      <c r="H386" s="113" t="s">
        <v>52</v>
      </c>
      <c r="I386" s="114" t="s">
        <v>314</v>
      </c>
    </row>
    <row r="387" spans="1:9" hidden="1">
      <c r="E387" s="132"/>
      <c r="F387" s="132" t="str">
        <f>IF(EXACT(I387, I388), "PT Sub=Dub", "_")</f>
        <v>_</v>
      </c>
      <c r="G387" s="133" t="s">
        <v>46</v>
      </c>
      <c r="H387" s="113" t="s">
        <v>52</v>
      </c>
      <c r="I387" s="114" t="s">
        <v>316</v>
      </c>
    </row>
    <row r="388" spans="1:9">
      <c r="E388" s="132"/>
      <c r="F388" s="132" t="str">
        <f>IF(EXACT(I387, I388), "PT Sub=Dub", "_")</f>
        <v>_</v>
      </c>
      <c r="G388" s="133" t="s">
        <v>48</v>
      </c>
      <c r="H388" s="113" t="s">
        <v>52</v>
      </c>
      <c r="I388" s="114" t="s">
        <v>317</v>
      </c>
    </row>
    <row r="389" spans="1:9" hidden="1">
      <c r="A389" s="146"/>
      <c r="C389" s="147" t="s">
        <v>27</v>
      </c>
      <c r="F389" s="113" t="s">
        <v>27</v>
      </c>
      <c r="G389" s="114" t="s">
        <v>28</v>
      </c>
      <c r="H389" s="113" t="s">
        <v>60</v>
      </c>
      <c r="I389" s="114">
        <v>47</v>
      </c>
    </row>
    <row r="390" spans="1:9" hidden="1">
      <c r="C390" s="113" t="s">
        <v>27</v>
      </c>
      <c r="F390" s="113" t="s">
        <v>27</v>
      </c>
      <c r="G390" s="114" t="s">
        <v>30</v>
      </c>
      <c r="H390" s="113" t="s">
        <v>60</v>
      </c>
      <c r="I390" s="114" t="s">
        <v>318</v>
      </c>
    </row>
    <row r="391" spans="1:9" hidden="1">
      <c r="C391" s="113" t="s">
        <v>27</v>
      </c>
      <c r="E391" s="132"/>
      <c r="F391" s="113" t="s">
        <v>27</v>
      </c>
      <c r="G391" s="133" t="s">
        <v>32</v>
      </c>
      <c r="H391" s="113" t="s">
        <v>60</v>
      </c>
      <c r="I391" s="114" t="s">
        <v>319</v>
      </c>
    </row>
    <row r="392" spans="1:9" hidden="1">
      <c r="E392" s="132"/>
      <c r="F392" s="113" t="s">
        <v>27</v>
      </c>
      <c r="G392" s="133" t="s">
        <v>35</v>
      </c>
      <c r="H392" s="113" t="s">
        <v>60</v>
      </c>
      <c r="I392" s="114" t="s">
        <v>320</v>
      </c>
    </row>
    <row r="393" spans="1:9" hidden="1">
      <c r="E393" s="132"/>
      <c r="F393" s="132" t="str">
        <f>IF(EXACT(I393, I394), "EN Sub=Dub", "_")</f>
        <v>EN Sub=Dub</v>
      </c>
      <c r="G393" s="133" t="s">
        <v>39</v>
      </c>
      <c r="H393" s="113" t="s">
        <v>60</v>
      </c>
      <c r="I393" s="114" t="s">
        <v>320</v>
      </c>
    </row>
    <row r="394" spans="1:9" hidden="1">
      <c r="E394" s="132"/>
      <c r="F394" s="132" t="str">
        <f>IF(EXACT(I393, I394), "EN Sub=Dub", "_")</f>
        <v>EN Sub=Dub</v>
      </c>
      <c r="G394" s="133" t="s">
        <v>44</v>
      </c>
      <c r="H394" s="113" t="s">
        <v>60</v>
      </c>
      <c r="I394" s="114" t="s">
        <v>320</v>
      </c>
    </row>
    <row r="395" spans="1:9" hidden="1">
      <c r="E395" s="132"/>
      <c r="F395" s="132" t="str">
        <f>IF(EXACT(I395, I396), "PT Sub=Dub", "_")</f>
        <v>PT Sub=Dub</v>
      </c>
      <c r="G395" s="133" t="s">
        <v>46</v>
      </c>
      <c r="H395" s="113" t="s">
        <v>60</v>
      </c>
      <c r="I395" s="114" t="s">
        <v>321</v>
      </c>
    </row>
    <row r="396" spans="1:9">
      <c r="E396" s="132"/>
      <c r="F396" s="132" t="str">
        <f>IF(EXACT(I395, I396), "PT Sub=Dub", "_")</f>
        <v>PT Sub=Dub</v>
      </c>
      <c r="G396" s="133" t="s">
        <v>48</v>
      </c>
      <c r="H396" s="113" t="s">
        <v>60</v>
      </c>
      <c r="I396" s="114" t="s">
        <v>321</v>
      </c>
    </row>
    <row r="397" spans="1:9" hidden="1">
      <c r="A397" s="146"/>
      <c r="C397" s="147" t="s">
        <v>27</v>
      </c>
      <c r="F397" s="113" t="s">
        <v>27</v>
      </c>
      <c r="G397" s="114" t="s">
        <v>28</v>
      </c>
      <c r="H397" s="113" t="s">
        <v>49</v>
      </c>
      <c r="I397" s="114">
        <v>48</v>
      </c>
    </row>
    <row r="398" spans="1:9" hidden="1">
      <c r="C398" s="113" t="s">
        <v>27</v>
      </c>
      <c r="F398" s="113" t="s">
        <v>27</v>
      </c>
      <c r="G398" s="114" t="s">
        <v>30</v>
      </c>
      <c r="H398" s="113" t="s">
        <v>49</v>
      </c>
      <c r="I398" s="114" t="s">
        <v>322</v>
      </c>
    </row>
    <row r="399" spans="1:9" hidden="1">
      <c r="C399" s="113" t="s">
        <v>27</v>
      </c>
      <c r="E399" s="132"/>
      <c r="F399" s="113" t="s">
        <v>27</v>
      </c>
      <c r="G399" s="133" t="s">
        <v>32</v>
      </c>
      <c r="H399" s="113" t="s">
        <v>49</v>
      </c>
      <c r="I399" s="114" t="s">
        <v>323</v>
      </c>
    </row>
    <row r="400" spans="1:9" hidden="1">
      <c r="E400" s="132"/>
      <c r="F400" s="113" t="s">
        <v>27</v>
      </c>
      <c r="G400" s="133" t="s">
        <v>35</v>
      </c>
      <c r="H400" s="113" t="s">
        <v>49</v>
      </c>
      <c r="I400" s="114" t="s">
        <v>324</v>
      </c>
    </row>
    <row r="401" spans="1:9" hidden="1">
      <c r="E401" s="132"/>
      <c r="F401" s="132" t="str">
        <f>IF(EXACT(I401, I402), "EN Sub=Dub", "_")</f>
        <v>_</v>
      </c>
      <c r="G401" s="133" t="s">
        <v>39</v>
      </c>
      <c r="H401" s="113" t="s">
        <v>49</v>
      </c>
      <c r="I401" s="114" t="s">
        <v>325</v>
      </c>
    </row>
    <row r="402" spans="1:9" hidden="1">
      <c r="E402" s="132"/>
      <c r="F402" s="132" t="str">
        <f>IF(EXACT(I401, I402), "EN Sub=Dub", "_")</f>
        <v>_</v>
      </c>
      <c r="G402" s="133" t="s">
        <v>44</v>
      </c>
      <c r="H402" s="113" t="s">
        <v>49</v>
      </c>
      <c r="I402" s="114" t="s">
        <v>326</v>
      </c>
    </row>
    <row r="403" spans="1:9" hidden="1">
      <c r="E403" s="132"/>
      <c r="F403" s="132" t="str">
        <f>IF(EXACT(I403, I404), "PT Sub=Dub", "_")</f>
        <v>_</v>
      </c>
      <c r="G403" s="133" t="s">
        <v>46</v>
      </c>
      <c r="H403" s="113" t="s">
        <v>49</v>
      </c>
      <c r="I403" s="114" t="s">
        <v>327</v>
      </c>
    </row>
    <row r="404" spans="1:9">
      <c r="E404" s="132"/>
      <c r="F404" s="132" t="str">
        <f>IF(EXACT(I403, I404), "PT Sub=Dub", "_")</f>
        <v>_</v>
      </c>
      <c r="G404" s="133" t="s">
        <v>48</v>
      </c>
      <c r="H404" s="113" t="s">
        <v>49</v>
      </c>
      <c r="I404" s="114" t="s">
        <v>328</v>
      </c>
    </row>
    <row r="405" spans="1:9" hidden="1">
      <c r="A405" s="146"/>
      <c r="C405" s="147" t="s">
        <v>27</v>
      </c>
      <c r="F405" s="113" t="s">
        <v>27</v>
      </c>
      <c r="G405" s="114" t="s">
        <v>28</v>
      </c>
      <c r="H405" s="113" t="s">
        <v>52</v>
      </c>
      <c r="I405" s="114">
        <v>49</v>
      </c>
    </row>
    <row r="406" spans="1:9" hidden="1">
      <c r="C406" s="113" t="s">
        <v>27</v>
      </c>
      <c r="F406" s="113" t="s">
        <v>27</v>
      </c>
      <c r="G406" s="114" t="s">
        <v>30</v>
      </c>
      <c r="H406" s="113" t="s">
        <v>52</v>
      </c>
      <c r="I406" s="114" t="s">
        <v>329</v>
      </c>
    </row>
    <row r="407" spans="1:9" hidden="1">
      <c r="C407" s="113" t="s">
        <v>27</v>
      </c>
      <c r="E407" s="132"/>
      <c r="F407" s="113" t="s">
        <v>27</v>
      </c>
      <c r="G407" s="133" t="s">
        <v>32</v>
      </c>
      <c r="H407" s="113" t="s">
        <v>52</v>
      </c>
      <c r="I407" s="114" t="s">
        <v>330</v>
      </c>
    </row>
    <row r="408" spans="1:9" hidden="1">
      <c r="E408" s="132"/>
      <c r="F408" s="113" t="s">
        <v>27</v>
      </c>
      <c r="G408" s="133" t="s">
        <v>35</v>
      </c>
      <c r="H408" s="113" t="s">
        <v>52</v>
      </c>
      <c r="I408" s="114" t="s">
        <v>331</v>
      </c>
    </row>
    <row r="409" spans="1:9" hidden="1">
      <c r="E409" s="132"/>
      <c r="F409" s="132" t="str">
        <f>IF(EXACT(I409, I410), "EN Sub=Dub", "_")</f>
        <v>_</v>
      </c>
      <c r="G409" s="133" t="s">
        <v>39</v>
      </c>
      <c r="H409" s="113" t="s">
        <v>52</v>
      </c>
      <c r="I409" s="114" t="s">
        <v>332</v>
      </c>
    </row>
    <row r="410" spans="1:9" hidden="1">
      <c r="E410" s="132"/>
      <c r="F410" s="132" t="str">
        <f>IF(EXACT(I409, I410), "EN Sub=Dub", "_")</f>
        <v>_</v>
      </c>
      <c r="G410" s="133" t="s">
        <v>44</v>
      </c>
      <c r="H410" s="113" t="s">
        <v>52</v>
      </c>
      <c r="I410" s="114" t="s">
        <v>333</v>
      </c>
    </row>
    <row r="411" spans="1:9" hidden="1">
      <c r="E411" s="132"/>
      <c r="F411" s="132" t="str">
        <f>IF(EXACT(I411, I412), "PT Sub=Dub", "_")</f>
        <v>PT Sub=Dub</v>
      </c>
      <c r="G411" s="133" t="s">
        <v>46</v>
      </c>
      <c r="H411" s="113" t="s">
        <v>52</v>
      </c>
      <c r="I411" s="114" t="s">
        <v>334</v>
      </c>
    </row>
    <row r="412" spans="1:9">
      <c r="E412" s="132"/>
      <c r="F412" s="132" t="str">
        <f>IF(EXACT(I411, I412), "PT Sub=Dub", "_")</f>
        <v>PT Sub=Dub</v>
      </c>
      <c r="G412" s="133" t="s">
        <v>48</v>
      </c>
      <c r="H412" s="113" t="s">
        <v>52</v>
      </c>
      <c r="I412" s="114" t="s">
        <v>334</v>
      </c>
    </row>
    <row r="413" spans="1:9" hidden="1">
      <c r="A413" s="146"/>
      <c r="B413" s="114" t="s">
        <v>26</v>
      </c>
      <c r="C413" s="147" t="s">
        <v>27</v>
      </c>
      <c r="F413" s="113" t="s">
        <v>27</v>
      </c>
      <c r="G413" s="114" t="s">
        <v>28</v>
      </c>
      <c r="H413" s="113" t="s">
        <v>49</v>
      </c>
      <c r="I413" s="114">
        <v>50</v>
      </c>
    </row>
    <row r="414" spans="1:9" hidden="1">
      <c r="B414" s="114" t="s">
        <v>26</v>
      </c>
      <c r="C414" s="113" t="s">
        <v>27</v>
      </c>
      <c r="F414" s="113" t="s">
        <v>27</v>
      </c>
      <c r="G414" s="114" t="s">
        <v>30</v>
      </c>
      <c r="H414" s="113" t="s">
        <v>49</v>
      </c>
      <c r="I414" s="114" t="s">
        <v>335</v>
      </c>
    </row>
    <row r="415" spans="1:9" hidden="1">
      <c r="B415" s="114" t="s">
        <v>26</v>
      </c>
      <c r="C415" s="113" t="s">
        <v>52</v>
      </c>
      <c r="E415" s="132"/>
      <c r="F415" s="113" t="s">
        <v>27</v>
      </c>
      <c r="G415" s="133" t="s">
        <v>32</v>
      </c>
      <c r="H415" s="113" t="s">
        <v>49</v>
      </c>
      <c r="I415" s="114" t="s">
        <v>336</v>
      </c>
    </row>
    <row r="416" spans="1:9" hidden="1">
      <c r="B416" s="114" t="s">
        <v>26</v>
      </c>
      <c r="E416" s="132"/>
      <c r="F416" s="113" t="s">
        <v>27</v>
      </c>
      <c r="G416" s="133" t="s">
        <v>35</v>
      </c>
      <c r="H416" s="113" t="s">
        <v>49</v>
      </c>
      <c r="I416" s="114" t="s">
        <v>337</v>
      </c>
    </row>
    <row r="417" spans="1:9" hidden="1">
      <c r="B417" s="114" t="s">
        <v>26</v>
      </c>
      <c r="E417" s="132"/>
      <c r="F417" s="132" t="str">
        <f>IF(EXACT(I417, I418), "EN Sub=Dub", "_")</f>
        <v>_</v>
      </c>
      <c r="G417" s="133" t="s">
        <v>39</v>
      </c>
      <c r="H417" s="113" t="s">
        <v>49</v>
      </c>
      <c r="I417" s="114" t="s">
        <v>338</v>
      </c>
    </row>
    <row r="418" spans="1:9" hidden="1">
      <c r="B418" s="114" t="s">
        <v>26</v>
      </c>
      <c r="E418" s="132"/>
      <c r="F418" s="132" t="str">
        <f>IF(EXACT(I417, I418), "EN Sub=Dub", "_")</f>
        <v>_</v>
      </c>
      <c r="G418" s="133" t="s">
        <v>44</v>
      </c>
      <c r="H418" s="113" t="s">
        <v>49</v>
      </c>
      <c r="I418" s="114" t="s">
        <v>339</v>
      </c>
    </row>
    <row r="419" spans="1:9" hidden="1">
      <c r="B419" s="114" t="s">
        <v>26</v>
      </c>
      <c r="E419" s="132"/>
      <c r="F419" s="132" t="str">
        <f>IF(EXACT(I419, I420), "PT Sub=Dub", "_")</f>
        <v>_</v>
      </c>
      <c r="G419" s="133" t="s">
        <v>46</v>
      </c>
      <c r="H419" s="113" t="s">
        <v>49</v>
      </c>
      <c r="I419" s="114" t="s">
        <v>340</v>
      </c>
    </row>
    <row r="420" spans="1:9">
      <c r="B420" s="114" t="s">
        <v>26</v>
      </c>
      <c r="E420" s="132"/>
      <c r="F420" s="132" t="str">
        <f>IF(EXACT(I419, I420), "PT Sub=Dub", "_")</f>
        <v>_</v>
      </c>
      <c r="G420" s="133" t="s">
        <v>48</v>
      </c>
      <c r="H420" s="113" t="s">
        <v>49</v>
      </c>
      <c r="I420" s="114" t="s">
        <v>7032</v>
      </c>
    </row>
    <row r="421" spans="1:9" hidden="1">
      <c r="A421" s="146"/>
      <c r="C421" s="147" t="s">
        <v>27</v>
      </c>
      <c r="F421" s="113" t="s">
        <v>27</v>
      </c>
      <c r="G421" s="114" t="s">
        <v>28</v>
      </c>
      <c r="H421" s="113" t="s">
        <v>49</v>
      </c>
      <c r="I421" s="114">
        <v>51</v>
      </c>
    </row>
    <row r="422" spans="1:9" hidden="1">
      <c r="C422" s="113" t="s">
        <v>27</v>
      </c>
      <c r="F422" s="113" t="s">
        <v>27</v>
      </c>
      <c r="G422" s="114" t="s">
        <v>30</v>
      </c>
      <c r="H422" s="113" t="s">
        <v>49</v>
      </c>
      <c r="I422" s="114" t="s">
        <v>342</v>
      </c>
    </row>
    <row r="423" spans="1:9" hidden="1">
      <c r="C423" s="113" t="s">
        <v>27</v>
      </c>
      <c r="E423" s="132"/>
      <c r="F423" s="113" t="s">
        <v>27</v>
      </c>
      <c r="G423" s="133" t="s">
        <v>32</v>
      </c>
      <c r="H423" s="113" t="s">
        <v>49</v>
      </c>
      <c r="I423" s="114" t="s">
        <v>343</v>
      </c>
    </row>
    <row r="424" spans="1:9" hidden="1">
      <c r="E424" s="132"/>
      <c r="F424" s="113" t="s">
        <v>27</v>
      </c>
      <c r="G424" s="133" t="s">
        <v>35</v>
      </c>
      <c r="H424" s="113" t="s">
        <v>49</v>
      </c>
      <c r="I424" s="114" t="s">
        <v>222</v>
      </c>
    </row>
    <row r="425" spans="1:9" hidden="1">
      <c r="E425" s="132"/>
      <c r="F425" s="132" t="str">
        <f>IF(EXACT(I425, I426), "EN Sub=Dub", "_")</f>
        <v>_</v>
      </c>
      <c r="G425" s="133" t="s">
        <v>39</v>
      </c>
      <c r="H425" s="113" t="s">
        <v>49</v>
      </c>
      <c r="I425" s="114" t="s">
        <v>344</v>
      </c>
    </row>
    <row r="426" spans="1:9" hidden="1">
      <c r="E426" s="132"/>
      <c r="F426" s="132" t="str">
        <f>IF(EXACT(I425, I426), "EN Sub=Dub", "_")</f>
        <v>_</v>
      </c>
      <c r="G426" s="133" t="s">
        <v>44</v>
      </c>
      <c r="H426" s="113" t="s">
        <v>49</v>
      </c>
      <c r="I426" s="114" t="s">
        <v>345</v>
      </c>
    </row>
    <row r="427" spans="1:9" hidden="1">
      <c r="E427" s="132"/>
      <c r="F427" s="132" t="str">
        <f>IF(EXACT(I427, I428), "PT Sub=Dub", "_")</f>
        <v>_</v>
      </c>
      <c r="G427" s="133" t="s">
        <v>46</v>
      </c>
      <c r="H427" s="113" t="s">
        <v>49</v>
      </c>
      <c r="I427" s="114" t="s">
        <v>346</v>
      </c>
    </row>
    <row r="428" spans="1:9">
      <c r="E428" s="132"/>
      <c r="F428" s="132" t="str">
        <f>IF(EXACT(I427, I428), "PT Sub=Dub", "_")</f>
        <v>_</v>
      </c>
      <c r="G428" s="133" t="s">
        <v>48</v>
      </c>
      <c r="H428" s="113" t="s">
        <v>49</v>
      </c>
      <c r="I428" s="114" t="s">
        <v>347</v>
      </c>
    </row>
    <row r="429" spans="1:9" hidden="1">
      <c r="A429" s="146"/>
      <c r="C429" s="147" t="s">
        <v>27</v>
      </c>
      <c r="F429" s="113" t="s">
        <v>27</v>
      </c>
      <c r="G429" s="114" t="s">
        <v>28</v>
      </c>
      <c r="H429" s="113" t="s">
        <v>60</v>
      </c>
      <c r="I429" s="114">
        <v>52</v>
      </c>
    </row>
    <row r="430" spans="1:9" hidden="1">
      <c r="C430" s="113" t="s">
        <v>27</v>
      </c>
      <c r="F430" s="113" t="s">
        <v>27</v>
      </c>
      <c r="G430" s="114" t="s">
        <v>30</v>
      </c>
      <c r="H430" s="113" t="s">
        <v>60</v>
      </c>
      <c r="I430" s="114" t="s">
        <v>348</v>
      </c>
    </row>
    <row r="431" spans="1:9" hidden="1">
      <c r="C431" s="113" t="s">
        <v>27</v>
      </c>
      <c r="F431" s="113" t="s">
        <v>27</v>
      </c>
      <c r="G431" s="133" t="s">
        <v>32</v>
      </c>
      <c r="H431" s="113" t="s">
        <v>60</v>
      </c>
      <c r="I431" s="114" t="s">
        <v>349</v>
      </c>
    </row>
    <row r="432" spans="1:9" hidden="1">
      <c r="F432" s="113" t="s">
        <v>27</v>
      </c>
      <c r="G432" s="133" t="s">
        <v>35</v>
      </c>
      <c r="H432" s="113" t="s">
        <v>60</v>
      </c>
      <c r="I432" s="114" t="s">
        <v>350</v>
      </c>
    </row>
    <row r="433" spans="1:9" hidden="1">
      <c r="F433" s="132" t="str">
        <f>IF(EXACT(I433, I434), "EN Sub=Dub", "_")</f>
        <v>_</v>
      </c>
      <c r="G433" s="133" t="s">
        <v>39</v>
      </c>
      <c r="H433" s="113" t="s">
        <v>60</v>
      </c>
      <c r="I433" s="114" t="s">
        <v>351</v>
      </c>
    </row>
    <row r="434" spans="1:9" hidden="1">
      <c r="F434" s="132" t="str">
        <f>IF(EXACT(I433, I434), "EN Sub=Dub", "_")</f>
        <v>_</v>
      </c>
      <c r="G434" s="133" t="s">
        <v>44</v>
      </c>
      <c r="H434" s="113" t="s">
        <v>60</v>
      </c>
      <c r="I434" s="114" t="s">
        <v>352</v>
      </c>
    </row>
    <row r="435" spans="1:9" hidden="1">
      <c r="F435" s="132" t="str">
        <f>IF(EXACT(I435, I436), "PT Sub=Dub", "_")</f>
        <v>PT Sub=Dub</v>
      </c>
      <c r="G435" s="133" t="s">
        <v>46</v>
      </c>
      <c r="H435" s="113" t="s">
        <v>60</v>
      </c>
      <c r="I435" s="114" t="s">
        <v>353</v>
      </c>
    </row>
    <row r="436" spans="1:9">
      <c r="F436" s="132" t="str">
        <f>IF(EXACT(I435, I436), "PT Sub=Dub", "_")</f>
        <v>PT Sub=Dub</v>
      </c>
      <c r="G436" s="133" t="s">
        <v>48</v>
      </c>
      <c r="H436" s="113" t="s">
        <v>60</v>
      </c>
      <c r="I436" s="114" t="s">
        <v>353</v>
      </c>
    </row>
    <row r="437" spans="1:9" hidden="1">
      <c r="A437" s="146"/>
      <c r="C437" s="147" t="s">
        <v>27</v>
      </c>
      <c r="F437" s="113" t="s">
        <v>27</v>
      </c>
      <c r="G437" s="114" t="s">
        <v>28</v>
      </c>
      <c r="H437" s="113" t="s">
        <v>49</v>
      </c>
      <c r="I437" s="114">
        <v>53</v>
      </c>
    </row>
    <row r="438" spans="1:9" hidden="1">
      <c r="C438" s="113" t="s">
        <v>27</v>
      </c>
      <c r="F438" s="113" t="s">
        <v>27</v>
      </c>
      <c r="G438" s="114" t="s">
        <v>30</v>
      </c>
      <c r="H438" s="113" t="s">
        <v>49</v>
      </c>
      <c r="I438" s="114" t="s">
        <v>354</v>
      </c>
    </row>
    <row r="439" spans="1:9" hidden="1">
      <c r="C439" s="113" t="s">
        <v>27</v>
      </c>
      <c r="F439" s="113" t="s">
        <v>27</v>
      </c>
      <c r="G439" s="133" t="s">
        <v>32</v>
      </c>
      <c r="H439" s="113" t="s">
        <v>49</v>
      </c>
      <c r="I439" s="114" t="s">
        <v>355</v>
      </c>
    </row>
    <row r="440" spans="1:9" hidden="1">
      <c r="F440" s="113" t="s">
        <v>27</v>
      </c>
      <c r="G440" s="133" t="s">
        <v>35</v>
      </c>
      <c r="H440" s="113" t="s">
        <v>49</v>
      </c>
      <c r="I440" s="114" t="s">
        <v>356</v>
      </c>
    </row>
    <row r="441" spans="1:9" hidden="1">
      <c r="F441" s="132" t="str">
        <f>IF(EXACT(I441, I442), "EN Sub=Dub", "_")</f>
        <v>_</v>
      </c>
      <c r="G441" s="133" t="s">
        <v>39</v>
      </c>
      <c r="H441" s="113" t="s">
        <v>49</v>
      </c>
      <c r="I441" s="114" t="s">
        <v>357</v>
      </c>
    </row>
    <row r="442" spans="1:9" hidden="1">
      <c r="F442" s="132" t="str">
        <f>IF(EXACT(I441, I442), "EN Sub=Dub", "_")</f>
        <v>_</v>
      </c>
      <c r="G442" s="133" t="s">
        <v>44</v>
      </c>
      <c r="H442" s="113" t="s">
        <v>49</v>
      </c>
      <c r="I442" s="114" t="s">
        <v>356</v>
      </c>
    </row>
    <row r="443" spans="1:9" hidden="1">
      <c r="F443" s="132" t="str">
        <f>IF(EXACT(I443, I444), "PT Sub=Dub", "_")</f>
        <v>PT Sub=Dub</v>
      </c>
      <c r="G443" s="133" t="s">
        <v>46</v>
      </c>
      <c r="H443" s="113" t="s">
        <v>49</v>
      </c>
      <c r="I443" s="114" t="s">
        <v>358</v>
      </c>
    </row>
    <row r="444" spans="1:9">
      <c r="F444" s="132" t="str">
        <f>IF(EXACT(I443, I444), "PT Sub=Dub", "_")</f>
        <v>PT Sub=Dub</v>
      </c>
      <c r="G444" s="133" t="s">
        <v>48</v>
      </c>
      <c r="H444" s="113" t="s">
        <v>49</v>
      </c>
      <c r="I444" s="114" t="s">
        <v>358</v>
      </c>
    </row>
    <row r="445" spans="1:9" hidden="1">
      <c r="A445" s="146"/>
      <c r="C445" s="147" t="s">
        <v>27</v>
      </c>
      <c r="F445" s="113" t="s">
        <v>27</v>
      </c>
      <c r="G445" s="114" t="s">
        <v>28</v>
      </c>
      <c r="H445" s="113" t="s">
        <v>49</v>
      </c>
      <c r="I445" s="114">
        <v>54</v>
      </c>
    </row>
    <row r="446" spans="1:9" hidden="1">
      <c r="C446" s="113" t="s">
        <v>27</v>
      </c>
      <c r="F446" s="113" t="s">
        <v>27</v>
      </c>
      <c r="G446" s="114" t="s">
        <v>30</v>
      </c>
      <c r="H446" s="113" t="s">
        <v>49</v>
      </c>
      <c r="I446" s="114" t="s">
        <v>359</v>
      </c>
    </row>
    <row r="447" spans="1:9" hidden="1">
      <c r="C447" s="113" t="s">
        <v>27</v>
      </c>
      <c r="F447" s="113" t="s">
        <v>27</v>
      </c>
      <c r="G447" s="133" t="s">
        <v>32</v>
      </c>
      <c r="H447" s="113" t="s">
        <v>49</v>
      </c>
      <c r="I447" s="114" t="s">
        <v>360</v>
      </c>
    </row>
    <row r="448" spans="1:9" hidden="1">
      <c r="F448" s="113" t="s">
        <v>27</v>
      </c>
      <c r="G448" s="133" t="s">
        <v>35</v>
      </c>
      <c r="H448" s="113" t="s">
        <v>49</v>
      </c>
      <c r="I448" s="114" t="s">
        <v>361</v>
      </c>
    </row>
    <row r="449" spans="1:9" hidden="1">
      <c r="F449" s="132" t="str">
        <f>IF(EXACT(I449, I450), "EN Sub=Dub", "_")</f>
        <v>_</v>
      </c>
      <c r="G449" s="133" t="s">
        <v>39</v>
      </c>
      <c r="H449" s="113" t="s">
        <v>49</v>
      </c>
      <c r="I449" s="114" t="s">
        <v>362</v>
      </c>
    </row>
    <row r="450" spans="1:9" hidden="1">
      <c r="F450" s="132" t="str">
        <f>IF(EXACT(I449, I450), "EN Sub=Dub", "_")</f>
        <v>_</v>
      </c>
      <c r="G450" s="133" t="s">
        <v>44</v>
      </c>
      <c r="H450" s="113" t="s">
        <v>49</v>
      </c>
      <c r="I450" s="135" t="s">
        <v>363</v>
      </c>
    </row>
    <row r="451" spans="1:9" hidden="1">
      <c r="F451" s="132" t="str">
        <f>IF(EXACT(I451, I452), "PT Sub=Dub", "_")</f>
        <v>PT Sub=Dub</v>
      </c>
      <c r="G451" s="133" t="s">
        <v>46</v>
      </c>
      <c r="H451" s="113" t="s">
        <v>49</v>
      </c>
      <c r="I451" s="114" t="s">
        <v>364</v>
      </c>
    </row>
    <row r="452" spans="1:9">
      <c r="F452" s="132" t="str">
        <f>IF(EXACT(I451, I452), "PT Sub=Dub", "_")</f>
        <v>PT Sub=Dub</v>
      </c>
      <c r="G452" s="133" t="s">
        <v>48</v>
      </c>
      <c r="H452" s="113" t="s">
        <v>49</v>
      </c>
      <c r="I452" s="114" t="s">
        <v>364</v>
      </c>
    </row>
    <row r="453" spans="1:9" hidden="1">
      <c r="A453" s="146"/>
      <c r="C453" s="147" t="s">
        <v>27</v>
      </c>
      <c r="F453" s="113" t="s">
        <v>27</v>
      </c>
      <c r="G453" s="114" t="s">
        <v>28</v>
      </c>
      <c r="H453" s="113" t="s">
        <v>60</v>
      </c>
      <c r="I453" s="114">
        <v>55</v>
      </c>
    </row>
    <row r="454" spans="1:9" hidden="1">
      <c r="C454" s="113" t="s">
        <v>27</v>
      </c>
      <c r="F454" s="113" t="s">
        <v>27</v>
      </c>
      <c r="G454" s="114" t="s">
        <v>30</v>
      </c>
      <c r="H454" s="113" t="s">
        <v>60</v>
      </c>
      <c r="I454" s="114" t="s">
        <v>365</v>
      </c>
    </row>
    <row r="455" spans="1:9" hidden="1">
      <c r="C455" s="113" t="s">
        <v>27</v>
      </c>
      <c r="F455" s="113" t="s">
        <v>27</v>
      </c>
      <c r="G455" s="133" t="s">
        <v>32</v>
      </c>
      <c r="H455" s="113" t="s">
        <v>60</v>
      </c>
      <c r="I455" s="114" t="s">
        <v>366</v>
      </c>
    </row>
    <row r="456" spans="1:9" hidden="1">
      <c r="F456" s="113" t="s">
        <v>27</v>
      </c>
      <c r="G456" s="133" t="s">
        <v>35</v>
      </c>
      <c r="H456" s="113" t="s">
        <v>60</v>
      </c>
      <c r="I456" s="114" t="s">
        <v>367</v>
      </c>
    </row>
    <row r="457" spans="1:9" hidden="1">
      <c r="F457" s="132" t="str">
        <f>IF(EXACT(I457, I458), "EN Sub=Dub", "_")</f>
        <v>_</v>
      </c>
      <c r="G457" s="133" t="s">
        <v>39</v>
      </c>
      <c r="H457" s="113" t="s">
        <v>60</v>
      </c>
      <c r="I457" s="114" t="s">
        <v>367</v>
      </c>
    </row>
    <row r="458" spans="1:9" hidden="1">
      <c r="F458" s="132" t="str">
        <f>IF(EXACT(I457, I458), "EN Sub=Dub", "_")</f>
        <v>_</v>
      </c>
      <c r="G458" s="133" t="s">
        <v>44</v>
      </c>
      <c r="H458" s="113" t="s">
        <v>60</v>
      </c>
      <c r="I458" s="135" t="s">
        <v>368</v>
      </c>
    </row>
    <row r="459" spans="1:9" hidden="1">
      <c r="F459" s="132" t="str">
        <f>IF(EXACT(I459, I460), "PT Sub=Dub", "_")</f>
        <v>_</v>
      </c>
      <c r="G459" s="133" t="s">
        <v>46</v>
      </c>
      <c r="H459" s="113" t="s">
        <v>60</v>
      </c>
      <c r="I459" s="114" t="s">
        <v>369</v>
      </c>
    </row>
    <row r="460" spans="1:9">
      <c r="F460" s="132" t="str">
        <f>IF(EXACT(I459, I460), "PT Sub=Dub", "_")</f>
        <v>_</v>
      </c>
      <c r="G460" s="133" t="s">
        <v>48</v>
      </c>
      <c r="H460" s="113" t="s">
        <v>60</v>
      </c>
      <c r="I460" s="114" t="s">
        <v>370</v>
      </c>
    </row>
    <row r="461" spans="1:9" hidden="1">
      <c r="A461" s="146"/>
      <c r="C461" s="147" t="s">
        <v>27</v>
      </c>
      <c r="F461" s="113" t="s">
        <v>27</v>
      </c>
      <c r="G461" s="114" t="s">
        <v>28</v>
      </c>
      <c r="H461" s="113" t="s">
        <v>52</v>
      </c>
      <c r="I461" s="114">
        <v>56</v>
      </c>
    </row>
    <row r="462" spans="1:9" hidden="1">
      <c r="C462" s="113" t="s">
        <v>27</v>
      </c>
      <c r="F462" s="113" t="s">
        <v>27</v>
      </c>
      <c r="G462" s="114" t="s">
        <v>30</v>
      </c>
      <c r="H462" s="113" t="s">
        <v>52</v>
      </c>
      <c r="I462" s="114" t="s">
        <v>371</v>
      </c>
    </row>
    <row r="463" spans="1:9" hidden="1">
      <c r="C463" s="113" t="s">
        <v>27</v>
      </c>
      <c r="F463" s="113" t="s">
        <v>27</v>
      </c>
      <c r="G463" s="133" t="s">
        <v>32</v>
      </c>
      <c r="H463" s="113" t="s">
        <v>52</v>
      </c>
      <c r="I463" s="114" t="s">
        <v>372</v>
      </c>
    </row>
    <row r="464" spans="1:9" hidden="1">
      <c r="F464" s="113" t="s">
        <v>27</v>
      </c>
      <c r="G464" s="133" t="s">
        <v>35</v>
      </c>
      <c r="H464" s="113" t="s">
        <v>52</v>
      </c>
      <c r="I464" s="114" t="s">
        <v>373</v>
      </c>
    </row>
    <row r="465" spans="1:9" hidden="1">
      <c r="F465" s="132" t="str">
        <f>IF(EXACT(I465, I466), "EN Sub=Dub", "_")</f>
        <v>_</v>
      </c>
      <c r="G465" s="133" t="s">
        <v>39</v>
      </c>
      <c r="H465" s="113" t="s">
        <v>52</v>
      </c>
      <c r="I465" s="114" t="s">
        <v>373</v>
      </c>
    </row>
    <row r="466" spans="1:9" hidden="1">
      <c r="F466" s="132" t="str">
        <f>IF(EXACT(I465, I466), "EN Sub=Dub", "_")</f>
        <v>_</v>
      </c>
      <c r="G466" s="133" t="s">
        <v>44</v>
      </c>
      <c r="H466" s="113" t="s">
        <v>52</v>
      </c>
      <c r="I466" s="114" t="s">
        <v>374</v>
      </c>
    </row>
    <row r="467" spans="1:9" hidden="1">
      <c r="F467" s="132" t="str">
        <f>IF(EXACT(I467, I468), "PT Sub=Dub", "_")</f>
        <v>_</v>
      </c>
      <c r="G467" s="133" t="s">
        <v>46</v>
      </c>
      <c r="H467" s="113" t="s">
        <v>52</v>
      </c>
      <c r="I467" s="114" t="s">
        <v>375</v>
      </c>
    </row>
    <row r="468" spans="1:9">
      <c r="F468" s="132" t="str">
        <f>IF(EXACT(I467, I468), "PT Sub=Dub", "_")</f>
        <v>_</v>
      </c>
      <c r="G468" s="133" t="s">
        <v>48</v>
      </c>
      <c r="H468" s="113" t="s">
        <v>52</v>
      </c>
      <c r="I468" s="114" t="s">
        <v>376</v>
      </c>
    </row>
    <row r="469" spans="1:9" hidden="1">
      <c r="A469" s="146"/>
      <c r="C469" s="147" t="s">
        <v>27</v>
      </c>
      <c r="F469" s="113" t="s">
        <v>27</v>
      </c>
      <c r="G469" s="114" t="s">
        <v>28</v>
      </c>
      <c r="H469" s="113" t="s">
        <v>52</v>
      </c>
      <c r="I469" s="114">
        <v>57</v>
      </c>
    </row>
    <row r="470" spans="1:9" hidden="1">
      <c r="C470" s="113" t="s">
        <v>27</v>
      </c>
      <c r="F470" s="113" t="s">
        <v>27</v>
      </c>
      <c r="G470" s="114" t="s">
        <v>30</v>
      </c>
      <c r="H470" s="113" t="s">
        <v>52</v>
      </c>
      <c r="I470" s="114" t="s">
        <v>377</v>
      </c>
    </row>
    <row r="471" spans="1:9" hidden="1">
      <c r="C471" s="113" t="s">
        <v>27</v>
      </c>
      <c r="F471" s="113" t="s">
        <v>27</v>
      </c>
      <c r="G471" s="133" t="s">
        <v>32</v>
      </c>
      <c r="H471" s="113" t="s">
        <v>52</v>
      </c>
      <c r="I471" s="114" t="s">
        <v>378</v>
      </c>
    </row>
    <row r="472" spans="1:9" hidden="1">
      <c r="F472" s="113" t="s">
        <v>27</v>
      </c>
      <c r="G472" s="133" t="s">
        <v>35</v>
      </c>
      <c r="H472" s="113" t="s">
        <v>52</v>
      </c>
      <c r="I472" s="114" t="s">
        <v>379</v>
      </c>
    </row>
    <row r="473" spans="1:9" hidden="1">
      <c r="F473" s="132" t="str">
        <f>IF(EXACT(I473, I474), "EN Sub=Dub", "_")</f>
        <v>_</v>
      </c>
      <c r="G473" s="133" t="s">
        <v>39</v>
      </c>
      <c r="H473" s="113" t="s">
        <v>52</v>
      </c>
      <c r="I473" s="114" t="s">
        <v>380</v>
      </c>
    </row>
    <row r="474" spans="1:9" hidden="1">
      <c r="F474" s="132" t="str">
        <f>IF(EXACT(I473, I474), "EN Sub=Dub", "_")</f>
        <v>_</v>
      </c>
      <c r="G474" s="133" t="s">
        <v>44</v>
      </c>
      <c r="H474" s="113" t="s">
        <v>52</v>
      </c>
      <c r="I474" s="114" t="s">
        <v>381</v>
      </c>
    </row>
    <row r="475" spans="1:9" hidden="1">
      <c r="F475" s="132" t="str">
        <f>IF(EXACT(I475, I476), "PT Sub=Dub", "_")</f>
        <v>_</v>
      </c>
      <c r="G475" s="133" t="s">
        <v>46</v>
      </c>
      <c r="H475" s="113" t="s">
        <v>52</v>
      </c>
      <c r="I475" s="114" t="s">
        <v>382</v>
      </c>
    </row>
    <row r="476" spans="1:9">
      <c r="F476" s="132" t="str">
        <f>IF(EXACT(I475, I476), "PT Sub=Dub", "_")</f>
        <v>_</v>
      </c>
      <c r="G476" s="133" t="s">
        <v>48</v>
      </c>
      <c r="H476" s="113" t="s">
        <v>52</v>
      </c>
      <c r="I476" s="114" t="s">
        <v>383</v>
      </c>
    </row>
    <row r="477" spans="1:9" hidden="1">
      <c r="A477" s="146"/>
      <c r="C477" s="147" t="s">
        <v>27</v>
      </c>
      <c r="F477" s="113" t="s">
        <v>27</v>
      </c>
      <c r="G477" s="114" t="s">
        <v>28</v>
      </c>
      <c r="H477" s="113" t="s">
        <v>49</v>
      </c>
      <c r="I477" s="114">
        <v>58</v>
      </c>
    </row>
    <row r="478" spans="1:9" hidden="1">
      <c r="C478" s="113" t="s">
        <v>27</v>
      </c>
      <c r="F478" s="113" t="s">
        <v>27</v>
      </c>
      <c r="G478" s="114" t="s">
        <v>30</v>
      </c>
      <c r="H478" s="113" t="s">
        <v>49</v>
      </c>
      <c r="I478" s="114" t="s">
        <v>384</v>
      </c>
    </row>
    <row r="479" spans="1:9" hidden="1">
      <c r="C479" s="113" t="s">
        <v>27</v>
      </c>
      <c r="E479" s="132"/>
      <c r="F479" s="113" t="s">
        <v>27</v>
      </c>
      <c r="G479" s="133" t="s">
        <v>32</v>
      </c>
      <c r="H479" s="113" t="s">
        <v>49</v>
      </c>
      <c r="I479" s="114" t="s">
        <v>385</v>
      </c>
    </row>
    <row r="480" spans="1:9" hidden="1">
      <c r="E480" s="132"/>
      <c r="F480" s="113" t="s">
        <v>27</v>
      </c>
      <c r="G480" s="133" t="s">
        <v>35</v>
      </c>
      <c r="H480" s="113" t="s">
        <v>49</v>
      </c>
      <c r="I480" s="114" t="s">
        <v>386</v>
      </c>
    </row>
    <row r="481" spans="1:9" hidden="1">
      <c r="E481" s="132"/>
      <c r="F481" s="132" t="str">
        <f>IF(EXACT(I481, I482), "EN Sub=Dub", "_")</f>
        <v>_</v>
      </c>
      <c r="G481" s="133" t="s">
        <v>39</v>
      </c>
      <c r="H481" s="113" t="s">
        <v>49</v>
      </c>
      <c r="I481" s="114" t="s">
        <v>387</v>
      </c>
    </row>
    <row r="482" spans="1:9" hidden="1">
      <c r="E482" s="132"/>
      <c r="F482" s="132" t="str">
        <f>IF(EXACT(I481, I482), "EN Sub=Dub", "_")</f>
        <v>_</v>
      </c>
      <c r="G482" s="133" t="s">
        <v>44</v>
      </c>
      <c r="H482" s="113" t="s">
        <v>49</v>
      </c>
      <c r="I482" s="114" t="s">
        <v>388</v>
      </c>
    </row>
    <row r="483" spans="1:9" hidden="1">
      <c r="E483" s="132"/>
      <c r="F483" s="132" t="str">
        <f>IF(EXACT(I483, I484), "PT Sub=Dub", "_")</f>
        <v>_</v>
      </c>
      <c r="G483" s="133" t="s">
        <v>46</v>
      </c>
      <c r="H483" s="113" t="s">
        <v>49</v>
      </c>
      <c r="I483" s="114" t="s">
        <v>389</v>
      </c>
    </row>
    <row r="484" spans="1:9">
      <c r="E484" s="132"/>
      <c r="F484" s="132" t="str">
        <f>IF(EXACT(I483, I484), "PT Sub=Dub", "_")</f>
        <v>_</v>
      </c>
      <c r="G484" s="133" t="s">
        <v>48</v>
      </c>
      <c r="H484" s="113" t="s">
        <v>49</v>
      </c>
      <c r="I484" s="114" t="s">
        <v>390</v>
      </c>
    </row>
    <row r="485" spans="1:9" hidden="1">
      <c r="A485" s="146"/>
      <c r="C485" s="147" t="s">
        <v>27</v>
      </c>
      <c r="F485" s="113" t="s">
        <v>27</v>
      </c>
      <c r="G485" s="114" t="s">
        <v>28</v>
      </c>
      <c r="H485" s="113" t="s">
        <v>52</v>
      </c>
      <c r="I485" s="114">
        <v>59</v>
      </c>
    </row>
    <row r="486" spans="1:9" hidden="1">
      <c r="C486" s="113" t="s">
        <v>27</v>
      </c>
      <c r="F486" s="113" t="s">
        <v>27</v>
      </c>
      <c r="G486" s="114" t="s">
        <v>30</v>
      </c>
      <c r="H486" s="113" t="s">
        <v>52</v>
      </c>
      <c r="I486" s="114" t="s">
        <v>391</v>
      </c>
    </row>
    <row r="487" spans="1:9" hidden="1">
      <c r="C487" s="113" t="s">
        <v>27</v>
      </c>
      <c r="F487" s="113" t="s">
        <v>27</v>
      </c>
      <c r="G487" s="133" t="s">
        <v>32</v>
      </c>
      <c r="H487" s="113" t="s">
        <v>52</v>
      </c>
      <c r="I487" s="114" t="s">
        <v>392</v>
      </c>
    </row>
    <row r="488" spans="1:9" hidden="1">
      <c r="F488" s="113" t="s">
        <v>27</v>
      </c>
      <c r="G488" s="133" t="s">
        <v>35</v>
      </c>
      <c r="H488" s="113" t="s">
        <v>52</v>
      </c>
      <c r="I488" s="114" t="s">
        <v>393</v>
      </c>
    </row>
    <row r="489" spans="1:9" hidden="1">
      <c r="F489" s="132" t="str">
        <f>IF(EXACT(I489, I490), "EN Sub=Dub", "_")</f>
        <v>_</v>
      </c>
      <c r="G489" s="133" t="s">
        <v>39</v>
      </c>
      <c r="H489" s="113" t="s">
        <v>52</v>
      </c>
      <c r="I489" s="114" t="s">
        <v>393</v>
      </c>
    </row>
    <row r="490" spans="1:9" hidden="1">
      <c r="F490" s="132" t="str">
        <f>IF(EXACT(I489, I490), "EN Sub=Dub", "_")</f>
        <v>_</v>
      </c>
      <c r="G490" s="133" t="s">
        <v>44</v>
      </c>
      <c r="H490" s="113" t="s">
        <v>52</v>
      </c>
      <c r="I490" s="114" t="s">
        <v>394</v>
      </c>
    </row>
    <row r="491" spans="1:9" hidden="1">
      <c r="F491" s="132" t="str">
        <f>IF(EXACT(I491, I492), "PT Sub=Dub", "_")</f>
        <v>_</v>
      </c>
      <c r="G491" s="133" t="s">
        <v>46</v>
      </c>
      <c r="H491" s="113" t="s">
        <v>52</v>
      </c>
      <c r="I491" s="114" t="s">
        <v>395</v>
      </c>
    </row>
    <row r="492" spans="1:9">
      <c r="F492" s="132" t="str">
        <f>IF(EXACT(I491, I492), "PT Sub=Dub", "_")</f>
        <v>_</v>
      </c>
      <c r="G492" s="133" t="s">
        <v>48</v>
      </c>
      <c r="H492" s="113" t="s">
        <v>52</v>
      </c>
      <c r="I492" s="114" t="s">
        <v>396</v>
      </c>
    </row>
    <row r="493" spans="1:9" hidden="1">
      <c r="A493" s="146"/>
      <c r="B493" s="137" t="s">
        <v>26</v>
      </c>
      <c r="C493" s="147" t="s">
        <v>27</v>
      </c>
      <c r="F493" s="113" t="s">
        <v>27</v>
      </c>
      <c r="G493" s="114" t="s">
        <v>28</v>
      </c>
      <c r="H493" s="113" t="s">
        <v>60</v>
      </c>
      <c r="I493" s="114">
        <v>60</v>
      </c>
    </row>
    <row r="494" spans="1:9" hidden="1">
      <c r="B494" s="137" t="s">
        <v>26</v>
      </c>
      <c r="C494" s="113" t="s">
        <v>27</v>
      </c>
      <c r="F494" s="113" t="s">
        <v>27</v>
      </c>
      <c r="G494" s="114" t="s">
        <v>30</v>
      </c>
      <c r="H494" s="113" t="s">
        <v>60</v>
      </c>
      <c r="I494" s="114" t="s">
        <v>397</v>
      </c>
    </row>
    <row r="495" spans="1:9" hidden="1">
      <c r="B495" s="137" t="s">
        <v>26</v>
      </c>
      <c r="C495" s="113" t="s">
        <v>52</v>
      </c>
      <c r="F495" s="113" t="s">
        <v>27</v>
      </c>
      <c r="G495" s="133" t="s">
        <v>32</v>
      </c>
      <c r="H495" s="113" t="s">
        <v>60</v>
      </c>
      <c r="I495" s="114" t="s">
        <v>398</v>
      </c>
    </row>
    <row r="496" spans="1:9" hidden="1">
      <c r="B496" s="137" t="s">
        <v>26</v>
      </c>
      <c r="F496" s="113" t="s">
        <v>27</v>
      </c>
      <c r="G496" s="133" t="s">
        <v>35</v>
      </c>
      <c r="H496" s="113" t="s">
        <v>60</v>
      </c>
      <c r="I496" s="114" t="s">
        <v>399</v>
      </c>
    </row>
    <row r="497" spans="1:9" hidden="1">
      <c r="B497" s="137" t="s">
        <v>26</v>
      </c>
      <c r="F497" s="132" t="str">
        <f>IF(EXACT(I497, I498), "EN Sub=Dub", "_")</f>
        <v>_</v>
      </c>
      <c r="G497" s="133" t="s">
        <v>39</v>
      </c>
      <c r="H497" s="113" t="s">
        <v>60</v>
      </c>
      <c r="I497" s="114" t="s">
        <v>400</v>
      </c>
    </row>
    <row r="498" spans="1:9" hidden="1">
      <c r="B498" s="137" t="s">
        <v>26</v>
      </c>
      <c r="F498" s="132" t="str">
        <f>IF(EXACT(I497, I498), "EN Sub=Dub", "_")</f>
        <v>_</v>
      </c>
      <c r="G498" s="133" t="s">
        <v>44</v>
      </c>
      <c r="H498" s="113" t="s">
        <v>60</v>
      </c>
      <c r="I498" s="114" t="s">
        <v>401</v>
      </c>
    </row>
    <row r="499" spans="1:9" hidden="1">
      <c r="B499" s="137" t="s">
        <v>26</v>
      </c>
      <c r="F499" s="132" t="str">
        <f>IF(EXACT(I499, I500), "PT Sub=Dub", "_")</f>
        <v>_</v>
      </c>
      <c r="G499" s="133" t="s">
        <v>46</v>
      </c>
      <c r="H499" s="113" t="s">
        <v>60</v>
      </c>
      <c r="I499" s="114" t="s">
        <v>402</v>
      </c>
    </row>
    <row r="500" spans="1:9">
      <c r="B500" s="137" t="s">
        <v>26</v>
      </c>
      <c r="F500" s="132" t="str">
        <f>IF(EXACT(I499, I500), "PT Sub=Dub", "_")</f>
        <v>_</v>
      </c>
      <c r="G500" s="133" t="s">
        <v>48</v>
      </c>
      <c r="H500" s="113" t="s">
        <v>60</v>
      </c>
      <c r="I500" s="114" t="s">
        <v>403</v>
      </c>
    </row>
    <row r="501" spans="1:9" hidden="1">
      <c r="A501" s="146"/>
      <c r="C501" s="147" t="s">
        <v>27</v>
      </c>
      <c r="F501" s="113" t="s">
        <v>27</v>
      </c>
      <c r="G501" s="114" t="s">
        <v>28</v>
      </c>
      <c r="H501" s="113" t="s">
        <v>52</v>
      </c>
      <c r="I501" s="114">
        <v>61</v>
      </c>
    </row>
    <row r="502" spans="1:9" hidden="1">
      <c r="C502" s="113" t="s">
        <v>27</v>
      </c>
      <c r="F502" s="113" t="s">
        <v>27</v>
      </c>
      <c r="G502" s="114" t="s">
        <v>30</v>
      </c>
      <c r="H502" s="113" t="s">
        <v>52</v>
      </c>
      <c r="I502" s="114" t="s">
        <v>404</v>
      </c>
    </row>
    <row r="503" spans="1:9" hidden="1">
      <c r="C503" s="113" t="s">
        <v>27</v>
      </c>
      <c r="F503" s="113" t="s">
        <v>27</v>
      </c>
      <c r="G503" s="133" t="s">
        <v>32</v>
      </c>
      <c r="H503" s="113" t="s">
        <v>52</v>
      </c>
      <c r="I503" s="114" t="s">
        <v>405</v>
      </c>
    </row>
    <row r="504" spans="1:9" hidden="1">
      <c r="F504" s="113" t="s">
        <v>27</v>
      </c>
      <c r="G504" s="133" t="s">
        <v>35</v>
      </c>
      <c r="H504" s="113" t="s">
        <v>52</v>
      </c>
      <c r="I504" s="114" t="s">
        <v>406</v>
      </c>
    </row>
    <row r="505" spans="1:9" hidden="1">
      <c r="F505" s="132" t="str">
        <f>IF(EXACT(I505, I506), "EN Sub=Dub", "_")</f>
        <v>_</v>
      </c>
      <c r="G505" s="133" t="s">
        <v>39</v>
      </c>
      <c r="H505" s="113" t="s">
        <v>52</v>
      </c>
      <c r="I505" s="114" t="s">
        <v>407</v>
      </c>
    </row>
    <row r="506" spans="1:9" hidden="1">
      <c r="F506" s="132" t="str">
        <f>IF(EXACT(I505, I506), "EN Sub=Dub", "_")</f>
        <v>_</v>
      </c>
      <c r="G506" s="133" t="s">
        <v>44</v>
      </c>
      <c r="H506" s="113" t="s">
        <v>52</v>
      </c>
      <c r="I506" s="114" t="s">
        <v>408</v>
      </c>
    </row>
    <row r="507" spans="1:9" hidden="1">
      <c r="F507" s="132" t="str">
        <f>IF(EXACT(I507, I508), "PT Sub=Dub", "_")</f>
        <v>PT Sub=Dub</v>
      </c>
      <c r="G507" s="133" t="s">
        <v>46</v>
      </c>
      <c r="H507" s="113" t="s">
        <v>52</v>
      </c>
      <c r="I507" s="114" t="s">
        <v>409</v>
      </c>
    </row>
    <row r="508" spans="1:9">
      <c r="F508" s="132" t="str">
        <f>IF(EXACT(I507, I508), "PT Sub=Dub", "_")</f>
        <v>PT Sub=Dub</v>
      </c>
      <c r="G508" s="133" t="s">
        <v>48</v>
      </c>
      <c r="H508" s="113" t="s">
        <v>52</v>
      </c>
      <c r="I508" s="114" t="s">
        <v>409</v>
      </c>
    </row>
    <row r="509" spans="1:9" hidden="1">
      <c r="A509" s="146"/>
      <c r="C509" s="147" t="s">
        <v>27</v>
      </c>
      <c r="F509" s="113" t="s">
        <v>27</v>
      </c>
      <c r="G509" s="114" t="s">
        <v>28</v>
      </c>
      <c r="H509" s="113" t="s">
        <v>52</v>
      </c>
      <c r="I509" s="114">
        <v>62</v>
      </c>
    </row>
    <row r="510" spans="1:9" hidden="1">
      <c r="C510" s="113" t="s">
        <v>27</v>
      </c>
      <c r="F510" s="113" t="s">
        <v>27</v>
      </c>
      <c r="G510" s="114" t="s">
        <v>30</v>
      </c>
      <c r="H510" s="113" t="s">
        <v>52</v>
      </c>
      <c r="I510" s="114" t="s">
        <v>410</v>
      </c>
    </row>
    <row r="511" spans="1:9" hidden="1">
      <c r="C511" s="113" t="s">
        <v>27</v>
      </c>
      <c r="F511" s="113" t="s">
        <v>27</v>
      </c>
      <c r="G511" s="133" t="s">
        <v>32</v>
      </c>
      <c r="H511" s="113" t="s">
        <v>52</v>
      </c>
      <c r="I511" s="114" t="s">
        <v>411</v>
      </c>
    </row>
    <row r="512" spans="1:9" hidden="1">
      <c r="F512" s="113" t="s">
        <v>27</v>
      </c>
      <c r="G512" s="133" t="s">
        <v>35</v>
      </c>
      <c r="H512" s="113" t="s">
        <v>52</v>
      </c>
      <c r="I512" s="114" t="s">
        <v>412</v>
      </c>
    </row>
    <row r="513" spans="1:9" hidden="1">
      <c r="F513" s="132" t="str">
        <f>IF(EXACT(I513, I514), "EN Sub=Dub", "_")</f>
        <v>_</v>
      </c>
      <c r="G513" s="133" t="s">
        <v>39</v>
      </c>
      <c r="H513" s="113" t="s">
        <v>52</v>
      </c>
      <c r="I513" s="114" t="s">
        <v>413</v>
      </c>
    </row>
    <row r="514" spans="1:9" hidden="1">
      <c r="F514" s="132" t="str">
        <f>IF(EXACT(I513, I514), "EN Sub=Dub", "_")</f>
        <v>_</v>
      </c>
      <c r="G514" s="133" t="s">
        <v>44</v>
      </c>
      <c r="H514" s="113" t="s">
        <v>52</v>
      </c>
      <c r="I514" s="114" t="s">
        <v>414</v>
      </c>
    </row>
    <row r="515" spans="1:9" hidden="1">
      <c r="F515" s="132" t="str">
        <f>IF(EXACT(I515, I516), "PT Sub=Dub", "_")</f>
        <v>PT Sub=Dub</v>
      </c>
      <c r="G515" s="133" t="s">
        <v>46</v>
      </c>
      <c r="H515" s="113" t="s">
        <v>52</v>
      </c>
      <c r="I515" s="114" t="s">
        <v>415</v>
      </c>
    </row>
    <row r="516" spans="1:9">
      <c r="F516" s="132" t="str">
        <f>IF(EXACT(I515, I516), "PT Sub=Dub", "_")</f>
        <v>PT Sub=Dub</v>
      </c>
      <c r="G516" s="133" t="s">
        <v>48</v>
      </c>
      <c r="H516" s="113" t="s">
        <v>52</v>
      </c>
      <c r="I516" s="114" t="s">
        <v>415</v>
      </c>
    </row>
    <row r="517" spans="1:9" hidden="1">
      <c r="A517" s="146"/>
      <c r="C517" s="147" t="s">
        <v>27</v>
      </c>
      <c r="F517" s="113" t="s">
        <v>27</v>
      </c>
      <c r="G517" s="114" t="s">
        <v>28</v>
      </c>
      <c r="H517" s="113" t="s">
        <v>49</v>
      </c>
      <c r="I517" s="114">
        <v>63</v>
      </c>
    </row>
    <row r="518" spans="1:9" hidden="1">
      <c r="C518" s="113" t="s">
        <v>27</v>
      </c>
      <c r="F518" s="113" t="s">
        <v>27</v>
      </c>
      <c r="G518" s="114" t="s">
        <v>30</v>
      </c>
      <c r="H518" s="113" t="s">
        <v>49</v>
      </c>
      <c r="I518" s="114" t="s">
        <v>416</v>
      </c>
    </row>
    <row r="519" spans="1:9" hidden="1">
      <c r="C519" s="113" t="s">
        <v>27</v>
      </c>
      <c r="F519" s="113" t="s">
        <v>27</v>
      </c>
      <c r="G519" s="133" t="s">
        <v>32</v>
      </c>
      <c r="H519" s="113" t="s">
        <v>49</v>
      </c>
      <c r="I519" s="114" t="s">
        <v>417</v>
      </c>
    </row>
    <row r="520" spans="1:9" hidden="1">
      <c r="F520" s="113" t="s">
        <v>27</v>
      </c>
      <c r="G520" s="133" t="s">
        <v>35</v>
      </c>
      <c r="H520" s="113" t="s">
        <v>49</v>
      </c>
      <c r="I520" s="114" t="s">
        <v>418</v>
      </c>
    </row>
    <row r="521" spans="1:9" hidden="1">
      <c r="F521" s="132" t="str">
        <f>IF(EXACT(I521, I522), "EN Sub=Dub", "_")</f>
        <v>_</v>
      </c>
      <c r="G521" s="133" t="s">
        <v>39</v>
      </c>
      <c r="H521" s="113" t="s">
        <v>49</v>
      </c>
      <c r="I521" s="114" t="s">
        <v>419</v>
      </c>
    </row>
    <row r="522" spans="1:9" hidden="1">
      <c r="F522" s="132" t="str">
        <f>IF(EXACT(I521, I522), "EN Sub=Dub", "_")</f>
        <v>_</v>
      </c>
      <c r="G522" s="133" t="s">
        <v>44</v>
      </c>
      <c r="H522" s="113" t="s">
        <v>49</v>
      </c>
      <c r="I522" s="114" t="s">
        <v>420</v>
      </c>
    </row>
    <row r="523" spans="1:9" hidden="1">
      <c r="F523" s="132" t="str">
        <f>IF(EXACT(I523, I524), "PT Sub=Dub", "_")</f>
        <v>_</v>
      </c>
      <c r="G523" s="133" t="s">
        <v>46</v>
      </c>
      <c r="H523" s="113" t="s">
        <v>49</v>
      </c>
      <c r="I523" s="114" t="s">
        <v>421</v>
      </c>
    </row>
    <row r="524" spans="1:9">
      <c r="F524" s="132" t="str">
        <f>IF(EXACT(I523, I524), "PT Sub=Dub", "_")</f>
        <v>_</v>
      </c>
      <c r="G524" s="133" t="s">
        <v>48</v>
      </c>
      <c r="H524" s="113" t="s">
        <v>49</v>
      </c>
      <c r="I524" s="114" t="s">
        <v>422</v>
      </c>
    </row>
    <row r="525" spans="1:9" hidden="1">
      <c r="A525" s="146"/>
      <c r="B525" s="137" t="s">
        <v>26</v>
      </c>
      <c r="C525" s="147" t="s">
        <v>27</v>
      </c>
      <c r="F525" s="113" t="s">
        <v>27</v>
      </c>
      <c r="G525" s="114" t="s">
        <v>28</v>
      </c>
      <c r="H525" s="113" t="s">
        <v>60</v>
      </c>
      <c r="I525" s="114">
        <v>64</v>
      </c>
    </row>
    <row r="526" spans="1:9" hidden="1">
      <c r="B526" s="137" t="s">
        <v>26</v>
      </c>
      <c r="C526" s="113" t="s">
        <v>27</v>
      </c>
      <c r="F526" s="113" t="s">
        <v>27</v>
      </c>
      <c r="G526" s="114" t="s">
        <v>30</v>
      </c>
      <c r="H526" s="113" t="s">
        <v>60</v>
      </c>
      <c r="I526" s="114" t="s">
        <v>423</v>
      </c>
    </row>
    <row r="527" spans="1:9" hidden="1">
      <c r="B527" s="137" t="s">
        <v>26</v>
      </c>
      <c r="C527" s="113" t="s">
        <v>52</v>
      </c>
      <c r="E527" s="132"/>
      <c r="F527" s="113" t="s">
        <v>27</v>
      </c>
      <c r="G527" s="133" t="s">
        <v>32</v>
      </c>
      <c r="H527" s="113" t="s">
        <v>60</v>
      </c>
      <c r="I527" s="114" t="s">
        <v>424</v>
      </c>
    </row>
    <row r="528" spans="1:9" hidden="1">
      <c r="B528" s="137" t="s">
        <v>26</v>
      </c>
      <c r="E528" s="132"/>
      <c r="F528" s="113" t="s">
        <v>27</v>
      </c>
      <c r="G528" s="133" t="s">
        <v>35</v>
      </c>
      <c r="H528" s="113" t="s">
        <v>60</v>
      </c>
      <c r="I528" s="114" t="s">
        <v>425</v>
      </c>
    </row>
    <row r="529" spans="1:9" hidden="1">
      <c r="B529" s="137" t="s">
        <v>26</v>
      </c>
      <c r="E529" s="132"/>
      <c r="F529" s="132" t="str">
        <f>IF(EXACT(I529, I530), "EN Sub=Dub", "_")</f>
        <v>_</v>
      </c>
      <c r="G529" s="133" t="s">
        <v>39</v>
      </c>
      <c r="H529" s="113" t="s">
        <v>60</v>
      </c>
      <c r="I529" s="114" t="s">
        <v>426</v>
      </c>
    </row>
    <row r="530" spans="1:9" hidden="1">
      <c r="B530" s="137" t="s">
        <v>26</v>
      </c>
      <c r="E530" s="132"/>
      <c r="F530" s="132" t="str">
        <f>IF(EXACT(I529, I530), "EN Sub=Dub", "_")</f>
        <v>_</v>
      </c>
      <c r="G530" s="133" t="s">
        <v>44</v>
      </c>
      <c r="H530" s="113" t="s">
        <v>60</v>
      </c>
      <c r="I530" s="114" t="s">
        <v>425</v>
      </c>
    </row>
    <row r="531" spans="1:9" hidden="1">
      <c r="B531" s="137" t="s">
        <v>26</v>
      </c>
      <c r="E531" s="132"/>
      <c r="F531" s="132" t="str">
        <f>IF(EXACT(I531, I532), "PT Sub=Dub", "_")</f>
        <v>_</v>
      </c>
      <c r="G531" s="133" t="s">
        <v>46</v>
      </c>
      <c r="H531" s="113" t="s">
        <v>60</v>
      </c>
      <c r="I531" s="114" t="s">
        <v>427</v>
      </c>
    </row>
    <row r="532" spans="1:9">
      <c r="B532" s="137" t="s">
        <v>26</v>
      </c>
      <c r="E532" s="132"/>
      <c r="F532" s="132" t="str">
        <f>IF(EXACT(I531, I532), "PT Sub=Dub", "_")</f>
        <v>_</v>
      </c>
      <c r="G532" s="133" t="s">
        <v>48</v>
      </c>
      <c r="H532" s="113" t="s">
        <v>60</v>
      </c>
      <c r="I532" s="114" t="s">
        <v>428</v>
      </c>
    </row>
    <row r="533" spans="1:9" hidden="1">
      <c r="A533" s="146"/>
      <c r="C533" s="147" t="s">
        <v>27</v>
      </c>
      <c r="F533" s="113" t="s">
        <v>27</v>
      </c>
      <c r="G533" s="114" t="s">
        <v>28</v>
      </c>
      <c r="H533" s="113" t="s">
        <v>52</v>
      </c>
      <c r="I533" s="114">
        <v>65</v>
      </c>
    </row>
    <row r="534" spans="1:9" hidden="1">
      <c r="C534" s="113" t="s">
        <v>27</v>
      </c>
      <c r="F534" s="113" t="s">
        <v>27</v>
      </c>
      <c r="G534" s="114" t="s">
        <v>30</v>
      </c>
      <c r="H534" s="113" t="s">
        <v>52</v>
      </c>
      <c r="I534" s="114" t="s">
        <v>429</v>
      </c>
    </row>
    <row r="535" spans="1:9" hidden="1">
      <c r="C535" s="113" t="s">
        <v>27</v>
      </c>
      <c r="E535" s="132"/>
      <c r="F535" s="113" t="s">
        <v>27</v>
      </c>
      <c r="G535" s="133" t="s">
        <v>32</v>
      </c>
      <c r="H535" s="113" t="s">
        <v>52</v>
      </c>
      <c r="I535" s="114" t="s">
        <v>430</v>
      </c>
    </row>
    <row r="536" spans="1:9" hidden="1">
      <c r="E536" s="132"/>
      <c r="F536" s="113" t="s">
        <v>27</v>
      </c>
      <c r="G536" s="133" t="s">
        <v>35</v>
      </c>
      <c r="H536" s="113" t="s">
        <v>52</v>
      </c>
      <c r="I536" s="114" t="s">
        <v>431</v>
      </c>
    </row>
    <row r="537" spans="1:9" hidden="1">
      <c r="E537" s="132"/>
      <c r="F537" s="132" t="str">
        <f>IF(EXACT(I537, I538), "EN Sub=Dub", "_")</f>
        <v>_</v>
      </c>
      <c r="G537" s="133" t="s">
        <v>39</v>
      </c>
      <c r="H537" s="113" t="s">
        <v>52</v>
      </c>
      <c r="I537" s="114" t="s">
        <v>431</v>
      </c>
    </row>
    <row r="538" spans="1:9" hidden="1">
      <c r="E538" s="132"/>
      <c r="F538" s="132" t="str">
        <f>IF(EXACT(I537, I538), "EN Sub=Dub", "_")</f>
        <v>_</v>
      </c>
      <c r="G538" s="133" t="s">
        <v>44</v>
      </c>
      <c r="H538" s="113" t="s">
        <v>52</v>
      </c>
      <c r="I538" s="114" t="s">
        <v>432</v>
      </c>
    </row>
    <row r="539" spans="1:9" hidden="1">
      <c r="E539" s="132"/>
      <c r="F539" s="132" t="str">
        <f>IF(EXACT(I539, I540), "PT Sub=Dub", "_")</f>
        <v>_</v>
      </c>
      <c r="G539" s="133" t="s">
        <v>46</v>
      </c>
      <c r="H539" s="113" t="s">
        <v>52</v>
      </c>
      <c r="I539" s="114" t="s">
        <v>433</v>
      </c>
    </row>
    <row r="540" spans="1:9">
      <c r="E540" s="132"/>
      <c r="F540" s="132" t="str">
        <f>IF(EXACT(I539, I540), "PT Sub=Dub", "_")</f>
        <v>_</v>
      </c>
      <c r="G540" s="133" t="s">
        <v>48</v>
      </c>
      <c r="H540" s="113" t="s">
        <v>52</v>
      </c>
      <c r="I540" s="114" t="s">
        <v>434</v>
      </c>
    </row>
    <row r="541" spans="1:9" hidden="1">
      <c r="A541" s="146"/>
      <c r="C541" s="147" t="s">
        <v>27</v>
      </c>
      <c r="F541" s="113" t="s">
        <v>27</v>
      </c>
      <c r="G541" s="114" t="s">
        <v>28</v>
      </c>
      <c r="H541" s="113" t="s">
        <v>60</v>
      </c>
      <c r="I541" s="114">
        <v>66</v>
      </c>
    </row>
    <row r="542" spans="1:9" hidden="1">
      <c r="C542" s="113" t="s">
        <v>27</v>
      </c>
      <c r="F542" s="113" t="s">
        <v>27</v>
      </c>
      <c r="G542" s="114" t="s">
        <v>30</v>
      </c>
      <c r="H542" s="113" t="s">
        <v>60</v>
      </c>
      <c r="I542" s="114" t="s">
        <v>435</v>
      </c>
    </row>
    <row r="543" spans="1:9" hidden="1">
      <c r="C543" s="113" t="s">
        <v>27</v>
      </c>
      <c r="E543" s="132"/>
      <c r="F543" s="113" t="s">
        <v>27</v>
      </c>
      <c r="G543" s="133" t="s">
        <v>32</v>
      </c>
      <c r="H543" s="113" t="s">
        <v>60</v>
      </c>
      <c r="I543" s="114" t="s">
        <v>436</v>
      </c>
    </row>
    <row r="544" spans="1:9" hidden="1">
      <c r="E544" s="132"/>
      <c r="F544" s="113" t="s">
        <v>27</v>
      </c>
      <c r="G544" s="133" t="s">
        <v>35</v>
      </c>
      <c r="H544" s="113" t="s">
        <v>60</v>
      </c>
      <c r="I544" s="114" t="s">
        <v>437</v>
      </c>
    </row>
    <row r="545" spans="1:9" hidden="1">
      <c r="E545" s="132"/>
      <c r="F545" s="132" t="str">
        <f>IF(EXACT(I545, I546), "EN Sub=Dub", "_")</f>
        <v>_</v>
      </c>
      <c r="G545" s="133" t="s">
        <v>39</v>
      </c>
      <c r="H545" s="113" t="s">
        <v>60</v>
      </c>
      <c r="I545" s="114" t="s">
        <v>437</v>
      </c>
    </row>
    <row r="546" spans="1:9" hidden="1">
      <c r="E546" s="132"/>
      <c r="F546" s="132" t="str">
        <f>IF(EXACT(I545, I546), "EN Sub=Dub", "_")</f>
        <v>_</v>
      </c>
      <c r="G546" s="133" t="s">
        <v>44</v>
      </c>
      <c r="H546" s="113" t="s">
        <v>60</v>
      </c>
      <c r="I546" s="114" t="s">
        <v>438</v>
      </c>
    </row>
    <row r="547" spans="1:9" hidden="1">
      <c r="E547" s="132"/>
      <c r="F547" s="132" t="str">
        <f>IF(EXACT(I547, I548), "PT Sub=Dub", "_")</f>
        <v>_</v>
      </c>
      <c r="G547" s="133" t="s">
        <v>46</v>
      </c>
      <c r="H547" s="113" t="s">
        <v>60</v>
      </c>
      <c r="I547" s="114" t="s">
        <v>439</v>
      </c>
    </row>
    <row r="548" spans="1:9">
      <c r="E548" s="132"/>
      <c r="F548" s="132" t="str">
        <f>IF(EXACT(I547, I548), "PT Sub=Dub", "_")</f>
        <v>_</v>
      </c>
      <c r="G548" s="133" t="s">
        <v>48</v>
      </c>
      <c r="H548" s="113" t="s">
        <v>60</v>
      </c>
      <c r="I548" s="114" t="s">
        <v>440</v>
      </c>
    </row>
    <row r="549" spans="1:9" hidden="1">
      <c r="A549" s="146"/>
      <c r="C549" s="147" t="s">
        <v>27</v>
      </c>
      <c r="F549" s="113" t="s">
        <v>27</v>
      </c>
      <c r="G549" s="114" t="s">
        <v>28</v>
      </c>
      <c r="H549" s="113" t="s">
        <v>52</v>
      </c>
      <c r="I549" s="114">
        <v>67</v>
      </c>
    </row>
    <row r="550" spans="1:9" hidden="1">
      <c r="C550" s="113" t="s">
        <v>27</v>
      </c>
      <c r="F550" s="113" t="s">
        <v>27</v>
      </c>
      <c r="G550" s="114" t="s">
        <v>30</v>
      </c>
      <c r="H550" s="113" t="s">
        <v>52</v>
      </c>
      <c r="I550" s="114" t="s">
        <v>441</v>
      </c>
    </row>
    <row r="551" spans="1:9" hidden="1">
      <c r="C551" s="113" t="s">
        <v>27</v>
      </c>
      <c r="E551" s="132"/>
      <c r="F551" s="113" t="s">
        <v>27</v>
      </c>
      <c r="G551" s="133" t="s">
        <v>32</v>
      </c>
      <c r="H551" s="113" t="s">
        <v>52</v>
      </c>
      <c r="I551" s="114" t="s">
        <v>442</v>
      </c>
    </row>
    <row r="552" spans="1:9" hidden="1">
      <c r="E552" s="132"/>
      <c r="F552" s="113" t="s">
        <v>27</v>
      </c>
      <c r="G552" s="133" t="s">
        <v>35</v>
      </c>
      <c r="H552" s="113" t="s">
        <v>52</v>
      </c>
      <c r="I552" s="114" t="s">
        <v>443</v>
      </c>
    </row>
    <row r="553" spans="1:9" hidden="1">
      <c r="E553" s="132"/>
      <c r="F553" s="132" t="str">
        <f>IF(EXACT(I553, I554), "EN Sub=Dub", "_")</f>
        <v>_</v>
      </c>
      <c r="G553" s="133" t="s">
        <v>39</v>
      </c>
      <c r="H553" s="113" t="s">
        <v>52</v>
      </c>
      <c r="I553" s="114" t="s">
        <v>444</v>
      </c>
    </row>
    <row r="554" spans="1:9" hidden="1">
      <c r="E554" s="132"/>
      <c r="F554" s="132" t="str">
        <f>IF(EXACT(I553, I554), "EN Sub=Dub", "_")</f>
        <v>_</v>
      </c>
      <c r="G554" s="133" t="s">
        <v>44</v>
      </c>
      <c r="H554" s="113" t="s">
        <v>52</v>
      </c>
      <c r="I554" s="114" t="s">
        <v>445</v>
      </c>
    </row>
    <row r="555" spans="1:9" hidden="1">
      <c r="E555" s="132"/>
      <c r="F555" s="132" t="str">
        <f>IF(EXACT(I555, I556), "PT Sub=Dub", "_")</f>
        <v>_</v>
      </c>
      <c r="G555" s="133" t="s">
        <v>46</v>
      </c>
      <c r="H555" s="113" t="s">
        <v>52</v>
      </c>
      <c r="I555" s="114" t="s">
        <v>446</v>
      </c>
    </row>
    <row r="556" spans="1:9">
      <c r="E556" s="132"/>
      <c r="F556" s="132" t="str">
        <f>IF(EXACT(I555, I556), "PT Sub=Dub", "_")</f>
        <v>_</v>
      </c>
      <c r="G556" s="133" t="s">
        <v>48</v>
      </c>
      <c r="H556" s="113" t="s">
        <v>52</v>
      </c>
      <c r="I556" s="114" t="s">
        <v>447</v>
      </c>
    </row>
    <row r="557" spans="1:9" hidden="1">
      <c r="A557" s="146"/>
      <c r="C557" s="147" t="s">
        <v>27</v>
      </c>
      <c r="F557" s="113" t="s">
        <v>27</v>
      </c>
      <c r="G557" s="114" t="s">
        <v>28</v>
      </c>
      <c r="H557" s="113" t="s">
        <v>60</v>
      </c>
      <c r="I557" s="114">
        <v>68</v>
      </c>
    </row>
    <row r="558" spans="1:9" hidden="1">
      <c r="C558" s="113" t="s">
        <v>27</v>
      </c>
      <c r="F558" s="113" t="s">
        <v>27</v>
      </c>
      <c r="G558" s="114" t="s">
        <v>30</v>
      </c>
      <c r="H558" s="113" t="s">
        <v>60</v>
      </c>
      <c r="I558" s="114" t="s">
        <v>448</v>
      </c>
    </row>
    <row r="559" spans="1:9" hidden="1">
      <c r="C559" s="113" t="s">
        <v>27</v>
      </c>
      <c r="E559" s="132"/>
      <c r="F559" s="113" t="s">
        <v>27</v>
      </c>
      <c r="G559" s="133" t="s">
        <v>32</v>
      </c>
      <c r="H559" s="113" t="s">
        <v>60</v>
      </c>
      <c r="I559" s="114" t="s">
        <v>449</v>
      </c>
    </row>
    <row r="560" spans="1:9" hidden="1">
      <c r="E560" s="132"/>
      <c r="F560" s="113" t="s">
        <v>27</v>
      </c>
      <c r="G560" s="133" t="s">
        <v>35</v>
      </c>
      <c r="H560" s="113" t="s">
        <v>60</v>
      </c>
      <c r="I560" s="114" t="s">
        <v>450</v>
      </c>
    </row>
    <row r="561" spans="1:9" hidden="1">
      <c r="E561" s="132"/>
      <c r="F561" s="132" t="str">
        <f>IF(EXACT(I561, I562), "EN Sub=Dub", "_")</f>
        <v>_</v>
      </c>
      <c r="G561" s="133" t="s">
        <v>39</v>
      </c>
      <c r="H561" s="113" t="s">
        <v>60</v>
      </c>
      <c r="I561" s="114" t="s">
        <v>451</v>
      </c>
    </row>
    <row r="562" spans="1:9" hidden="1">
      <c r="E562" s="132"/>
      <c r="F562" s="132" t="str">
        <f>IF(EXACT(I561, I562), "EN Sub=Dub", "_")</f>
        <v>_</v>
      </c>
      <c r="G562" s="133" t="s">
        <v>44</v>
      </c>
      <c r="H562" s="113" t="s">
        <v>60</v>
      </c>
      <c r="I562" s="114" t="s">
        <v>452</v>
      </c>
    </row>
    <row r="563" spans="1:9" hidden="1">
      <c r="E563" s="132"/>
      <c r="F563" s="132" t="str">
        <f>IF(EXACT(I563, I564), "PT Sub=Dub", "_")</f>
        <v>PT Sub=Dub</v>
      </c>
      <c r="G563" s="133" t="s">
        <v>46</v>
      </c>
      <c r="H563" s="113" t="s">
        <v>60</v>
      </c>
      <c r="I563" s="114" t="s">
        <v>453</v>
      </c>
    </row>
    <row r="564" spans="1:9">
      <c r="E564" s="132"/>
      <c r="F564" s="132" t="str">
        <f>IF(EXACT(I563, I564), "PT Sub=Dub", "_")</f>
        <v>PT Sub=Dub</v>
      </c>
      <c r="G564" s="133" t="s">
        <v>48</v>
      </c>
      <c r="H564" s="113" t="s">
        <v>60</v>
      </c>
      <c r="I564" s="114" t="s">
        <v>453</v>
      </c>
    </row>
    <row r="565" spans="1:9" hidden="1">
      <c r="A565" s="146"/>
      <c r="C565" s="147" t="s">
        <v>27</v>
      </c>
      <c r="F565" s="113" t="s">
        <v>27</v>
      </c>
      <c r="G565" s="114" t="s">
        <v>28</v>
      </c>
      <c r="H565" s="113" t="s">
        <v>49</v>
      </c>
      <c r="I565" s="114">
        <v>69</v>
      </c>
    </row>
    <row r="566" spans="1:9" hidden="1">
      <c r="C566" s="113" t="s">
        <v>27</v>
      </c>
      <c r="F566" s="113" t="s">
        <v>27</v>
      </c>
      <c r="G566" s="114" t="s">
        <v>30</v>
      </c>
      <c r="H566" s="113" t="s">
        <v>49</v>
      </c>
      <c r="I566" s="114" t="s">
        <v>454</v>
      </c>
    </row>
    <row r="567" spans="1:9" hidden="1">
      <c r="C567" s="113" t="s">
        <v>27</v>
      </c>
      <c r="E567" s="132"/>
      <c r="F567" s="113" t="s">
        <v>27</v>
      </c>
      <c r="G567" s="133" t="s">
        <v>32</v>
      </c>
      <c r="H567" s="113" t="s">
        <v>49</v>
      </c>
      <c r="I567" s="114" t="s">
        <v>455</v>
      </c>
    </row>
    <row r="568" spans="1:9" hidden="1">
      <c r="E568" s="132"/>
      <c r="F568" s="113" t="s">
        <v>27</v>
      </c>
      <c r="G568" s="133" t="s">
        <v>35</v>
      </c>
      <c r="H568" s="113" t="s">
        <v>49</v>
      </c>
      <c r="I568" s="114" t="s">
        <v>456</v>
      </c>
    </row>
    <row r="569" spans="1:9" hidden="1">
      <c r="E569" s="132"/>
      <c r="F569" s="132" t="str">
        <f>IF(EXACT(I569, I570), "EN Sub=Dub", "_")</f>
        <v>_</v>
      </c>
      <c r="G569" s="133" t="s">
        <v>39</v>
      </c>
      <c r="H569" s="113" t="s">
        <v>49</v>
      </c>
      <c r="I569" s="114" t="s">
        <v>457</v>
      </c>
    </row>
    <row r="570" spans="1:9" hidden="1">
      <c r="E570" s="132"/>
      <c r="F570" s="132" t="str">
        <f>IF(EXACT(I569, I570), "EN Sub=Dub", "_")</f>
        <v>_</v>
      </c>
      <c r="G570" s="133" t="s">
        <v>44</v>
      </c>
      <c r="H570" s="113" t="s">
        <v>49</v>
      </c>
      <c r="I570" s="114" t="s">
        <v>458</v>
      </c>
    </row>
    <row r="571" spans="1:9" hidden="1">
      <c r="E571" s="132"/>
      <c r="F571" s="132" t="str">
        <f>IF(EXACT(I571, I572), "PT Sub=Dub", "_")</f>
        <v>_</v>
      </c>
      <c r="G571" s="133" t="s">
        <v>46</v>
      </c>
      <c r="H571" s="113" t="s">
        <v>49</v>
      </c>
      <c r="I571" s="114" t="s">
        <v>459</v>
      </c>
    </row>
    <row r="572" spans="1:9">
      <c r="E572" s="132"/>
      <c r="F572" s="132" t="str">
        <f>IF(EXACT(I571, I572), "PT Sub=Dub", "_")</f>
        <v>_</v>
      </c>
      <c r="G572" s="133" t="s">
        <v>48</v>
      </c>
      <c r="H572" s="113" t="s">
        <v>49</v>
      </c>
      <c r="I572" s="114" t="s">
        <v>460</v>
      </c>
    </row>
    <row r="573" spans="1:9" hidden="1">
      <c r="A573" s="146"/>
      <c r="C573" s="147" t="s">
        <v>27</v>
      </c>
      <c r="F573" s="113" t="s">
        <v>27</v>
      </c>
      <c r="G573" s="114" t="s">
        <v>28</v>
      </c>
      <c r="H573" s="113" t="s">
        <v>52</v>
      </c>
      <c r="I573" s="114">
        <v>70</v>
      </c>
    </row>
    <row r="574" spans="1:9" hidden="1">
      <c r="C574" s="113" t="s">
        <v>27</v>
      </c>
      <c r="F574" s="113" t="s">
        <v>27</v>
      </c>
      <c r="G574" s="114" t="s">
        <v>30</v>
      </c>
      <c r="H574" s="113" t="s">
        <v>52</v>
      </c>
      <c r="I574" s="114" t="s">
        <v>461</v>
      </c>
    </row>
    <row r="575" spans="1:9" hidden="1">
      <c r="C575" s="113" t="s">
        <v>27</v>
      </c>
      <c r="E575" s="132"/>
      <c r="F575" s="113" t="s">
        <v>27</v>
      </c>
      <c r="G575" s="133" t="s">
        <v>32</v>
      </c>
      <c r="H575" s="113" t="s">
        <v>52</v>
      </c>
      <c r="I575" s="114" t="s">
        <v>462</v>
      </c>
    </row>
    <row r="576" spans="1:9" hidden="1">
      <c r="E576" s="132"/>
      <c r="F576" s="113" t="s">
        <v>27</v>
      </c>
      <c r="G576" s="133" t="s">
        <v>35</v>
      </c>
      <c r="H576" s="113" t="s">
        <v>52</v>
      </c>
      <c r="I576" s="114" t="s">
        <v>463</v>
      </c>
    </row>
    <row r="577" spans="1:9" hidden="1">
      <c r="E577" s="132"/>
      <c r="F577" s="132" t="str">
        <f>IF(EXACT(I577, I578), "EN Sub=Dub", "_")</f>
        <v>_</v>
      </c>
      <c r="G577" s="133" t="s">
        <v>39</v>
      </c>
      <c r="H577" s="113" t="s">
        <v>52</v>
      </c>
      <c r="I577" s="114" t="s">
        <v>463</v>
      </c>
    </row>
    <row r="578" spans="1:9" hidden="1">
      <c r="E578" s="132"/>
      <c r="F578" s="132" t="str">
        <f>IF(EXACT(I577, I578), "EN Sub=Dub", "_")</f>
        <v>_</v>
      </c>
      <c r="G578" s="133" t="s">
        <v>44</v>
      </c>
      <c r="H578" s="113" t="s">
        <v>52</v>
      </c>
      <c r="I578" s="114" t="s">
        <v>464</v>
      </c>
    </row>
    <row r="579" spans="1:9" hidden="1">
      <c r="E579" s="132"/>
      <c r="F579" s="132" t="str">
        <f>IF(EXACT(I579, I580), "PT Sub=Dub", "_")</f>
        <v>_</v>
      </c>
      <c r="G579" s="133" t="s">
        <v>46</v>
      </c>
      <c r="H579" s="113" t="s">
        <v>52</v>
      </c>
      <c r="I579" s="114" t="s">
        <v>465</v>
      </c>
    </row>
    <row r="580" spans="1:9">
      <c r="E580" s="132"/>
      <c r="F580" s="132" t="str">
        <f>IF(EXACT(I579, I580), "PT Sub=Dub", "_")</f>
        <v>_</v>
      </c>
      <c r="G580" s="133" t="s">
        <v>48</v>
      </c>
      <c r="H580" s="113" t="s">
        <v>52</v>
      </c>
      <c r="I580" s="114" t="s">
        <v>466</v>
      </c>
    </row>
    <row r="581" spans="1:9" hidden="1">
      <c r="A581" s="146"/>
      <c r="C581" s="147" t="s">
        <v>27</v>
      </c>
      <c r="F581" s="113" t="s">
        <v>27</v>
      </c>
      <c r="G581" s="114" t="s">
        <v>28</v>
      </c>
      <c r="H581" s="113" t="s">
        <v>49</v>
      </c>
      <c r="I581" s="114">
        <v>71</v>
      </c>
    </row>
    <row r="582" spans="1:9" hidden="1">
      <c r="C582" s="113" t="s">
        <v>27</v>
      </c>
      <c r="F582" s="113" t="s">
        <v>27</v>
      </c>
      <c r="G582" s="114" t="s">
        <v>30</v>
      </c>
      <c r="H582" s="113" t="s">
        <v>49</v>
      </c>
      <c r="I582" s="114" t="s">
        <v>467</v>
      </c>
    </row>
    <row r="583" spans="1:9" hidden="1">
      <c r="C583" s="113" t="s">
        <v>27</v>
      </c>
      <c r="E583" s="132"/>
      <c r="F583" s="113" t="s">
        <v>27</v>
      </c>
      <c r="G583" s="133" t="s">
        <v>32</v>
      </c>
      <c r="H583" s="113" t="s">
        <v>49</v>
      </c>
      <c r="I583" s="114" t="s">
        <v>468</v>
      </c>
    </row>
    <row r="584" spans="1:9" hidden="1">
      <c r="E584" s="132"/>
      <c r="F584" s="113" t="s">
        <v>27</v>
      </c>
      <c r="G584" s="133" t="s">
        <v>35</v>
      </c>
      <c r="H584" s="113" t="s">
        <v>49</v>
      </c>
      <c r="I584" s="114" t="s">
        <v>469</v>
      </c>
    </row>
    <row r="585" spans="1:9" hidden="1">
      <c r="E585" s="132"/>
      <c r="F585" s="132" t="str">
        <f>IF(EXACT(I585, I586), "EN Sub=Dub", "_")</f>
        <v>EN Sub=Dub</v>
      </c>
      <c r="G585" s="133" t="s">
        <v>39</v>
      </c>
      <c r="H585" s="113" t="s">
        <v>49</v>
      </c>
      <c r="I585" s="114" t="s">
        <v>470</v>
      </c>
    </row>
    <row r="586" spans="1:9" hidden="1">
      <c r="E586" s="132"/>
      <c r="F586" s="132" t="str">
        <f>IF(EXACT(I585, I586), "EN Sub=Dub", "_")</f>
        <v>EN Sub=Dub</v>
      </c>
      <c r="G586" s="133" t="s">
        <v>44</v>
      </c>
      <c r="H586" s="113" t="s">
        <v>49</v>
      </c>
      <c r="I586" s="114" t="s">
        <v>470</v>
      </c>
    </row>
    <row r="587" spans="1:9" hidden="1">
      <c r="E587" s="132"/>
      <c r="F587" s="132" t="str">
        <f>IF(EXACT(I587, I588), "PT Sub=Dub", "_")</f>
        <v>PT Sub=Dub</v>
      </c>
      <c r="G587" s="133" t="s">
        <v>46</v>
      </c>
      <c r="H587" s="113" t="s">
        <v>49</v>
      </c>
      <c r="I587" s="114" t="s">
        <v>471</v>
      </c>
    </row>
    <row r="588" spans="1:9">
      <c r="E588" s="132"/>
      <c r="F588" s="132" t="str">
        <f>IF(EXACT(I587, I588), "PT Sub=Dub", "_")</f>
        <v>PT Sub=Dub</v>
      </c>
      <c r="G588" s="133" t="s">
        <v>48</v>
      </c>
      <c r="H588" s="113" t="s">
        <v>49</v>
      </c>
      <c r="I588" s="114" t="s">
        <v>471</v>
      </c>
    </row>
    <row r="589" spans="1:9" hidden="1">
      <c r="A589" s="146"/>
      <c r="C589" s="147" t="s">
        <v>27</v>
      </c>
      <c r="F589" s="113" t="s">
        <v>27</v>
      </c>
      <c r="G589" s="114" t="s">
        <v>28</v>
      </c>
      <c r="H589" s="113" t="s">
        <v>49</v>
      </c>
      <c r="I589" s="114">
        <v>72</v>
      </c>
    </row>
    <row r="590" spans="1:9" hidden="1">
      <c r="C590" s="113" t="s">
        <v>27</v>
      </c>
      <c r="F590" s="113" t="s">
        <v>27</v>
      </c>
      <c r="G590" s="114" t="s">
        <v>30</v>
      </c>
      <c r="H590" s="113" t="s">
        <v>49</v>
      </c>
      <c r="I590" s="114" t="s">
        <v>472</v>
      </c>
    </row>
    <row r="591" spans="1:9" hidden="1">
      <c r="C591" s="113" t="s">
        <v>27</v>
      </c>
      <c r="E591" s="132"/>
      <c r="F591" s="113" t="s">
        <v>27</v>
      </c>
      <c r="G591" s="133" t="s">
        <v>32</v>
      </c>
      <c r="H591" s="113" t="s">
        <v>49</v>
      </c>
      <c r="I591" s="114" t="s">
        <v>473</v>
      </c>
    </row>
    <row r="592" spans="1:9" hidden="1">
      <c r="E592" s="132"/>
      <c r="F592" s="113" t="s">
        <v>27</v>
      </c>
      <c r="G592" s="133" t="s">
        <v>35</v>
      </c>
      <c r="H592" s="113" t="s">
        <v>49</v>
      </c>
      <c r="I592" s="114" t="s">
        <v>474</v>
      </c>
    </row>
    <row r="593" spans="1:9" hidden="1">
      <c r="E593" s="132"/>
      <c r="F593" s="132" t="str">
        <f>IF(EXACT(I593, I594), "EN Sub=Dub", "_")</f>
        <v>_</v>
      </c>
      <c r="G593" s="133" t="s">
        <v>39</v>
      </c>
      <c r="H593" s="113" t="s">
        <v>49</v>
      </c>
      <c r="I593" s="114" t="s">
        <v>475</v>
      </c>
    </row>
    <row r="594" spans="1:9" hidden="1">
      <c r="E594" s="132"/>
      <c r="F594" s="132" t="str">
        <f>IF(EXACT(I593, I594), "EN Sub=Dub", "_")</f>
        <v>_</v>
      </c>
      <c r="G594" s="133" t="s">
        <v>44</v>
      </c>
      <c r="H594" s="113" t="s">
        <v>49</v>
      </c>
      <c r="I594" s="114" t="s">
        <v>476</v>
      </c>
    </row>
    <row r="595" spans="1:9" hidden="1">
      <c r="E595" s="132"/>
      <c r="F595" s="132" t="str">
        <f>IF(EXACT(I595, I596), "PT Sub=Dub", "_")</f>
        <v>PT Sub=Dub</v>
      </c>
      <c r="G595" s="133" t="s">
        <v>46</v>
      </c>
      <c r="H595" s="113" t="s">
        <v>49</v>
      </c>
      <c r="I595" s="114" t="s">
        <v>477</v>
      </c>
    </row>
    <row r="596" spans="1:9">
      <c r="E596" s="132"/>
      <c r="F596" s="132" t="str">
        <f>IF(EXACT(I595, I596), "PT Sub=Dub", "_")</f>
        <v>PT Sub=Dub</v>
      </c>
      <c r="G596" s="133" t="s">
        <v>48</v>
      </c>
      <c r="H596" s="113" t="s">
        <v>49</v>
      </c>
      <c r="I596" s="114" t="s">
        <v>477</v>
      </c>
    </row>
    <row r="597" spans="1:9" hidden="1">
      <c r="A597" s="146"/>
      <c r="C597" s="147" t="s">
        <v>27</v>
      </c>
      <c r="F597" s="113" t="s">
        <v>27</v>
      </c>
      <c r="G597" s="114" t="s">
        <v>28</v>
      </c>
      <c r="H597" s="113" t="s">
        <v>49</v>
      </c>
      <c r="I597" s="114">
        <v>73</v>
      </c>
    </row>
    <row r="598" spans="1:9" hidden="1">
      <c r="C598" s="113" t="s">
        <v>27</v>
      </c>
      <c r="F598" s="113" t="s">
        <v>27</v>
      </c>
      <c r="G598" s="114" t="s">
        <v>30</v>
      </c>
      <c r="H598" s="113" t="s">
        <v>49</v>
      </c>
      <c r="I598" s="114" t="s">
        <v>478</v>
      </c>
    </row>
    <row r="599" spans="1:9" hidden="1">
      <c r="C599" s="113" t="s">
        <v>27</v>
      </c>
      <c r="E599" s="132"/>
      <c r="F599" s="113" t="s">
        <v>27</v>
      </c>
      <c r="G599" s="133" t="s">
        <v>32</v>
      </c>
      <c r="H599" s="113" t="s">
        <v>49</v>
      </c>
      <c r="I599" s="114" t="s">
        <v>479</v>
      </c>
    </row>
    <row r="600" spans="1:9" hidden="1">
      <c r="E600" s="132"/>
      <c r="F600" s="113" t="s">
        <v>27</v>
      </c>
      <c r="G600" s="133" t="s">
        <v>35</v>
      </c>
      <c r="H600" s="113" t="s">
        <v>49</v>
      </c>
      <c r="I600" s="114" t="s">
        <v>480</v>
      </c>
    </row>
    <row r="601" spans="1:9" hidden="1">
      <c r="E601" s="132"/>
      <c r="F601" s="132" t="str">
        <f>IF(EXACT(I601, I602), "EN Sub=Dub", "_")</f>
        <v>_</v>
      </c>
      <c r="G601" s="133" t="s">
        <v>39</v>
      </c>
      <c r="H601" s="113" t="s">
        <v>49</v>
      </c>
      <c r="I601" s="114" t="s">
        <v>480</v>
      </c>
    </row>
    <row r="602" spans="1:9" hidden="1">
      <c r="E602" s="132"/>
      <c r="F602" s="132" t="str">
        <f>IF(EXACT(I601, I602), "EN Sub=Dub", "_")</f>
        <v>_</v>
      </c>
      <c r="G602" s="133" t="s">
        <v>44</v>
      </c>
      <c r="H602" s="113" t="s">
        <v>49</v>
      </c>
      <c r="I602" s="114" t="s">
        <v>481</v>
      </c>
    </row>
    <row r="603" spans="1:9" hidden="1">
      <c r="E603" s="132"/>
      <c r="F603" s="132" t="str">
        <f>IF(EXACT(I603, I604), "PT Sub=Dub", "_")</f>
        <v>PT Sub=Dub</v>
      </c>
      <c r="G603" s="133" t="s">
        <v>46</v>
      </c>
      <c r="H603" s="113" t="s">
        <v>49</v>
      </c>
      <c r="I603" s="114" t="s">
        <v>482</v>
      </c>
    </row>
    <row r="604" spans="1:9">
      <c r="E604" s="132"/>
      <c r="F604" s="132" t="str">
        <f>IF(EXACT(I603, I604), "PT Sub=Dub", "_")</f>
        <v>PT Sub=Dub</v>
      </c>
      <c r="G604" s="133" t="s">
        <v>48</v>
      </c>
      <c r="H604" s="113" t="s">
        <v>49</v>
      </c>
      <c r="I604" s="114" t="s">
        <v>482</v>
      </c>
    </row>
    <row r="605" spans="1:9" hidden="1">
      <c r="A605" s="146"/>
      <c r="C605" s="147" t="s">
        <v>27</v>
      </c>
      <c r="F605" s="113" t="s">
        <v>27</v>
      </c>
      <c r="G605" s="114" t="s">
        <v>28</v>
      </c>
      <c r="H605" s="113" t="s">
        <v>49</v>
      </c>
      <c r="I605" s="114">
        <v>74</v>
      </c>
    </row>
    <row r="606" spans="1:9" hidden="1">
      <c r="C606" s="113" t="s">
        <v>27</v>
      </c>
      <c r="F606" s="113" t="s">
        <v>27</v>
      </c>
      <c r="G606" s="114" t="s">
        <v>30</v>
      </c>
      <c r="H606" s="113" t="s">
        <v>49</v>
      </c>
      <c r="I606" s="114" t="s">
        <v>483</v>
      </c>
    </row>
    <row r="607" spans="1:9" hidden="1">
      <c r="B607" s="114" t="s">
        <v>7248</v>
      </c>
      <c r="C607" s="113" t="s">
        <v>7363</v>
      </c>
      <c r="E607" s="132"/>
      <c r="F607" s="113" t="s">
        <v>27</v>
      </c>
      <c r="G607" s="133" t="s">
        <v>32</v>
      </c>
      <c r="H607" s="113" t="s">
        <v>49</v>
      </c>
      <c r="I607" s="114" t="s">
        <v>484</v>
      </c>
    </row>
    <row r="608" spans="1:9" hidden="1">
      <c r="E608" s="132"/>
      <c r="F608" s="113" t="s">
        <v>27</v>
      </c>
      <c r="G608" s="133" t="s">
        <v>35</v>
      </c>
      <c r="H608" s="113" t="s">
        <v>49</v>
      </c>
      <c r="I608" s="114" t="s">
        <v>485</v>
      </c>
    </row>
    <row r="609" spans="1:9" hidden="1">
      <c r="E609" s="132"/>
      <c r="F609" s="132" t="str">
        <f>IF(EXACT(I609, I610), "EN Sub=Dub", "_")</f>
        <v>_</v>
      </c>
      <c r="G609" s="133" t="s">
        <v>39</v>
      </c>
      <c r="H609" s="113" t="s">
        <v>49</v>
      </c>
      <c r="I609" s="114" t="s">
        <v>486</v>
      </c>
    </row>
    <row r="610" spans="1:9" hidden="1">
      <c r="E610" s="132"/>
      <c r="F610" s="132" t="str">
        <f>IF(EXACT(I609, I610), "EN Sub=Dub", "_")</f>
        <v>_</v>
      </c>
      <c r="G610" s="133" t="s">
        <v>44</v>
      </c>
      <c r="H610" s="113" t="s">
        <v>49</v>
      </c>
      <c r="I610" s="114" t="s">
        <v>487</v>
      </c>
    </row>
    <row r="611" spans="1:9" hidden="1">
      <c r="E611" s="132"/>
      <c r="F611" s="132" t="str">
        <f>IF(EXACT(I611, I612), "PT Sub=Dub", "_")</f>
        <v>PT Sub=Dub</v>
      </c>
      <c r="G611" s="133" t="s">
        <v>46</v>
      </c>
      <c r="H611" s="113" t="s">
        <v>49</v>
      </c>
      <c r="I611" s="114" t="s">
        <v>488</v>
      </c>
    </row>
    <row r="612" spans="1:9">
      <c r="E612" s="132"/>
      <c r="F612" s="132" t="str">
        <f>IF(EXACT(I611, I612), "PT Sub=Dub", "_")</f>
        <v>PT Sub=Dub</v>
      </c>
      <c r="G612" s="133" t="s">
        <v>48</v>
      </c>
      <c r="H612" s="113" t="s">
        <v>49</v>
      </c>
      <c r="I612" s="114" t="s">
        <v>488</v>
      </c>
    </row>
    <row r="613" spans="1:9" hidden="1">
      <c r="A613" s="146"/>
      <c r="C613" s="147" t="s">
        <v>27</v>
      </c>
      <c r="F613" s="113" t="s">
        <v>27</v>
      </c>
      <c r="G613" s="114" t="s">
        <v>28</v>
      </c>
      <c r="H613" s="113" t="s">
        <v>49</v>
      </c>
      <c r="I613" s="114">
        <v>75</v>
      </c>
    </row>
    <row r="614" spans="1:9" hidden="1">
      <c r="C614" s="113" t="s">
        <v>27</v>
      </c>
      <c r="F614" s="113" t="s">
        <v>27</v>
      </c>
      <c r="G614" s="114" t="s">
        <v>30</v>
      </c>
      <c r="H614" s="113" t="s">
        <v>49</v>
      </c>
      <c r="I614" s="114" t="s">
        <v>489</v>
      </c>
    </row>
    <row r="615" spans="1:9" hidden="1">
      <c r="C615" s="113" t="s">
        <v>27</v>
      </c>
      <c r="E615" s="132"/>
      <c r="F615" s="113" t="s">
        <v>27</v>
      </c>
      <c r="G615" s="133" t="s">
        <v>32</v>
      </c>
      <c r="H615" s="113" t="s">
        <v>49</v>
      </c>
      <c r="I615" s="114" t="s">
        <v>490</v>
      </c>
    </row>
    <row r="616" spans="1:9" hidden="1">
      <c r="E616" s="132"/>
      <c r="F616" s="113" t="s">
        <v>27</v>
      </c>
      <c r="G616" s="133" t="s">
        <v>35</v>
      </c>
      <c r="H616" s="113" t="s">
        <v>49</v>
      </c>
      <c r="I616" s="114" t="s">
        <v>491</v>
      </c>
    </row>
    <row r="617" spans="1:9" hidden="1">
      <c r="E617" s="132"/>
      <c r="F617" s="132" t="str">
        <f>IF(EXACT(I617, I618), "EN Sub=Dub", "_")</f>
        <v>EN Sub=Dub</v>
      </c>
      <c r="G617" s="133" t="s">
        <v>39</v>
      </c>
      <c r="H617" s="113" t="s">
        <v>49</v>
      </c>
      <c r="I617" s="114" t="s">
        <v>492</v>
      </c>
    </row>
    <row r="618" spans="1:9" hidden="1">
      <c r="E618" s="132"/>
      <c r="F618" s="132" t="str">
        <f>IF(EXACT(I617, I618), "EN Sub=Dub", "_")</f>
        <v>EN Sub=Dub</v>
      </c>
      <c r="G618" s="133" t="s">
        <v>44</v>
      </c>
      <c r="H618" s="113" t="s">
        <v>49</v>
      </c>
      <c r="I618" s="114" t="s">
        <v>492</v>
      </c>
    </row>
    <row r="619" spans="1:9" hidden="1">
      <c r="E619" s="132"/>
      <c r="F619" s="132" t="str">
        <f>IF(EXACT(I619, I620), "PT Sub=Dub", "_")</f>
        <v>PT Sub=Dub</v>
      </c>
      <c r="G619" s="133" t="s">
        <v>46</v>
      </c>
      <c r="H619" s="113" t="s">
        <v>49</v>
      </c>
      <c r="I619" s="114" t="s">
        <v>493</v>
      </c>
    </row>
    <row r="620" spans="1:9">
      <c r="E620" s="132"/>
      <c r="F620" s="132" t="str">
        <f>IF(EXACT(I619, I620), "PT Sub=Dub", "_")</f>
        <v>PT Sub=Dub</v>
      </c>
      <c r="G620" s="133" t="s">
        <v>48</v>
      </c>
      <c r="H620" s="113" t="s">
        <v>49</v>
      </c>
      <c r="I620" s="114" t="s">
        <v>493</v>
      </c>
    </row>
    <row r="621" spans="1:9" hidden="1">
      <c r="A621" s="146"/>
      <c r="C621" s="147" t="s">
        <v>27</v>
      </c>
      <c r="F621" s="113" t="s">
        <v>27</v>
      </c>
      <c r="G621" s="114" t="s">
        <v>28</v>
      </c>
      <c r="H621" s="113" t="s">
        <v>52</v>
      </c>
      <c r="I621" s="114">
        <v>76</v>
      </c>
    </row>
    <row r="622" spans="1:9" hidden="1">
      <c r="C622" s="113" t="s">
        <v>27</v>
      </c>
      <c r="F622" s="113" t="s">
        <v>27</v>
      </c>
      <c r="G622" s="114" t="s">
        <v>30</v>
      </c>
      <c r="H622" s="113" t="s">
        <v>52</v>
      </c>
      <c r="I622" s="114" t="s">
        <v>494</v>
      </c>
    </row>
    <row r="623" spans="1:9" hidden="1">
      <c r="C623" s="113" t="s">
        <v>27</v>
      </c>
      <c r="E623" s="132"/>
      <c r="F623" s="113" t="s">
        <v>27</v>
      </c>
      <c r="G623" s="133" t="s">
        <v>32</v>
      </c>
      <c r="H623" s="113" t="s">
        <v>52</v>
      </c>
      <c r="I623" s="114" t="s">
        <v>495</v>
      </c>
    </row>
    <row r="624" spans="1:9" hidden="1">
      <c r="E624" s="132"/>
      <c r="F624" s="113" t="s">
        <v>27</v>
      </c>
      <c r="G624" s="133" t="s">
        <v>35</v>
      </c>
      <c r="H624" s="113" t="s">
        <v>52</v>
      </c>
      <c r="I624" s="114" t="s">
        <v>496</v>
      </c>
    </row>
    <row r="625" spans="1:9" hidden="1">
      <c r="E625" s="132"/>
      <c r="F625" s="132" t="str">
        <f>IF(EXACT(I625, I626), "EN Sub=Dub", "_")</f>
        <v>_</v>
      </c>
      <c r="G625" s="133" t="s">
        <v>39</v>
      </c>
      <c r="H625" s="113" t="s">
        <v>52</v>
      </c>
      <c r="I625" s="114" t="s">
        <v>497</v>
      </c>
    </row>
    <row r="626" spans="1:9" hidden="1">
      <c r="E626" s="132"/>
      <c r="F626" s="132" t="str">
        <f>IF(EXACT(I625, I626), "EN Sub=Dub", "_")</f>
        <v>_</v>
      </c>
      <c r="G626" s="133" t="s">
        <v>44</v>
      </c>
      <c r="H626" s="113" t="s">
        <v>52</v>
      </c>
      <c r="I626" s="114" t="s">
        <v>498</v>
      </c>
    </row>
    <row r="627" spans="1:9" hidden="1">
      <c r="E627" s="132"/>
      <c r="F627" s="132" t="str">
        <f>IF(EXACT(I627, I628), "PT Sub=Dub", "_")</f>
        <v>PT Sub=Dub</v>
      </c>
      <c r="G627" s="133" t="s">
        <v>46</v>
      </c>
      <c r="H627" s="113" t="s">
        <v>52</v>
      </c>
      <c r="I627" s="114" t="s">
        <v>499</v>
      </c>
    </row>
    <row r="628" spans="1:9">
      <c r="E628" s="132"/>
      <c r="F628" s="132" t="str">
        <f>IF(EXACT(I627, I628), "PT Sub=Dub", "_")</f>
        <v>PT Sub=Dub</v>
      </c>
      <c r="G628" s="133" t="s">
        <v>48</v>
      </c>
      <c r="H628" s="113" t="s">
        <v>52</v>
      </c>
      <c r="I628" s="114" t="s">
        <v>499</v>
      </c>
    </row>
    <row r="629" spans="1:9" hidden="1">
      <c r="A629" s="146"/>
      <c r="C629" s="147" t="s">
        <v>27</v>
      </c>
      <c r="F629" s="113" t="s">
        <v>27</v>
      </c>
      <c r="G629" s="114" t="s">
        <v>28</v>
      </c>
      <c r="H629" s="113" t="s">
        <v>52</v>
      </c>
      <c r="I629" s="114">
        <v>77</v>
      </c>
    </row>
    <row r="630" spans="1:9" hidden="1">
      <c r="C630" s="113" t="s">
        <v>27</v>
      </c>
      <c r="F630" s="113" t="s">
        <v>27</v>
      </c>
      <c r="G630" s="114" t="s">
        <v>30</v>
      </c>
      <c r="H630" s="113" t="s">
        <v>52</v>
      </c>
      <c r="I630" s="114" t="s">
        <v>500</v>
      </c>
    </row>
    <row r="631" spans="1:9" hidden="1">
      <c r="C631" s="113" t="s">
        <v>27</v>
      </c>
      <c r="E631" s="132"/>
      <c r="F631" s="113" t="s">
        <v>27</v>
      </c>
      <c r="G631" s="133" t="s">
        <v>32</v>
      </c>
      <c r="H631" s="113" t="s">
        <v>52</v>
      </c>
      <c r="I631" s="114" t="s">
        <v>501</v>
      </c>
    </row>
    <row r="632" spans="1:9" hidden="1">
      <c r="E632" s="132"/>
      <c r="F632" s="113" t="s">
        <v>27</v>
      </c>
      <c r="G632" s="133" t="s">
        <v>35</v>
      </c>
      <c r="H632" s="113" t="s">
        <v>52</v>
      </c>
      <c r="I632" s="114" t="s">
        <v>502</v>
      </c>
    </row>
    <row r="633" spans="1:9" hidden="1">
      <c r="E633" s="132"/>
      <c r="F633" s="132" t="str">
        <f>IF(EXACT(I633, I634), "EN Sub=Dub", "_")</f>
        <v>_</v>
      </c>
      <c r="G633" s="133" t="s">
        <v>39</v>
      </c>
      <c r="H633" s="113" t="s">
        <v>52</v>
      </c>
      <c r="I633" s="114" t="s">
        <v>503</v>
      </c>
    </row>
    <row r="634" spans="1:9" hidden="1">
      <c r="E634" s="132"/>
      <c r="F634" s="132" t="str">
        <f>IF(EXACT(I633, I634), "EN Sub=Dub", "_")</f>
        <v>_</v>
      </c>
      <c r="G634" s="133" t="s">
        <v>44</v>
      </c>
      <c r="H634" s="113" t="s">
        <v>52</v>
      </c>
      <c r="I634" s="114" t="s">
        <v>504</v>
      </c>
    </row>
    <row r="635" spans="1:9" hidden="1">
      <c r="E635" s="132"/>
      <c r="F635" s="132" t="str">
        <f>IF(EXACT(I635, I636), "PT Sub=Dub", "_")</f>
        <v>_</v>
      </c>
      <c r="G635" s="133" t="s">
        <v>46</v>
      </c>
      <c r="H635" s="113" t="s">
        <v>52</v>
      </c>
      <c r="I635" s="114" t="s">
        <v>505</v>
      </c>
    </row>
    <row r="636" spans="1:9">
      <c r="E636" s="132"/>
      <c r="F636" s="132" t="str">
        <f>IF(EXACT(I635, I636), "PT Sub=Dub", "_")</f>
        <v>_</v>
      </c>
      <c r="G636" s="133" t="s">
        <v>48</v>
      </c>
      <c r="H636" s="113" t="s">
        <v>52</v>
      </c>
      <c r="I636" s="114" t="s">
        <v>506</v>
      </c>
    </row>
    <row r="637" spans="1:9" hidden="1">
      <c r="A637" s="146"/>
      <c r="C637" s="147" t="s">
        <v>27</v>
      </c>
      <c r="F637" s="113" t="s">
        <v>27</v>
      </c>
      <c r="G637" s="114" t="s">
        <v>28</v>
      </c>
      <c r="H637" s="113" t="s">
        <v>52</v>
      </c>
      <c r="I637" s="114">
        <v>78</v>
      </c>
    </row>
    <row r="638" spans="1:9" hidden="1">
      <c r="C638" s="113" t="s">
        <v>27</v>
      </c>
      <c r="F638" s="113" t="s">
        <v>27</v>
      </c>
      <c r="G638" s="114" t="s">
        <v>30</v>
      </c>
      <c r="H638" s="113" t="s">
        <v>52</v>
      </c>
      <c r="I638" s="114" t="s">
        <v>507</v>
      </c>
    </row>
    <row r="639" spans="1:9" hidden="1">
      <c r="C639" s="113" t="s">
        <v>27</v>
      </c>
      <c r="E639" s="132"/>
      <c r="F639" s="113" t="s">
        <v>27</v>
      </c>
      <c r="G639" s="133" t="s">
        <v>32</v>
      </c>
      <c r="H639" s="113" t="s">
        <v>52</v>
      </c>
      <c r="I639" s="114" t="s">
        <v>508</v>
      </c>
    </row>
    <row r="640" spans="1:9" hidden="1">
      <c r="E640" s="132"/>
      <c r="F640" s="113" t="s">
        <v>27</v>
      </c>
      <c r="G640" s="133" t="s">
        <v>35</v>
      </c>
      <c r="H640" s="113" t="s">
        <v>52</v>
      </c>
      <c r="I640" s="114" t="s">
        <v>509</v>
      </c>
    </row>
    <row r="641" spans="1:9" hidden="1">
      <c r="E641" s="132"/>
      <c r="F641" s="132" t="str">
        <f>IF(EXACT(I641, I642), "EN Sub=Dub", "_")</f>
        <v>_</v>
      </c>
      <c r="G641" s="133" t="s">
        <v>39</v>
      </c>
      <c r="H641" s="113" t="s">
        <v>52</v>
      </c>
      <c r="I641" s="114" t="s">
        <v>510</v>
      </c>
    </row>
    <row r="642" spans="1:9" hidden="1">
      <c r="E642" s="132"/>
      <c r="F642" s="132" t="str">
        <f>IF(EXACT(I641, I642), "EN Sub=Dub", "_")</f>
        <v>_</v>
      </c>
      <c r="G642" s="133" t="s">
        <v>44</v>
      </c>
      <c r="H642" s="113" t="s">
        <v>52</v>
      </c>
      <c r="I642" s="114" t="s">
        <v>509</v>
      </c>
    </row>
    <row r="643" spans="1:9" hidden="1">
      <c r="E643" s="132"/>
      <c r="F643" s="132" t="str">
        <f>IF(EXACT(I643, I644), "PT Sub=Dub", "_")</f>
        <v>PT Sub=Dub</v>
      </c>
      <c r="G643" s="133" t="s">
        <v>46</v>
      </c>
      <c r="H643" s="113" t="s">
        <v>52</v>
      </c>
      <c r="I643" s="114" t="s">
        <v>511</v>
      </c>
    </row>
    <row r="644" spans="1:9">
      <c r="E644" s="132"/>
      <c r="F644" s="132" t="str">
        <f>IF(EXACT(I643, I644), "PT Sub=Dub", "_")</f>
        <v>PT Sub=Dub</v>
      </c>
      <c r="G644" s="133" t="s">
        <v>48</v>
      </c>
      <c r="H644" s="113" t="s">
        <v>52</v>
      </c>
      <c r="I644" s="114" t="s">
        <v>511</v>
      </c>
    </row>
    <row r="645" spans="1:9" hidden="1">
      <c r="A645" s="146"/>
      <c r="C645" s="147" t="s">
        <v>27</v>
      </c>
      <c r="F645" s="113" t="s">
        <v>27</v>
      </c>
      <c r="G645" s="114" t="s">
        <v>28</v>
      </c>
      <c r="H645" s="113" t="s">
        <v>52</v>
      </c>
      <c r="I645" s="114">
        <v>79</v>
      </c>
    </row>
    <row r="646" spans="1:9" hidden="1">
      <c r="C646" s="113" t="s">
        <v>27</v>
      </c>
      <c r="F646" s="113" t="s">
        <v>27</v>
      </c>
      <c r="G646" s="114" t="s">
        <v>30</v>
      </c>
      <c r="H646" s="113" t="s">
        <v>52</v>
      </c>
      <c r="I646" s="114" t="s">
        <v>512</v>
      </c>
    </row>
    <row r="647" spans="1:9" hidden="1">
      <c r="C647" s="113" t="s">
        <v>27</v>
      </c>
      <c r="E647" s="132"/>
      <c r="F647" s="113" t="s">
        <v>27</v>
      </c>
      <c r="G647" s="133" t="s">
        <v>32</v>
      </c>
      <c r="H647" s="113" t="s">
        <v>52</v>
      </c>
      <c r="I647" s="114" t="s">
        <v>513</v>
      </c>
    </row>
    <row r="648" spans="1:9" hidden="1">
      <c r="E648" s="132"/>
      <c r="F648" s="113" t="s">
        <v>27</v>
      </c>
      <c r="G648" s="133" t="s">
        <v>35</v>
      </c>
      <c r="H648" s="113" t="s">
        <v>52</v>
      </c>
      <c r="I648" s="114" t="s">
        <v>514</v>
      </c>
    </row>
    <row r="649" spans="1:9" hidden="1">
      <c r="E649" s="132"/>
      <c r="F649" s="132" t="str">
        <f>IF(EXACT(I649, I650), "EN Sub=Dub", "_")</f>
        <v>_</v>
      </c>
      <c r="G649" s="133" t="s">
        <v>39</v>
      </c>
      <c r="H649" s="113" t="s">
        <v>52</v>
      </c>
      <c r="I649" s="114" t="s">
        <v>515</v>
      </c>
    </row>
    <row r="650" spans="1:9" hidden="1">
      <c r="E650" s="132"/>
      <c r="F650" s="132" t="str">
        <f>IF(EXACT(I649, I650), "EN Sub=Dub", "_")</f>
        <v>_</v>
      </c>
      <c r="G650" s="133" t="s">
        <v>44</v>
      </c>
      <c r="H650" s="113" t="s">
        <v>52</v>
      </c>
      <c r="I650" s="114" t="s">
        <v>516</v>
      </c>
    </row>
    <row r="651" spans="1:9" hidden="1">
      <c r="E651" s="132"/>
      <c r="F651" s="132" t="str">
        <f>IF(EXACT(I651, I652), "PT Sub=Dub", "_")</f>
        <v>PT Sub=Dub</v>
      </c>
      <c r="G651" s="133" t="s">
        <v>46</v>
      </c>
      <c r="H651" s="113" t="s">
        <v>52</v>
      </c>
      <c r="I651" s="114" t="s">
        <v>517</v>
      </c>
    </row>
    <row r="652" spans="1:9">
      <c r="E652" s="132"/>
      <c r="F652" s="132" t="str">
        <f>IF(EXACT(I651, I652), "PT Sub=Dub", "_")</f>
        <v>PT Sub=Dub</v>
      </c>
      <c r="G652" s="133" t="s">
        <v>48</v>
      </c>
      <c r="H652" s="113" t="s">
        <v>52</v>
      </c>
      <c r="I652" s="114" t="s">
        <v>517</v>
      </c>
    </row>
    <row r="653" spans="1:9" hidden="1">
      <c r="A653" s="146"/>
      <c r="C653" s="147" t="s">
        <v>27</v>
      </c>
      <c r="F653" s="113" t="s">
        <v>27</v>
      </c>
      <c r="G653" s="114" t="s">
        <v>28</v>
      </c>
      <c r="H653" s="113" t="s">
        <v>60</v>
      </c>
      <c r="I653" s="114">
        <v>80</v>
      </c>
    </row>
    <row r="654" spans="1:9" hidden="1">
      <c r="C654" s="113" t="s">
        <v>27</v>
      </c>
      <c r="F654" s="113" t="s">
        <v>27</v>
      </c>
      <c r="G654" s="114" t="s">
        <v>30</v>
      </c>
      <c r="H654" s="113" t="s">
        <v>60</v>
      </c>
      <c r="I654" s="114" t="s">
        <v>518</v>
      </c>
    </row>
    <row r="655" spans="1:9" hidden="1">
      <c r="C655" s="113" t="s">
        <v>27</v>
      </c>
      <c r="E655" s="132"/>
      <c r="F655" s="113" t="s">
        <v>27</v>
      </c>
      <c r="G655" s="133" t="s">
        <v>32</v>
      </c>
      <c r="H655" s="113" t="s">
        <v>60</v>
      </c>
      <c r="I655" s="114" t="s">
        <v>519</v>
      </c>
    </row>
    <row r="656" spans="1:9" hidden="1">
      <c r="E656" s="132"/>
      <c r="F656" s="113" t="s">
        <v>27</v>
      </c>
      <c r="G656" s="133" t="s">
        <v>35</v>
      </c>
      <c r="H656" s="113" t="s">
        <v>60</v>
      </c>
      <c r="I656" s="114" t="s">
        <v>520</v>
      </c>
    </row>
    <row r="657" spans="1:9" hidden="1">
      <c r="E657" s="132"/>
      <c r="F657" s="132" t="str">
        <f>IF(EXACT(I657, I658), "EN Sub=Dub", "_")</f>
        <v>EN Sub=Dub</v>
      </c>
      <c r="G657" s="133" t="s">
        <v>39</v>
      </c>
      <c r="H657" s="113" t="s">
        <v>60</v>
      </c>
      <c r="I657" s="114" t="s">
        <v>521</v>
      </c>
    </row>
    <row r="658" spans="1:9" hidden="1">
      <c r="E658" s="132"/>
      <c r="F658" s="132" t="str">
        <f>IF(EXACT(I657, I658), "EN Sub=Dub", "_")</f>
        <v>EN Sub=Dub</v>
      </c>
      <c r="G658" s="133" t="s">
        <v>44</v>
      </c>
      <c r="H658" s="113" t="s">
        <v>60</v>
      </c>
      <c r="I658" s="114" t="s">
        <v>521</v>
      </c>
    </row>
    <row r="659" spans="1:9" hidden="1">
      <c r="E659" s="132"/>
      <c r="F659" s="132" t="str">
        <f>IF(EXACT(I659, I660), "PT Sub=Dub", "_")</f>
        <v>PT Sub=Dub</v>
      </c>
      <c r="G659" s="133" t="s">
        <v>46</v>
      </c>
      <c r="H659" s="113" t="s">
        <v>60</v>
      </c>
      <c r="I659" s="114" t="s">
        <v>522</v>
      </c>
    </row>
    <row r="660" spans="1:9">
      <c r="E660" s="132"/>
      <c r="F660" s="132" t="str">
        <f>IF(EXACT(I659, I660), "PT Sub=Dub", "_")</f>
        <v>PT Sub=Dub</v>
      </c>
      <c r="G660" s="133" t="s">
        <v>48</v>
      </c>
      <c r="H660" s="113" t="s">
        <v>60</v>
      </c>
      <c r="I660" s="114" t="s">
        <v>522</v>
      </c>
    </row>
    <row r="661" spans="1:9" hidden="1">
      <c r="A661" s="146"/>
      <c r="C661" s="147" t="s">
        <v>27</v>
      </c>
      <c r="F661" s="113" t="s">
        <v>27</v>
      </c>
      <c r="G661" s="114" t="s">
        <v>28</v>
      </c>
      <c r="H661" s="113" t="s">
        <v>60</v>
      </c>
      <c r="I661" s="114">
        <v>81</v>
      </c>
    </row>
    <row r="662" spans="1:9" hidden="1">
      <c r="C662" s="113" t="s">
        <v>27</v>
      </c>
      <c r="F662" s="113" t="s">
        <v>27</v>
      </c>
      <c r="G662" s="114" t="s">
        <v>30</v>
      </c>
      <c r="H662" s="113" t="s">
        <v>60</v>
      </c>
      <c r="I662" s="114" t="s">
        <v>523</v>
      </c>
    </row>
    <row r="663" spans="1:9" hidden="1">
      <c r="C663" s="113" t="s">
        <v>27</v>
      </c>
      <c r="E663" s="132"/>
      <c r="F663" s="113" t="s">
        <v>27</v>
      </c>
      <c r="G663" s="133" t="s">
        <v>32</v>
      </c>
      <c r="H663" s="113" t="s">
        <v>60</v>
      </c>
      <c r="I663" s="114" t="s">
        <v>524</v>
      </c>
    </row>
    <row r="664" spans="1:9" hidden="1">
      <c r="E664" s="132"/>
      <c r="F664" s="113" t="s">
        <v>27</v>
      </c>
      <c r="G664" s="133" t="s">
        <v>35</v>
      </c>
      <c r="H664" s="113" t="s">
        <v>60</v>
      </c>
      <c r="I664" s="114" t="s">
        <v>525</v>
      </c>
    </row>
    <row r="665" spans="1:9" hidden="1">
      <c r="E665" s="132"/>
      <c r="F665" s="132" t="str">
        <f>IF(EXACT(I665, I666), "EN Sub=Dub", "_")</f>
        <v>_</v>
      </c>
      <c r="G665" s="133" t="s">
        <v>39</v>
      </c>
      <c r="H665" s="113" t="s">
        <v>60</v>
      </c>
      <c r="I665" s="114" t="s">
        <v>526</v>
      </c>
    </row>
    <row r="666" spans="1:9" hidden="1">
      <c r="E666" s="132"/>
      <c r="F666" s="132" t="str">
        <f>IF(EXACT(I665, I666), "EN Sub=Dub", "_")</f>
        <v>_</v>
      </c>
      <c r="G666" s="133" t="s">
        <v>44</v>
      </c>
      <c r="H666" s="113" t="s">
        <v>60</v>
      </c>
      <c r="I666" s="114" t="s">
        <v>527</v>
      </c>
    </row>
    <row r="667" spans="1:9" hidden="1">
      <c r="E667" s="132"/>
      <c r="F667" s="132" t="str">
        <f>IF(EXACT(I667, I668), "PT Sub=Dub", "_")</f>
        <v>PT Sub=Dub</v>
      </c>
      <c r="G667" s="133" t="s">
        <v>46</v>
      </c>
      <c r="H667" s="113" t="s">
        <v>60</v>
      </c>
      <c r="I667" s="114" t="s">
        <v>528</v>
      </c>
    </row>
    <row r="668" spans="1:9">
      <c r="E668" s="132"/>
      <c r="F668" s="132" t="str">
        <f>IF(EXACT(I667, I668), "PT Sub=Dub", "_")</f>
        <v>PT Sub=Dub</v>
      </c>
      <c r="G668" s="133" t="s">
        <v>48</v>
      </c>
      <c r="H668" s="113" t="s">
        <v>60</v>
      </c>
      <c r="I668" s="114" t="s">
        <v>528</v>
      </c>
    </row>
    <row r="669" spans="1:9" hidden="1">
      <c r="A669" s="146"/>
      <c r="C669" s="147" t="s">
        <v>27</v>
      </c>
      <c r="F669" s="113" t="s">
        <v>27</v>
      </c>
      <c r="G669" s="114" t="s">
        <v>28</v>
      </c>
      <c r="H669" s="113" t="s">
        <v>60</v>
      </c>
      <c r="I669" s="114">
        <v>82</v>
      </c>
    </row>
    <row r="670" spans="1:9" hidden="1">
      <c r="C670" s="113" t="s">
        <v>27</v>
      </c>
      <c r="F670" s="113" t="s">
        <v>27</v>
      </c>
      <c r="G670" s="114" t="s">
        <v>30</v>
      </c>
      <c r="H670" s="113" t="s">
        <v>60</v>
      </c>
      <c r="I670" s="114" t="s">
        <v>529</v>
      </c>
    </row>
    <row r="671" spans="1:9" hidden="1">
      <c r="A671" s="114" t="s">
        <v>7365</v>
      </c>
      <c r="C671" s="113" t="s">
        <v>7364</v>
      </c>
      <c r="E671" s="132"/>
      <c r="F671" s="113" t="s">
        <v>27</v>
      </c>
      <c r="G671" s="133" t="s">
        <v>32</v>
      </c>
      <c r="H671" s="113" t="s">
        <v>60</v>
      </c>
      <c r="I671" s="114" t="s">
        <v>530</v>
      </c>
    </row>
    <row r="672" spans="1:9" hidden="1">
      <c r="E672" s="132"/>
      <c r="F672" s="113" t="s">
        <v>27</v>
      </c>
      <c r="G672" s="133" t="s">
        <v>35</v>
      </c>
      <c r="H672" s="113" t="s">
        <v>60</v>
      </c>
      <c r="I672" s="114" t="s">
        <v>7033</v>
      </c>
    </row>
    <row r="673" spans="1:9" hidden="1">
      <c r="E673" s="132"/>
      <c r="F673" s="132" t="str">
        <f>IF(EXACT(I673, I674), "EN Sub=Dub", "_")</f>
        <v>_</v>
      </c>
      <c r="G673" s="133" t="s">
        <v>39</v>
      </c>
      <c r="H673" s="113" t="s">
        <v>60</v>
      </c>
      <c r="I673" s="114" t="s">
        <v>7034</v>
      </c>
    </row>
    <row r="674" spans="1:9" hidden="1">
      <c r="E674" s="132"/>
      <c r="F674" s="132" t="str">
        <f>IF(EXACT(I673, I674), "EN Sub=Dub", "_")</f>
        <v>_</v>
      </c>
      <c r="G674" s="133" t="s">
        <v>44</v>
      </c>
      <c r="H674" s="113" t="s">
        <v>60</v>
      </c>
      <c r="I674" s="114" t="s">
        <v>7035</v>
      </c>
    </row>
    <row r="675" spans="1:9" hidden="1">
      <c r="E675" s="132"/>
      <c r="F675" s="132" t="str">
        <f>IF(EXACT(I675, I676), "PT Sub=Dub", "_")</f>
        <v>_</v>
      </c>
      <c r="G675" s="133" t="s">
        <v>46</v>
      </c>
      <c r="H675" s="113" t="s">
        <v>60</v>
      </c>
      <c r="I675" s="114" t="s">
        <v>534</v>
      </c>
    </row>
    <row r="676" spans="1:9">
      <c r="E676" s="132"/>
      <c r="F676" s="132" t="str">
        <f>IF(EXACT(I675, I676), "PT Sub=Dub", "_")</f>
        <v>_</v>
      </c>
      <c r="G676" s="133" t="s">
        <v>48</v>
      </c>
      <c r="H676" s="113" t="s">
        <v>60</v>
      </c>
      <c r="I676" s="114" t="s">
        <v>535</v>
      </c>
    </row>
    <row r="677" spans="1:9" hidden="1">
      <c r="A677" s="146"/>
      <c r="C677" s="147" t="s">
        <v>27</v>
      </c>
      <c r="F677" s="113" t="s">
        <v>27</v>
      </c>
      <c r="G677" s="114" t="s">
        <v>28</v>
      </c>
      <c r="H677" s="113" t="s">
        <v>49</v>
      </c>
      <c r="I677" s="114">
        <v>83</v>
      </c>
    </row>
    <row r="678" spans="1:9" hidden="1">
      <c r="C678" s="113" t="s">
        <v>27</v>
      </c>
      <c r="F678" s="113" t="s">
        <v>27</v>
      </c>
      <c r="G678" s="114" t="s">
        <v>30</v>
      </c>
      <c r="H678" s="113" t="s">
        <v>49</v>
      </c>
      <c r="I678" s="114" t="s">
        <v>536</v>
      </c>
    </row>
    <row r="679" spans="1:9" hidden="1">
      <c r="C679" s="113" t="s">
        <v>27</v>
      </c>
      <c r="E679" s="132"/>
      <c r="F679" s="113" t="s">
        <v>27</v>
      </c>
      <c r="G679" s="133" t="s">
        <v>32</v>
      </c>
      <c r="H679" s="113" t="s">
        <v>49</v>
      </c>
      <c r="I679" s="114" t="s">
        <v>537</v>
      </c>
    </row>
    <row r="680" spans="1:9" hidden="1">
      <c r="E680" s="132"/>
      <c r="F680" s="113" t="s">
        <v>27</v>
      </c>
      <c r="G680" s="133" t="s">
        <v>35</v>
      </c>
      <c r="H680" s="113" t="s">
        <v>49</v>
      </c>
      <c r="I680" s="114" t="s">
        <v>538</v>
      </c>
    </row>
    <row r="681" spans="1:9" hidden="1">
      <c r="E681" s="132"/>
      <c r="F681" s="132" t="str">
        <f>IF(EXACT(I681, I682), "EN Sub=Dub", "_")</f>
        <v>_</v>
      </c>
      <c r="G681" s="133" t="s">
        <v>39</v>
      </c>
      <c r="H681" s="113" t="s">
        <v>49</v>
      </c>
      <c r="I681" s="114" t="s">
        <v>539</v>
      </c>
    </row>
    <row r="682" spans="1:9" hidden="1">
      <c r="E682" s="132"/>
      <c r="F682" s="132" t="str">
        <f>IF(EXACT(I681, I682), "EN Sub=Dub", "_")</f>
        <v>_</v>
      </c>
      <c r="G682" s="133" t="s">
        <v>44</v>
      </c>
      <c r="H682" s="113" t="s">
        <v>49</v>
      </c>
      <c r="I682" s="114" t="s">
        <v>540</v>
      </c>
    </row>
    <row r="683" spans="1:9" hidden="1">
      <c r="E683" s="132"/>
      <c r="F683" s="132" t="str">
        <f>IF(EXACT(I683, I684), "PT Sub=Dub", "_")</f>
        <v>_</v>
      </c>
      <c r="G683" s="133" t="s">
        <v>46</v>
      </c>
      <c r="H683" s="113" t="s">
        <v>49</v>
      </c>
      <c r="I683" s="114" t="s">
        <v>541</v>
      </c>
    </row>
    <row r="684" spans="1:9">
      <c r="E684" s="132"/>
      <c r="F684" s="132" t="str">
        <f>IF(EXACT(I683, I684), "PT Sub=Dub", "_")</f>
        <v>_</v>
      </c>
      <c r="G684" s="133" t="s">
        <v>48</v>
      </c>
      <c r="H684" s="113" t="s">
        <v>49</v>
      </c>
      <c r="I684" s="114" t="s">
        <v>542</v>
      </c>
    </row>
    <row r="685" spans="1:9" hidden="1">
      <c r="A685" s="146"/>
      <c r="C685" s="147" t="s">
        <v>27</v>
      </c>
      <c r="F685" s="113" t="s">
        <v>27</v>
      </c>
      <c r="G685" s="114" t="s">
        <v>28</v>
      </c>
      <c r="H685" s="113" t="s">
        <v>49</v>
      </c>
      <c r="I685" s="114">
        <v>84</v>
      </c>
    </row>
    <row r="686" spans="1:9" hidden="1">
      <c r="C686" s="113" t="s">
        <v>27</v>
      </c>
      <c r="F686" s="113" t="s">
        <v>27</v>
      </c>
      <c r="G686" s="114" t="s">
        <v>30</v>
      </c>
      <c r="H686" s="113" t="s">
        <v>49</v>
      </c>
      <c r="I686" s="114" t="s">
        <v>543</v>
      </c>
    </row>
    <row r="687" spans="1:9" hidden="1">
      <c r="C687" s="113" t="s">
        <v>27</v>
      </c>
      <c r="E687" s="132"/>
      <c r="F687" s="113" t="s">
        <v>27</v>
      </c>
      <c r="G687" s="133" t="s">
        <v>32</v>
      </c>
      <c r="H687" s="113" t="s">
        <v>49</v>
      </c>
      <c r="I687" s="114" t="s">
        <v>544</v>
      </c>
    </row>
    <row r="688" spans="1:9" hidden="1">
      <c r="E688" s="132"/>
      <c r="F688" s="113" t="s">
        <v>27</v>
      </c>
      <c r="G688" s="133" t="s">
        <v>35</v>
      </c>
      <c r="H688" s="113" t="s">
        <v>49</v>
      </c>
      <c r="I688" s="114" t="s">
        <v>545</v>
      </c>
    </row>
    <row r="689" spans="1:9" hidden="1">
      <c r="E689" s="132"/>
      <c r="F689" s="132" t="str">
        <f>IF(EXACT(I689, I690), "EN Sub=Dub", "_")</f>
        <v>EN Sub=Dub</v>
      </c>
      <c r="G689" s="133" t="s">
        <v>39</v>
      </c>
      <c r="H689" s="113" t="s">
        <v>49</v>
      </c>
      <c r="I689" s="114" t="s">
        <v>545</v>
      </c>
    </row>
    <row r="690" spans="1:9" hidden="1">
      <c r="E690" s="132"/>
      <c r="F690" s="132" t="str">
        <f>IF(EXACT(I689, I690), "EN Sub=Dub", "_")</f>
        <v>EN Sub=Dub</v>
      </c>
      <c r="G690" s="133" t="s">
        <v>44</v>
      </c>
      <c r="H690" s="113" t="s">
        <v>49</v>
      </c>
      <c r="I690" s="114" t="s">
        <v>545</v>
      </c>
    </row>
    <row r="691" spans="1:9" hidden="1">
      <c r="E691" s="132"/>
      <c r="F691" s="132" t="str">
        <f>IF(EXACT(I691, I692), "PT Sub=Dub", "_")</f>
        <v>_</v>
      </c>
      <c r="G691" s="133" t="s">
        <v>46</v>
      </c>
      <c r="H691" s="113" t="s">
        <v>49</v>
      </c>
      <c r="I691" s="114" t="s">
        <v>546</v>
      </c>
    </row>
    <row r="692" spans="1:9">
      <c r="E692" s="132"/>
      <c r="F692" s="132" t="str">
        <f>IF(EXACT(I691, I692), "PT Sub=Dub", "_")</f>
        <v>_</v>
      </c>
      <c r="G692" s="133" t="s">
        <v>48</v>
      </c>
      <c r="H692" s="113" t="s">
        <v>49</v>
      </c>
      <c r="I692" s="114" t="s">
        <v>547</v>
      </c>
    </row>
    <row r="693" spans="1:9" hidden="1">
      <c r="A693" s="146"/>
      <c r="C693" s="147" t="s">
        <v>27</v>
      </c>
      <c r="F693" s="113" t="s">
        <v>27</v>
      </c>
      <c r="G693" s="114" t="s">
        <v>28</v>
      </c>
      <c r="H693" s="113" t="s">
        <v>49</v>
      </c>
      <c r="I693" s="114">
        <v>85</v>
      </c>
    </row>
    <row r="694" spans="1:9" hidden="1">
      <c r="C694" s="113" t="s">
        <v>27</v>
      </c>
      <c r="F694" s="113" t="s">
        <v>27</v>
      </c>
      <c r="G694" s="114" t="s">
        <v>30</v>
      </c>
      <c r="H694" s="113" t="s">
        <v>49</v>
      </c>
      <c r="I694" s="114" t="s">
        <v>548</v>
      </c>
    </row>
    <row r="695" spans="1:9" hidden="1">
      <c r="C695" s="113" t="s">
        <v>27</v>
      </c>
      <c r="E695" s="132"/>
      <c r="F695" s="113" t="s">
        <v>27</v>
      </c>
      <c r="G695" s="133" t="s">
        <v>32</v>
      </c>
      <c r="H695" s="113" t="s">
        <v>49</v>
      </c>
      <c r="I695" s="114" t="s">
        <v>549</v>
      </c>
    </row>
    <row r="696" spans="1:9" hidden="1">
      <c r="E696" s="132"/>
      <c r="F696" s="113" t="s">
        <v>27</v>
      </c>
      <c r="G696" s="133" t="s">
        <v>35</v>
      </c>
      <c r="H696" s="113" t="s">
        <v>49</v>
      </c>
      <c r="I696" s="114" t="s">
        <v>550</v>
      </c>
    </row>
    <row r="697" spans="1:9" hidden="1">
      <c r="E697" s="132"/>
      <c r="F697" s="132" t="str">
        <f>IF(EXACT(I697, I698), "EN Sub=Dub", "_")</f>
        <v>_</v>
      </c>
      <c r="G697" s="133" t="s">
        <v>39</v>
      </c>
      <c r="H697" s="113" t="s">
        <v>49</v>
      </c>
      <c r="I697" s="114" t="s">
        <v>551</v>
      </c>
    </row>
    <row r="698" spans="1:9" hidden="1">
      <c r="E698" s="132"/>
      <c r="F698" s="132" t="str">
        <f>IF(EXACT(I697, I698), "EN Sub=Dub", "_")</f>
        <v>_</v>
      </c>
      <c r="G698" s="133" t="s">
        <v>44</v>
      </c>
      <c r="H698" s="113" t="s">
        <v>49</v>
      </c>
      <c r="I698" s="114" t="s">
        <v>552</v>
      </c>
    </row>
    <row r="699" spans="1:9" hidden="1">
      <c r="E699" s="132"/>
      <c r="F699" s="132" t="str">
        <f>IF(EXACT(I699, I700), "PT Sub=Dub", "_")</f>
        <v>_</v>
      </c>
      <c r="G699" s="133" t="s">
        <v>46</v>
      </c>
      <c r="H699" s="113" t="s">
        <v>49</v>
      </c>
      <c r="I699" s="114" t="s">
        <v>553</v>
      </c>
    </row>
    <row r="700" spans="1:9">
      <c r="E700" s="132"/>
      <c r="F700" s="132" t="str">
        <f>IF(EXACT(I699, I700), "PT Sub=Dub", "_")</f>
        <v>_</v>
      </c>
      <c r="G700" s="133" t="s">
        <v>48</v>
      </c>
      <c r="H700" s="113" t="s">
        <v>49</v>
      </c>
      <c r="I700" s="114" t="s">
        <v>554</v>
      </c>
    </row>
    <row r="701" spans="1:9" hidden="1">
      <c r="A701" s="146"/>
      <c r="C701" s="147" t="s">
        <v>27</v>
      </c>
      <c r="F701" s="113" t="s">
        <v>27</v>
      </c>
      <c r="G701" s="114" t="s">
        <v>28</v>
      </c>
      <c r="H701" s="113" t="s">
        <v>60</v>
      </c>
      <c r="I701" s="114">
        <v>86</v>
      </c>
    </row>
    <row r="702" spans="1:9" hidden="1">
      <c r="C702" s="113" t="s">
        <v>27</v>
      </c>
      <c r="F702" s="113" t="s">
        <v>27</v>
      </c>
      <c r="G702" s="114" t="s">
        <v>30</v>
      </c>
      <c r="H702" s="113" t="s">
        <v>60</v>
      </c>
      <c r="I702" s="114" t="s">
        <v>555</v>
      </c>
    </row>
    <row r="703" spans="1:9" hidden="1">
      <c r="C703" s="113" t="s">
        <v>27</v>
      </c>
      <c r="E703" s="132"/>
      <c r="F703" s="113" t="s">
        <v>27</v>
      </c>
      <c r="G703" s="133" t="s">
        <v>32</v>
      </c>
      <c r="H703" s="113" t="s">
        <v>60</v>
      </c>
      <c r="I703" s="114" t="s">
        <v>556</v>
      </c>
    </row>
    <row r="704" spans="1:9" hidden="1">
      <c r="E704" s="132"/>
      <c r="F704" s="113" t="s">
        <v>27</v>
      </c>
      <c r="G704" s="133" t="s">
        <v>35</v>
      </c>
      <c r="H704" s="113" t="s">
        <v>60</v>
      </c>
      <c r="I704" s="114" t="s">
        <v>557</v>
      </c>
    </row>
    <row r="705" spans="1:9" hidden="1">
      <c r="E705" s="132"/>
      <c r="F705" s="132" t="str">
        <f>IF(EXACT(I705, I706), "EN Sub=Dub", "_")</f>
        <v>_</v>
      </c>
      <c r="G705" s="133" t="s">
        <v>39</v>
      </c>
      <c r="H705" s="113" t="s">
        <v>60</v>
      </c>
      <c r="I705" s="114" t="s">
        <v>558</v>
      </c>
    </row>
    <row r="706" spans="1:9" hidden="1">
      <c r="E706" s="132"/>
      <c r="F706" s="132" t="str">
        <f>IF(EXACT(I705, I706), "EN Sub=Dub", "_")</f>
        <v>_</v>
      </c>
      <c r="G706" s="133" t="s">
        <v>44</v>
      </c>
      <c r="H706" s="113" t="s">
        <v>60</v>
      </c>
      <c r="I706" s="114" t="s">
        <v>7036</v>
      </c>
    </row>
    <row r="707" spans="1:9" hidden="1">
      <c r="E707" s="132" t="s">
        <v>194</v>
      </c>
      <c r="F707" s="132" t="str">
        <f>IF(EXACT(I707, I708), "PT Sub=Dub", "_")</f>
        <v>_</v>
      </c>
      <c r="G707" s="133" t="s">
        <v>46</v>
      </c>
      <c r="H707" s="113" t="s">
        <v>60</v>
      </c>
      <c r="I707" s="114" t="s">
        <v>560</v>
      </c>
    </row>
    <row r="708" spans="1:9">
      <c r="E708" s="132"/>
      <c r="F708" s="132" t="str">
        <f>IF(EXACT(I707, I708), "PT Sub=Dub", "_")</f>
        <v>_</v>
      </c>
      <c r="G708" s="133" t="s">
        <v>48</v>
      </c>
      <c r="H708" s="113" t="s">
        <v>60</v>
      </c>
      <c r="I708" s="114" t="s">
        <v>561</v>
      </c>
    </row>
    <row r="709" spans="1:9" hidden="1">
      <c r="A709" s="146"/>
      <c r="C709" s="147" t="s">
        <v>27</v>
      </c>
      <c r="F709" s="113" t="s">
        <v>27</v>
      </c>
      <c r="G709" s="114" t="s">
        <v>28</v>
      </c>
      <c r="H709" s="113" t="s">
        <v>49</v>
      </c>
      <c r="I709" s="114">
        <v>87</v>
      </c>
    </row>
    <row r="710" spans="1:9" hidden="1">
      <c r="C710" s="113" t="s">
        <v>27</v>
      </c>
      <c r="F710" s="113" t="s">
        <v>27</v>
      </c>
      <c r="G710" s="114" t="s">
        <v>30</v>
      </c>
      <c r="H710" s="113" t="s">
        <v>49</v>
      </c>
      <c r="I710" s="114" t="s">
        <v>562</v>
      </c>
    </row>
    <row r="711" spans="1:9" hidden="1">
      <c r="C711" s="113" t="s">
        <v>27</v>
      </c>
      <c r="E711" s="132"/>
      <c r="F711" s="113" t="s">
        <v>27</v>
      </c>
      <c r="G711" s="133" t="s">
        <v>32</v>
      </c>
      <c r="H711" s="113" t="s">
        <v>49</v>
      </c>
      <c r="I711" s="114" t="s">
        <v>563</v>
      </c>
    </row>
    <row r="712" spans="1:9" hidden="1">
      <c r="E712" s="132"/>
      <c r="F712" s="113" t="s">
        <v>27</v>
      </c>
      <c r="G712" s="133" t="s">
        <v>35</v>
      </c>
      <c r="H712" s="113" t="s">
        <v>49</v>
      </c>
      <c r="I712" s="114" t="s">
        <v>564</v>
      </c>
    </row>
    <row r="713" spans="1:9" hidden="1">
      <c r="E713" s="132"/>
      <c r="F713" s="132" t="str">
        <f>IF(EXACT(I713, I714), "EN Sub=Dub", "_")</f>
        <v>_</v>
      </c>
      <c r="G713" s="133" t="s">
        <v>39</v>
      </c>
      <c r="H713" s="113" t="s">
        <v>49</v>
      </c>
      <c r="I713" s="114" t="s">
        <v>565</v>
      </c>
    </row>
    <row r="714" spans="1:9" hidden="1">
      <c r="E714" s="132"/>
      <c r="F714" s="132" t="str">
        <f>IF(EXACT(I713, I714), "EN Sub=Dub", "_")</f>
        <v>_</v>
      </c>
      <c r="G714" s="133" t="s">
        <v>44</v>
      </c>
      <c r="H714" s="113" t="s">
        <v>49</v>
      </c>
      <c r="I714" s="114" t="s">
        <v>566</v>
      </c>
    </row>
    <row r="715" spans="1:9" hidden="1">
      <c r="E715" s="132"/>
      <c r="F715" s="132" t="str">
        <f>IF(EXACT(I715, I716), "PT Sub=Dub", "_")</f>
        <v>_</v>
      </c>
      <c r="G715" s="133" t="s">
        <v>46</v>
      </c>
      <c r="H715" s="113" t="s">
        <v>49</v>
      </c>
      <c r="I715" s="114" t="s">
        <v>567</v>
      </c>
    </row>
    <row r="716" spans="1:9">
      <c r="E716" s="132"/>
      <c r="F716" s="132" t="str">
        <f>IF(EXACT(I715, I716), "PT Sub=Dub", "_")</f>
        <v>_</v>
      </c>
      <c r="G716" s="133" t="s">
        <v>48</v>
      </c>
      <c r="H716" s="113" t="s">
        <v>49</v>
      </c>
      <c r="I716" s="114" t="s">
        <v>568</v>
      </c>
    </row>
    <row r="717" spans="1:9" hidden="1">
      <c r="A717" s="146"/>
      <c r="B717" s="137" t="s">
        <v>26</v>
      </c>
      <c r="C717" s="147" t="s">
        <v>27</v>
      </c>
      <c r="F717" s="113" t="s">
        <v>27</v>
      </c>
      <c r="G717" s="114" t="s">
        <v>28</v>
      </c>
      <c r="H717" s="113" t="s">
        <v>60</v>
      </c>
      <c r="I717" s="114">
        <v>88</v>
      </c>
    </row>
    <row r="718" spans="1:9" hidden="1">
      <c r="B718" s="137" t="s">
        <v>26</v>
      </c>
      <c r="C718" s="113" t="s">
        <v>27</v>
      </c>
      <c r="F718" s="113" t="s">
        <v>27</v>
      </c>
      <c r="G718" s="114" t="s">
        <v>30</v>
      </c>
      <c r="H718" s="113" t="s">
        <v>60</v>
      </c>
      <c r="I718" s="114" t="s">
        <v>569</v>
      </c>
    </row>
    <row r="719" spans="1:9" hidden="1">
      <c r="B719" s="137" t="s">
        <v>26</v>
      </c>
      <c r="C719" s="113" t="s">
        <v>52</v>
      </c>
      <c r="E719" s="132"/>
      <c r="F719" s="113" t="s">
        <v>27</v>
      </c>
      <c r="G719" s="133" t="s">
        <v>32</v>
      </c>
      <c r="H719" s="113" t="s">
        <v>60</v>
      </c>
      <c r="I719" s="114" t="s">
        <v>570</v>
      </c>
    </row>
    <row r="720" spans="1:9" hidden="1">
      <c r="B720" s="137" t="s">
        <v>26</v>
      </c>
      <c r="E720" s="132"/>
      <c r="F720" s="113" t="s">
        <v>27</v>
      </c>
      <c r="G720" s="133" t="s">
        <v>35</v>
      </c>
      <c r="H720" s="113" t="s">
        <v>60</v>
      </c>
      <c r="I720" s="114" t="s">
        <v>571</v>
      </c>
    </row>
    <row r="721" spans="1:9" hidden="1">
      <c r="B721" s="137" t="s">
        <v>26</v>
      </c>
      <c r="E721" s="132"/>
      <c r="F721" s="132" t="str">
        <f>IF(EXACT(I721, I722), "EN Sub=Dub", "_")</f>
        <v>_</v>
      </c>
      <c r="G721" s="133" t="s">
        <v>39</v>
      </c>
      <c r="H721" s="113" t="s">
        <v>60</v>
      </c>
      <c r="I721" s="114" t="s">
        <v>572</v>
      </c>
    </row>
    <row r="722" spans="1:9" hidden="1">
      <c r="B722" s="137" t="s">
        <v>26</v>
      </c>
      <c r="E722" s="132"/>
      <c r="F722" s="132" t="str">
        <f>IF(EXACT(I721, I722), "EN Sub=Dub", "_")</f>
        <v>_</v>
      </c>
      <c r="G722" s="133" t="s">
        <v>44</v>
      </c>
      <c r="H722" s="113" t="s">
        <v>60</v>
      </c>
      <c r="I722" s="114" t="s">
        <v>573</v>
      </c>
    </row>
    <row r="723" spans="1:9" hidden="1">
      <c r="B723" s="137" t="s">
        <v>26</v>
      </c>
      <c r="E723" s="132"/>
      <c r="F723" s="132" t="str">
        <f>IF(EXACT(I723, I724), "PT Sub=Dub", "_")</f>
        <v>_</v>
      </c>
      <c r="G723" s="133" t="s">
        <v>46</v>
      </c>
      <c r="H723" s="113" t="s">
        <v>60</v>
      </c>
      <c r="I723" s="114" t="s">
        <v>574</v>
      </c>
    </row>
    <row r="724" spans="1:9">
      <c r="B724" s="137" t="s">
        <v>26</v>
      </c>
      <c r="E724" s="132"/>
      <c r="F724" s="132" t="str">
        <f>IF(EXACT(I723, I724), "PT Sub=Dub", "_")</f>
        <v>_</v>
      </c>
      <c r="G724" s="133" t="s">
        <v>48</v>
      </c>
      <c r="H724" s="113" t="s">
        <v>60</v>
      </c>
      <c r="I724" s="114" t="s">
        <v>575</v>
      </c>
    </row>
    <row r="725" spans="1:9" hidden="1">
      <c r="A725" s="146"/>
      <c r="C725" s="147" t="s">
        <v>27</v>
      </c>
      <c r="F725" s="113" t="s">
        <v>27</v>
      </c>
      <c r="G725" s="114" t="s">
        <v>28</v>
      </c>
      <c r="H725" s="113" t="s">
        <v>52</v>
      </c>
      <c r="I725" s="114">
        <v>89</v>
      </c>
    </row>
    <row r="726" spans="1:9" hidden="1">
      <c r="C726" s="113" t="s">
        <v>27</v>
      </c>
      <c r="F726" s="113" t="s">
        <v>27</v>
      </c>
      <c r="G726" s="114" t="s">
        <v>30</v>
      </c>
      <c r="H726" s="113" t="s">
        <v>52</v>
      </c>
      <c r="I726" s="114" t="s">
        <v>576</v>
      </c>
    </row>
    <row r="727" spans="1:9" hidden="1">
      <c r="C727" s="113" t="s">
        <v>27</v>
      </c>
      <c r="E727" s="132"/>
      <c r="F727" s="113" t="s">
        <v>27</v>
      </c>
      <c r="G727" s="133" t="s">
        <v>32</v>
      </c>
      <c r="H727" s="113" t="s">
        <v>52</v>
      </c>
      <c r="I727" s="114" t="s">
        <v>577</v>
      </c>
    </row>
    <row r="728" spans="1:9" hidden="1">
      <c r="E728" s="132"/>
      <c r="F728" s="113" t="s">
        <v>27</v>
      </c>
      <c r="G728" s="133" t="s">
        <v>35</v>
      </c>
      <c r="H728" s="113" t="s">
        <v>52</v>
      </c>
      <c r="I728" s="114" t="s">
        <v>414</v>
      </c>
    </row>
    <row r="729" spans="1:9" hidden="1">
      <c r="E729" s="132"/>
      <c r="F729" s="132" t="str">
        <f>IF(EXACT(I729, I730), "EN Sub=Dub", "_")</f>
        <v>_</v>
      </c>
      <c r="G729" s="133" t="s">
        <v>39</v>
      </c>
      <c r="H729" s="113" t="s">
        <v>52</v>
      </c>
      <c r="I729" s="114" t="s">
        <v>414</v>
      </c>
    </row>
    <row r="730" spans="1:9" hidden="1">
      <c r="E730" s="132"/>
      <c r="F730" s="132" t="str">
        <f>IF(EXACT(I729, I730), "EN Sub=Dub", "_")</f>
        <v>_</v>
      </c>
      <c r="G730" s="133" t="s">
        <v>44</v>
      </c>
      <c r="H730" s="113" t="s">
        <v>52</v>
      </c>
      <c r="I730" s="114" t="s">
        <v>578</v>
      </c>
    </row>
    <row r="731" spans="1:9" hidden="1">
      <c r="E731" s="132"/>
      <c r="F731" s="132" t="str">
        <f>IF(EXACT(I731, I732), "PT Sub=Dub", "_")</f>
        <v>_</v>
      </c>
      <c r="G731" s="133" t="s">
        <v>46</v>
      </c>
      <c r="H731" s="113" t="s">
        <v>52</v>
      </c>
      <c r="I731" s="114" t="s">
        <v>579</v>
      </c>
    </row>
    <row r="732" spans="1:9">
      <c r="E732" s="132"/>
      <c r="F732" s="132" t="str">
        <f>IF(EXACT(I731, I732), "PT Sub=Dub", "_")</f>
        <v>_</v>
      </c>
      <c r="G732" s="133" t="s">
        <v>48</v>
      </c>
      <c r="H732" s="113" t="s">
        <v>52</v>
      </c>
      <c r="I732" s="114" t="s">
        <v>580</v>
      </c>
    </row>
    <row r="733" spans="1:9" hidden="1">
      <c r="A733" s="146"/>
      <c r="C733" s="147" t="s">
        <v>27</v>
      </c>
      <c r="F733" s="113" t="s">
        <v>27</v>
      </c>
      <c r="G733" s="114" t="s">
        <v>28</v>
      </c>
      <c r="H733" s="113" t="s">
        <v>49</v>
      </c>
      <c r="I733" s="114">
        <v>90</v>
      </c>
    </row>
    <row r="734" spans="1:9" hidden="1">
      <c r="C734" s="113" t="s">
        <v>27</v>
      </c>
      <c r="F734" s="113" t="s">
        <v>27</v>
      </c>
      <c r="G734" s="114" t="s">
        <v>30</v>
      </c>
      <c r="H734" s="113" t="s">
        <v>49</v>
      </c>
      <c r="I734" s="114" t="s">
        <v>581</v>
      </c>
    </row>
    <row r="735" spans="1:9" hidden="1">
      <c r="C735" s="113" t="s">
        <v>27</v>
      </c>
      <c r="E735" s="132"/>
      <c r="F735" s="113" t="s">
        <v>27</v>
      </c>
      <c r="G735" s="133" t="s">
        <v>32</v>
      </c>
      <c r="I735" s="114" t="s">
        <v>582</v>
      </c>
    </row>
    <row r="736" spans="1:9" hidden="1">
      <c r="E736" s="132"/>
      <c r="F736" s="113" t="s">
        <v>27</v>
      </c>
      <c r="G736" s="133" t="s">
        <v>35</v>
      </c>
      <c r="H736" s="113" t="s">
        <v>49</v>
      </c>
      <c r="I736" s="114" t="s">
        <v>582</v>
      </c>
    </row>
    <row r="737" spans="1:9" hidden="1">
      <c r="E737" s="132"/>
      <c r="F737" s="132" t="str">
        <f>IF(EXACT(I737, I738), "EN Sub=Dub", "_")</f>
        <v>_</v>
      </c>
      <c r="G737" s="133" t="s">
        <v>39</v>
      </c>
      <c r="H737" s="113" t="s">
        <v>49</v>
      </c>
      <c r="I737" s="114" t="s">
        <v>582</v>
      </c>
    </row>
    <row r="738" spans="1:9" hidden="1">
      <c r="E738" s="132" t="s">
        <v>583</v>
      </c>
      <c r="F738" s="132" t="str">
        <f>IF(EXACT(I737, I738), "EN Sub=Dub", "_")</f>
        <v>_</v>
      </c>
      <c r="G738" s="133" t="s">
        <v>44</v>
      </c>
      <c r="H738" s="113" t="s">
        <v>49</v>
      </c>
      <c r="I738" s="135" t="s">
        <v>584</v>
      </c>
    </row>
    <row r="739" spans="1:9" hidden="1">
      <c r="E739" s="132"/>
      <c r="F739" s="132" t="str">
        <f>IF(EXACT(I739, I740), "PT Sub=Dub", "_")</f>
        <v>PT Sub=Dub</v>
      </c>
      <c r="G739" s="133" t="s">
        <v>46</v>
      </c>
      <c r="H739" s="113" t="s">
        <v>49</v>
      </c>
      <c r="I739" s="114" t="s">
        <v>582</v>
      </c>
    </row>
    <row r="740" spans="1:9">
      <c r="E740" s="132"/>
      <c r="F740" s="132" t="str">
        <f>IF(EXACT(I739, I740), "PT Sub=Dub", "_")</f>
        <v>PT Sub=Dub</v>
      </c>
      <c r="G740" s="133" t="s">
        <v>48</v>
      </c>
      <c r="H740" s="113" t="s">
        <v>49</v>
      </c>
      <c r="I740" s="114" t="s">
        <v>582</v>
      </c>
    </row>
    <row r="741" spans="1:9" hidden="1">
      <c r="A741" s="146"/>
      <c r="C741" s="147" t="s">
        <v>27</v>
      </c>
      <c r="F741" s="113" t="s">
        <v>27</v>
      </c>
      <c r="G741" s="114" t="s">
        <v>28</v>
      </c>
      <c r="H741" s="113" t="s">
        <v>49</v>
      </c>
      <c r="I741" s="114">
        <v>91</v>
      </c>
    </row>
    <row r="742" spans="1:9" hidden="1">
      <c r="C742" s="113" t="s">
        <v>27</v>
      </c>
      <c r="F742" s="113" t="s">
        <v>27</v>
      </c>
      <c r="G742" s="114" t="s">
        <v>30</v>
      </c>
      <c r="H742" s="113" t="s">
        <v>49</v>
      </c>
      <c r="I742" s="114" t="s">
        <v>585</v>
      </c>
    </row>
    <row r="743" spans="1:9" hidden="1">
      <c r="C743" s="113" t="s">
        <v>27</v>
      </c>
      <c r="E743" s="132"/>
      <c r="F743" s="113" t="s">
        <v>27</v>
      </c>
      <c r="G743" s="133" t="s">
        <v>32</v>
      </c>
      <c r="H743" s="113" t="s">
        <v>49</v>
      </c>
      <c r="I743" s="114" t="s">
        <v>586</v>
      </c>
    </row>
    <row r="744" spans="1:9" hidden="1">
      <c r="E744" s="132"/>
      <c r="F744" s="113" t="s">
        <v>27</v>
      </c>
      <c r="G744" s="133" t="s">
        <v>35</v>
      </c>
      <c r="H744" s="113" t="s">
        <v>49</v>
      </c>
      <c r="I744" s="114" t="s">
        <v>587</v>
      </c>
    </row>
    <row r="745" spans="1:9" hidden="1">
      <c r="E745" s="132"/>
      <c r="F745" s="132" t="str">
        <f>IF(EXACT(I745, I746), "EN Sub=Dub", "_")</f>
        <v>EN Sub=Dub</v>
      </c>
      <c r="G745" s="133" t="s">
        <v>39</v>
      </c>
      <c r="H745" s="113" t="s">
        <v>49</v>
      </c>
      <c r="I745" s="114" t="s">
        <v>588</v>
      </c>
    </row>
    <row r="746" spans="1:9" hidden="1">
      <c r="E746" s="132"/>
      <c r="F746" s="132" t="str">
        <f>IF(EXACT(I745, I746), "EN Sub=Dub", "_")</f>
        <v>EN Sub=Dub</v>
      </c>
      <c r="G746" s="133" t="s">
        <v>44</v>
      </c>
      <c r="H746" s="113" t="s">
        <v>49</v>
      </c>
      <c r="I746" s="114" t="s">
        <v>588</v>
      </c>
    </row>
    <row r="747" spans="1:9" hidden="1">
      <c r="E747" s="132"/>
      <c r="F747" s="132" t="str">
        <f>IF(EXACT(I747, I748), "PT Sub=Dub", "_")</f>
        <v>PT Sub=Dub</v>
      </c>
      <c r="G747" s="133" t="s">
        <v>46</v>
      </c>
      <c r="H747" s="113" t="s">
        <v>49</v>
      </c>
      <c r="I747" s="114" t="s">
        <v>589</v>
      </c>
    </row>
    <row r="748" spans="1:9">
      <c r="E748" s="132"/>
      <c r="F748" s="132" t="str">
        <f>IF(EXACT(I747, I748), "PT Sub=Dub", "_")</f>
        <v>PT Sub=Dub</v>
      </c>
      <c r="G748" s="133" t="s">
        <v>48</v>
      </c>
      <c r="H748" s="113" t="s">
        <v>49</v>
      </c>
      <c r="I748" s="114" t="s">
        <v>589</v>
      </c>
    </row>
    <row r="749" spans="1:9" hidden="1">
      <c r="A749" s="146"/>
      <c r="C749" s="147" t="s">
        <v>27</v>
      </c>
      <c r="F749" s="113" t="s">
        <v>27</v>
      </c>
      <c r="G749" s="114" t="s">
        <v>28</v>
      </c>
      <c r="H749" s="113" t="s">
        <v>60</v>
      </c>
      <c r="I749" s="114">
        <v>92</v>
      </c>
    </row>
    <row r="750" spans="1:9" hidden="1">
      <c r="C750" s="113" t="s">
        <v>27</v>
      </c>
      <c r="F750" s="113" t="s">
        <v>27</v>
      </c>
      <c r="G750" s="114" t="s">
        <v>30</v>
      </c>
      <c r="H750" s="113" t="s">
        <v>60</v>
      </c>
      <c r="I750" s="114" t="s">
        <v>590</v>
      </c>
    </row>
    <row r="751" spans="1:9" hidden="1">
      <c r="C751" s="113" t="s">
        <v>27</v>
      </c>
      <c r="E751" s="132"/>
      <c r="F751" s="113" t="s">
        <v>27</v>
      </c>
      <c r="G751" s="133" t="s">
        <v>32</v>
      </c>
      <c r="H751" s="113" t="s">
        <v>60</v>
      </c>
      <c r="I751" s="114" t="s">
        <v>591</v>
      </c>
    </row>
    <row r="752" spans="1:9" hidden="1">
      <c r="E752" s="132"/>
      <c r="F752" s="113" t="s">
        <v>27</v>
      </c>
      <c r="G752" s="133" t="s">
        <v>35</v>
      </c>
      <c r="H752" s="113" t="s">
        <v>60</v>
      </c>
      <c r="I752" s="114" t="s">
        <v>592</v>
      </c>
    </row>
    <row r="753" spans="1:9" hidden="1">
      <c r="E753" s="132"/>
      <c r="F753" s="132" t="str">
        <f>IF(EXACT(I753, I754), "EN Sub=Dub", "_")</f>
        <v>_</v>
      </c>
      <c r="G753" s="133" t="s">
        <v>39</v>
      </c>
      <c r="H753" s="113" t="s">
        <v>60</v>
      </c>
      <c r="I753" s="114" t="s">
        <v>593</v>
      </c>
    </row>
    <row r="754" spans="1:9" hidden="1">
      <c r="E754" s="132"/>
      <c r="F754" s="132" t="str">
        <f>IF(EXACT(I753, I754), "EN Sub=Dub", "_")</f>
        <v>_</v>
      </c>
      <c r="G754" s="133" t="s">
        <v>44</v>
      </c>
      <c r="H754" s="113" t="s">
        <v>60</v>
      </c>
      <c r="I754" s="114" t="s">
        <v>594</v>
      </c>
    </row>
    <row r="755" spans="1:9" hidden="1">
      <c r="E755" s="132"/>
      <c r="F755" s="132" t="str">
        <f>IF(EXACT(I755, I756), "PT Sub=Dub", "_")</f>
        <v>_</v>
      </c>
      <c r="G755" s="133" t="s">
        <v>46</v>
      </c>
      <c r="H755" s="113" t="s">
        <v>60</v>
      </c>
      <c r="I755" s="114" t="s">
        <v>595</v>
      </c>
    </row>
    <row r="756" spans="1:9">
      <c r="E756" s="132"/>
      <c r="F756" s="132" t="str">
        <f>IF(EXACT(I755, I756), "PT Sub=Dub", "_")</f>
        <v>_</v>
      </c>
      <c r="G756" s="133" t="s">
        <v>48</v>
      </c>
      <c r="H756" s="113" t="s">
        <v>60</v>
      </c>
      <c r="I756" s="114" t="s">
        <v>596</v>
      </c>
    </row>
    <row r="757" spans="1:9" hidden="1">
      <c r="A757" s="146"/>
      <c r="C757" s="147" t="s">
        <v>27</v>
      </c>
      <c r="F757" s="113" t="s">
        <v>27</v>
      </c>
      <c r="G757" s="114" t="s">
        <v>28</v>
      </c>
      <c r="H757" s="113" t="s">
        <v>52</v>
      </c>
      <c r="I757" s="114">
        <v>93</v>
      </c>
    </row>
    <row r="758" spans="1:9" hidden="1">
      <c r="C758" s="113" t="s">
        <v>27</v>
      </c>
      <c r="F758" s="113" t="s">
        <v>27</v>
      </c>
      <c r="G758" s="114" t="s">
        <v>30</v>
      </c>
      <c r="H758" s="113" t="s">
        <v>52</v>
      </c>
      <c r="I758" s="114" t="s">
        <v>597</v>
      </c>
    </row>
    <row r="759" spans="1:9" hidden="1">
      <c r="C759" s="113" t="s">
        <v>27</v>
      </c>
      <c r="E759" s="132"/>
      <c r="F759" s="113" t="s">
        <v>27</v>
      </c>
      <c r="G759" s="133" t="s">
        <v>32</v>
      </c>
      <c r="H759" s="113" t="s">
        <v>52</v>
      </c>
      <c r="I759" s="114" t="s">
        <v>598</v>
      </c>
    </row>
    <row r="760" spans="1:9" hidden="1">
      <c r="E760" s="132"/>
      <c r="F760" s="113" t="s">
        <v>27</v>
      </c>
      <c r="G760" s="133" t="s">
        <v>35</v>
      </c>
      <c r="H760" s="113" t="s">
        <v>52</v>
      </c>
      <c r="I760" s="114" t="s">
        <v>599</v>
      </c>
    </row>
    <row r="761" spans="1:9" hidden="1">
      <c r="E761" s="132"/>
      <c r="F761" s="132" t="str">
        <f>IF(EXACT(I761, I762), "EN Sub=Dub", "_")</f>
        <v>EN Sub=Dub</v>
      </c>
      <c r="G761" s="133" t="s">
        <v>39</v>
      </c>
      <c r="H761" s="113" t="s">
        <v>52</v>
      </c>
      <c r="I761" s="114" t="s">
        <v>600</v>
      </c>
    </row>
    <row r="762" spans="1:9" hidden="1">
      <c r="E762" s="132"/>
      <c r="F762" s="132" t="str">
        <f>IF(EXACT(I761, I762), "EN Sub=Dub", "_")</f>
        <v>EN Sub=Dub</v>
      </c>
      <c r="G762" s="133" t="s">
        <v>44</v>
      </c>
      <c r="H762" s="113" t="s">
        <v>52</v>
      </c>
      <c r="I762" s="114" t="s">
        <v>600</v>
      </c>
    </row>
    <row r="763" spans="1:9" hidden="1">
      <c r="E763" s="132"/>
      <c r="F763" s="132" t="str">
        <f>IF(EXACT(I763, I764), "PT Sub=Dub", "_")</f>
        <v>_</v>
      </c>
      <c r="G763" s="133" t="s">
        <v>46</v>
      </c>
      <c r="H763" s="113" t="s">
        <v>52</v>
      </c>
      <c r="I763" s="114" t="s">
        <v>601</v>
      </c>
    </row>
    <row r="764" spans="1:9">
      <c r="E764" s="132"/>
      <c r="F764" s="132" t="str">
        <f>IF(EXACT(I763, I764), "PT Sub=Dub", "_")</f>
        <v>_</v>
      </c>
      <c r="G764" s="133" t="s">
        <v>48</v>
      </c>
      <c r="H764" s="113" t="s">
        <v>52</v>
      </c>
      <c r="I764" s="114" t="s">
        <v>602</v>
      </c>
    </row>
    <row r="765" spans="1:9" hidden="1">
      <c r="A765" s="146"/>
      <c r="C765" s="147" t="s">
        <v>27</v>
      </c>
      <c r="F765" s="113" t="s">
        <v>27</v>
      </c>
      <c r="G765" s="114" t="s">
        <v>28</v>
      </c>
      <c r="H765" s="113" t="s">
        <v>49</v>
      </c>
      <c r="I765" s="114">
        <v>94</v>
      </c>
    </row>
    <row r="766" spans="1:9" hidden="1">
      <c r="C766" s="113" t="s">
        <v>27</v>
      </c>
      <c r="F766" s="113" t="s">
        <v>27</v>
      </c>
      <c r="G766" s="114" t="s">
        <v>30</v>
      </c>
      <c r="H766" s="113" t="s">
        <v>49</v>
      </c>
      <c r="I766" s="114" t="s">
        <v>603</v>
      </c>
    </row>
    <row r="767" spans="1:9" hidden="1">
      <c r="C767" s="113" t="s">
        <v>27</v>
      </c>
      <c r="E767" s="132"/>
      <c r="F767" s="113" t="s">
        <v>27</v>
      </c>
      <c r="G767" s="133" t="s">
        <v>32</v>
      </c>
      <c r="H767" s="113" t="s">
        <v>49</v>
      </c>
      <c r="I767" s="114" t="s">
        <v>604</v>
      </c>
    </row>
    <row r="768" spans="1:9" hidden="1">
      <c r="E768" s="132"/>
      <c r="F768" s="113" t="s">
        <v>27</v>
      </c>
      <c r="G768" s="133" t="s">
        <v>35</v>
      </c>
      <c r="H768" s="113" t="s">
        <v>49</v>
      </c>
      <c r="I768" s="114" t="s">
        <v>605</v>
      </c>
    </row>
    <row r="769" spans="1:9" hidden="1">
      <c r="E769" s="132"/>
      <c r="F769" s="132" t="str">
        <f>IF(EXACT(I769, I770), "EN Sub=Dub", "_")</f>
        <v>_</v>
      </c>
      <c r="G769" s="133" t="s">
        <v>39</v>
      </c>
      <c r="H769" s="113" t="s">
        <v>49</v>
      </c>
      <c r="I769" s="114" t="s">
        <v>606</v>
      </c>
    </row>
    <row r="770" spans="1:9" hidden="1">
      <c r="E770" s="132"/>
      <c r="F770" s="132" t="str">
        <f>IF(EXACT(I769, I770), "EN Sub=Dub", "_")</f>
        <v>_</v>
      </c>
      <c r="G770" s="133" t="s">
        <v>44</v>
      </c>
      <c r="H770" s="113" t="s">
        <v>49</v>
      </c>
      <c r="I770" s="114" t="s">
        <v>605</v>
      </c>
    </row>
    <row r="771" spans="1:9" hidden="1">
      <c r="E771" s="132"/>
      <c r="F771" s="132" t="str">
        <f>IF(EXACT(I771, I772), "PT Sub=Dub", "_")</f>
        <v>_</v>
      </c>
      <c r="G771" s="133" t="s">
        <v>46</v>
      </c>
      <c r="H771" s="113" t="s">
        <v>49</v>
      </c>
      <c r="I771" s="114" t="s">
        <v>607</v>
      </c>
    </row>
    <row r="772" spans="1:9">
      <c r="E772" s="132"/>
      <c r="F772" s="132" t="str">
        <f>IF(EXACT(I771, I772), "PT Sub=Dub", "_")</f>
        <v>_</v>
      </c>
      <c r="G772" s="133" t="s">
        <v>48</v>
      </c>
      <c r="H772" s="113" t="s">
        <v>49</v>
      </c>
      <c r="I772" s="114" t="s">
        <v>608</v>
      </c>
    </row>
    <row r="773" spans="1:9" hidden="1">
      <c r="A773" s="146"/>
      <c r="C773" s="147" t="s">
        <v>27</v>
      </c>
      <c r="F773" s="113" t="s">
        <v>27</v>
      </c>
      <c r="G773" s="114" t="s">
        <v>28</v>
      </c>
      <c r="H773" s="113" t="s">
        <v>49</v>
      </c>
      <c r="I773" s="114">
        <v>95</v>
      </c>
    </row>
    <row r="774" spans="1:9" hidden="1">
      <c r="C774" s="113" t="s">
        <v>27</v>
      </c>
      <c r="F774" s="113" t="s">
        <v>27</v>
      </c>
      <c r="G774" s="114" t="s">
        <v>30</v>
      </c>
      <c r="H774" s="113" t="s">
        <v>49</v>
      </c>
      <c r="I774" s="114" t="s">
        <v>609</v>
      </c>
    </row>
    <row r="775" spans="1:9" hidden="1">
      <c r="C775" s="113" t="s">
        <v>27</v>
      </c>
      <c r="E775" s="132"/>
      <c r="F775" s="113" t="s">
        <v>27</v>
      </c>
      <c r="G775" s="133" t="s">
        <v>32</v>
      </c>
      <c r="H775" s="113" t="s">
        <v>49</v>
      </c>
      <c r="I775" s="114" t="s">
        <v>610</v>
      </c>
    </row>
    <row r="776" spans="1:9" hidden="1">
      <c r="E776" s="132"/>
      <c r="F776" s="113" t="s">
        <v>27</v>
      </c>
      <c r="G776" s="133" t="s">
        <v>35</v>
      </c>
      <c r="H776" s="113" t="s">
        <v>49</v>
      </c>
      <c r="I776" s="114" t="s">
        <v>611</v>
      </c>
    </row>
    <row r="777" spans="1:9" hidden="1">
      <c r="E777" s="132"/>
      <c r="F777" s="132" t="str">
        <f>IF(EXACT(I777, I778), "EN Sub=Dub", "_")</f>
        <v>_</v>
      </c>
      <c r="G777" s="133" t="s">
        <v>39</v>
      </c>
      <c r="H777" s="113" t="s">
        <v>49</v>
      </c>
      <c r="I777" s="114" t="s">
        <v>611</v>
      </c>
    </row>
    <row r="778" spans="1:9" hidden="1">
      <c r="E778" s="132"/>
      <c r="F778" s="132" t="str">
        <f>IF(EXACT(I777, I778), "EN Sub=Dub", "_")</f>
        <v>_</v>
      </c>
      <c r="G778" s="133" t="s">
        <v>44</v>
      </c>
      <c r="H778" s="113" t="s">
        <v>49</v>
      </c>
      <c r="I778" s="114" t="s">
        <v>612</v>
      </c>
    </row>
    <row r="779" spans="1:9" hidden="1">
      <c r="E779" s="132"/>
      <c r="F779" s="132" t="str">
        <f>IF(EXACT(I779, I780), "PT Sub=Dub", "_")</f>
        <v>_</v>
      </c>
      <c r="G779" s="133" t="s">
        <v>46</v>
      </c>
      <c r="H779" s="113" t="s">
        <v>49</v>
      </c>
      <c r="I779" s="114" t="s">
        <v>613</v>
      </c>
    </row>
    <row r="780" spans="1:9">
      <c r="E780" s="132"/>
      <c r="F780" s="132" t="str">
        <f>IF(EXACT(I779, I780), "PT Sub=Dub", "_")</f>
        <v>_</v>
      </c>
      <c r="G780" s="133" t="s">
        <v>48</v>
      </c>
      <c r="H780" s="113" t="s">
        <v>49</v>
      </c>
      <c r="I780" s="114" t="s">
        <v>614</v>
      </c>
    </row>
    <row r="781" spans="1:9" hidden="1">
      <c r="A781" s="146"/>
      <c r="C781" s="147" t="s">
        <v>27</v>
      </c>
      <c r="F781" s="113" t="s">
        <v>27</v>
      </c>
      <c r="G781" s="114" t="s">
        <v>28</v>
      </c>
      <c r="H781" s="113" t="s">
        <v>49</v>
      </c>
      <c r="I781" s="114">
        <v>96</v>
      </c>
    </row>
    <row r="782" spans="1:9" hidden="1">
      <c r="C782" s="113" t="s">
        <v>27</v>
      </c>
      <c r="F782" s="113" t="s">
        <v>27</v>
      </c>
      <c r="G782" s="114" t="s">
        <v>30</v>
      </c>
      <c r="H782" s="113" t="s">
        <v>49</v>
      </c>
      <c r="I782" s="114" t="s">
        <v>615</v>
      </c>
    </row>
    <row r="783" spans="1:9" hidden="1">
      <c r="C783" s="113" t="s">
        <v>27</v>
      </c>
      <c r="E783" s="132"/>
      <c r="F783" s="113" t="s">
        <v>27</v>
      </c>
      <c r="G783" s="133" t="s">
        <v>32</v>
      </c>
      <c r="H783" s="113" t="s">
        <v>49</v>
      </c>
      <c r="I783" s="114" t="s">
        <v>616</v>
      </c>
    </row>
    <row r="784" spans="1:9" hidden="1">
      <c r="E784" s="132"/>
      <c r="F784" s="113" t="s">
        <v>27</v>
      </c>
      <c r="G784" s="133" t="s">
        <v>35</v>
      </c>
      <c r="H784" s="113" t="s">
        <v>49</v>
      </c>
      <c r="I784" s="114" t="s">
        <v>617</v>
      </c>
    </row>
    <row r="785" spans="1:9" hidden="1">
      <c r="E785" s="132"/>
      <c r="F785" s="132" t="str">
        <f>IF(EXACT(I785, I786), "EN Sub=Dub", "_")</f>
        <v>_</v>
      </c>
      <c r="G785" s="133" t="s">
        <v>39</v>
      </c>
      <c r="H785" s="113" t="s">
        <v>49</v>
      </c>
      <c r="I785" s="114" t="s">
        <v>618</v>
      </c>
    </row>
    <row r="786" spans="1:9" hidden="1">
      <c r="E786" s="132"/>
      <c r="F786" s="132" t="str">
        <f>IF(EXACT(I785, I786), "EN Sub=Dub", "_")</f>
        <v>_</v>
      </c>
      <c r="G786" s="133" t="s">
        <v>44</v>
      </c>
      <c r="H786" s="113" t="s">
        <v>49</v>
      </c>
      <c r="I786" s="114" t="s">
        <v>7037</v>
      </c>
    </row>
    <row r="787" spans="1:9" hidden="1">
      <c r="E787" s="132"/>
      <c r="F787" s="132" t="str">
        <f>IF(EXACT(I787, I788), "PT Sub=Dub", "_")</f>
        <v>_</v>
      </c>
      <c r="G787" s="133" t="s">
        <v>46</v>
      </c>
      <c r="H787" s="113" t="s">
        <v>49</v>
      </c>
      <c r="I787" s="114" t="s">
        <v>607</v>
      </c>
    </row>
    <row r="788" spans="1:9">
      <c r="E788" s="132"/>
      <c r="F788" s="132" t="str">
        <f>IF(EXACT(I787, I788), "PT Sub=Dub", "_")</f>
        <v>_</v>
      </c>
      <c r="G788" s="133" t="s">
        <v>48</v>
      </c>
      <c r="H788" s="113" t="s">
        <v>49</v>
      </c>
      <c r="I788" s="114" t="s">
        <v>619</v>
      </c>
    </row>
    <row r="789" spans="1:9" hidden="1">
      <c r="A789" s="146"/>
      <c r="C789" s="147" t="s">
        <v>27</v>
      </c>
      <c r="F789" s="113" t="s">
        <v>27</v>
      </c>
      <c r="G789" s="114" t="s">
        <v>28</v>
      </c>
      <c r="H789" s="113" t="s">
        <v>60</v>
      </c>
      <c r="I789" s="114">
        <v>97</v>
      </c>
    </row>
    <row r="790" spans="1:9" hidden="1">
      <c r="C790" s="113" t="s">
        <v>27</v>
      </c>
      <c r="F790" s="113" t="s">
        <v>27</v>
      </c>
      <c r="G790" s="114" t="s">
        <v>30</v>
      </c>
      <c r="H790" s="113" t="s">
        <v>60</v>
      </c>
      <c r="I790" s="114" t="s">
        <v>620</v>
      </c>
    </row>
    <row r="791" spans="1:9" hidden="1">
      <c r="C791" s="113" t="s">
        <v>27</v>
      </c>
      <c r="E791" s="132"/>
      <c r="F791" s="113" t="s">
        <v>27</v>
      </c>
      <c r="G791" s="133" t="s">
        <v>32</v>
      </c>
      <c r="H791" s="113" t="s">
        <v>60</v>
      </c>
      <c r="I791" s="114" t="s">
        <v>621</v>
      </c>
    </row>
    <row r="792" spans="1:9" hidden="1">
      <c r="E792" s="132"/>
      <c r="F792" s="113" t="s">
        <v>27</v>
      </c>
      <c r="G792" s="133" t="s">
        <v>35</v>
      </c>
      <c r="H792" s="113" t="s">
        <v>60</v>
      </c>
      <c r="I792" s="114" t="s">
        <v>622</v>
      </c>
    </row>
    <row r="793" spans="1:9" hidden="1">
      <c r="E793" s="132"/>
      <c r="F793" s="132" t="str">
        <f>IF(EXACT(I793, I794), "EN Sub=Dub", "_")</f>
        <v>_</v>
      </c>
      <c r="G793" s="133" t="s">
        <v>39</v>
      </c>
      <c r="H793" s="113" t="s">
        <v>60</v>
      </c>
      <c r="I793" s="114" t="s">
        <v>623</v>
      </c>
    </row>
    <row r="794" spans="1:9" hidden="1">
      <c r="E794" s="132"/>
      <c r="F794" s="132" t="str">
        <f>IF(EXACT(I793, I794), "EN Sub=Dub", "_")</f>
        <v>_</v>
      </c>
      <c r="G794" s="133" t="s">
        <v>44</v>
      </c>
      <c r="H794" s="113" t="s">
        <v>60</v>
      </c>
      <c r="I794" s="114" t="s">
        <v>624</v>
      </c>
    </row>
    <row r="795" spans="1:9" hidden="1">
      <c r="E795" s="132"/>
      <c r="F795" s="132" t="str">
        <f>IF(EXACT(I795, I796), "PT Sub=Dub", "_")</f>
        <v>_</v>
      </c>
      <c r="G795" s="133" t="s">
        <v>46</v>
      </c>
      <c r="H795" s="113" t="s">
        <v>60</v>
      </c>
      <c r="I795" s="114" t="s">
        <v>625</v>
      </c>
    </row>
    <row r="796" spans="1:9">
      <c r="E796" s="132"/>
      <c r="F796" s="132" t="str">
        <f>IF(EXACT(I795, I796), "PT Sub=Dub", "_")</f>
        <v>_</v>
      </c>
      <c r="G796" s="133" t="s">
        <v>48</v>
      </c>
      <c r="H796" s="113" t="s">
        <v>60</v>
      </c>
      <c r="I796" s="114" t="s">
        <v>626</v>
      </c>
    </row>
    <row r="797" spans="1:9" hidden="1">
      <c r="A797" s="146"/>
      <c r="C797" s="147" t="s">
        <v>27</v>
      </c>
      <c r="F797" s="113" t="s">
        <v>27</v>
      </c>
      <c r="G797" s="114" t="s">
        <v>28</v>
      </c>
      <c r="H797" s="113" t="s">
        <v>49</v>
      </c>
      <c r="I797" s="114">
        <v>98</v>
      </c>
    </row>
    <row r="798" spans="1:9" hidden="1">
      <c r="C798" s="113" t="s">
        <v>27</v>
      </c>
      <c r="F798" s="113" t="s">
        <v>27</v>
      </c>
      <c r="G798" s="114" t="s">
        <v>30</v>
      </c>
      <c r="H798" s="113" t="s">
        <v>49</v>
      </c>
      <c r="I798" s="114" t="s">
        <v>627</v>
      </c>
    </row>
    <row r="799" spans="1:9" hidden="1">
      <c r="C799" s="113" t="s">
        <v>27</v>
      </c>
      <c r="E799" s="132"/>
      <c r="F799" s="113" t="s">
        <v>27</v>
      </c>
      <c r="G799" s="133" t="s">
        <v>32</v>
      </c>
      <c r="H799" s="113" t="s">
        <v>49</v>
      </c>
      <c r="I799" s="114" t="s">
        <v>628</v>
      </c>
    </row>
    <row r="800" spans="1:9" hidden="1">
      <c r="E800" s="132"/>
      <c r="F800" s="113" t="s">
        <v>27</v>
      </c>
      <c r="G800" s="133" t="s">
        <v>35</v>
      </c>
      <c r="H800" s="113" t="s">
        <v>49</v>
      </c>
      <c r="I800" s="114" t="s">
        <v>629</v>
      </c>
    </row>
    <row r="801" spans="1:9" hidden="1">
      <c r="E801" s="132"/>
      <c r="F801" s="132" t="str">
        <f>IF(EXACT(I801, I802), "EN Sub=Dub", "_")</f>
        <v>_</v>
      </c>
      <c r="G801" s="133" t="s">
        <v>39</v>
      </c>
      <c r="H801" s="113" t="s">
        <v>49</v>
      </c>
      <c r="I801" s="114" t="s">
        <v>629</v>
      </c>
    </row>
    <row r="802" spans="1:9" hidden="1">
      <c r="E802" s="132"/>
      <c r="F802" s="132" t="str">
        <f>IF(EXACT(I801, I802), "EN Sub=Dub", "_")</f>
        <v>_</v>
      </c>
      <c r="G802" s="133" t="s">
        <v>44</v>
      </c>
      <c r="H802" s="113" t="s">
        <v>49</v>
      </c>
      <c r="I802" s="114" t="s">
        <v>630</v>
      </c>
    </row>
    <row r="803" spans="1:9" hidden="1">
      <c r="E803" s="132"/>
      <c r="F803" s="132" t="str">
        <f>IF(EXACT(I803, I804), "PT Sub=Dub", "_")</f>
        <v>_</v>
      </c>
      <c r="G803" s="133" t="s">
        <v>46</v>
      </c>
      <c r="H803" s="113" t="s">
        <v>49</v>
      </c>
      <c r="I803" s="114" t="s">
        <v>631</v>
      </c>
    </row>
    <row r="804" spans="1:9">
      <c r="E804" s="132"/>
      <c r="F804" s="132" t="str">
        <f>IF(EXACT(I803, I804), "PT Sub=Dub", "_")</f>
        <v>_</v>
      </c>
      <c r="G804" s="133" t="s">
        <v>48</v>
      </c>
      <c r="H804" s="113" t="s">
        <v>49</v>
      </c>
      <c r="I804" s="114" t="s">
        <v>632</v>
      </c>
    </row>
    <row r="805" spans="1:9" hidden="1">
      <c r="A805" s="146"/>
      <c r="B805" s="137" t="s">
        <v>26</v>
      </c>
      <c r="C805" s="147" t="s">
        <v>27</v>
      </c>
      <c r="F805" s="113" t="s">
        <v>27</v>
      </c>
      <c r="G805" s="114" t="s">
        <v>28</v>
      </c>
      <c r="H805" s="113" t="s">
        <v>60</v>
      </c>
      <c r="I805" s="114">
        <v>99</v>
      </c>
    </row>
    <row r="806" spans="1:9" hidden="1">
      <c r="B806" s="137" t="s">
        <v>26</v>
      </c>
      <c r="C806" s="113" t="s">
        <v>27</v>
      </c>
      <c r="F806" s="113" t="s">
        <v>27</v>
      </c>
      <c r="G806" s="114" t="s">
        <v>30</v>
      </c>
      <c r="H806" s="113" t="s">
        <v>60</v>
      </c>
      <c r="I806" s="114" t="s">
        <v>633</v>
      </c>
    </row>
    <row r="807" spans="1:9" hidden="1">
      <c r="B807" s="137" t="s">
        <v>26</v>
      </c>
      <c r="C807" s="113" t="s">
        <v>52</v>
      </c>
      <c r="E807" s="132"/>
      <c r="F807" s="113" t="s">
        <v>27</v>
      </c>
      <c r="G807" s="133" t="s">
        <v>32</v>
      </c>
      <c r="H807" s="113" t="s">
        <v>60</v>
      </c>
      <c r="I807" s="114" t="s">
        <v>634</v>
      </c>
    </row>
    <row r="808" spans="1:9" hidden="1">
      <c r="B808" s="137" t="s">
        <v>26</v>
      </c>
      <c r="E808" s="132"/>
      <c r="F808" s="113" t="s">
        <v>27</v>
      </c>
      <c r="G808" s="133" t="s">
        <v>35</v>
      </c>
      <c r="H808" s="113" t="s">
        <v>60</v>
      </c>
      <c r="I808" s="114" t="s">
        <v>635</v>
      </c>
    </row>
    <row r="809" spans="1:9" hidden="1">
      <c r="B809" s="137" t="s">
        <v>26</v>
      </c>
      <c r="E809" s="132"/>
      <c r="F809" s="132" t="str">
        <f>IF(EXACT(I809, I810), "EN Sub=Dub", "_")</f>
        <v>_</v>
      </c>
      <c r="G809" s="133" t="s">
        <v>39</v>
      </c>
      <c r="H809" s="113" t="s">
        <v>60</v>
      </c>
      <c r="I809" s="114" t="s">
        <v>636</v>
      </c>
    </row>
    <row r="810" spans="1:9" hidden="1">
      <c r="B810" s="137" t="s">
        <v>26</v>
      </c>
      <c r="E810" s="132"/>
      <c r="F810" s="132" t="str">
        <f>IF(EXACT(I809, I810), "EN Sub=Dub", "_")</f>
        <v>_</v>
      </c>
      <c r="G810" s="133" t="s">
        <v>44</v>
      </c>
      <c r="H810" s="113" t="s">
        <v>60</v>
      </c>
      <c r="I810" s="114" t="s">
        <v>637</v>
      </c>
    </row>
    <row r="811" spans="1:9" hidden="1">
      <c r="B811" s="137" t="s">
        <v>26</v>
      </c>
      <c r="E811" s="132"/>
      <c r="F811" s="132" t="str">
        <f>IF(EXACT(I811, I812), "PT Sub=Dub", "_")</f>
        <v>_</v>
      </c>
      <c r="G811" s="133" t="s">
        <v>46</v>
      </c>
      <c r="H811" s="113" t="s">
        <v>60</v>
      </c>
      <c r="I811" s="114" t="s">
        <v>638</v>
      </c>
    </row>
    <row r="812" spans="1:9">
      <c r="B812" s="137" t="s">
        <v>26</v>
      </c>
      <c r="E812" s="132"/>
      <c r="F812" s="132" t="str">
        <f>IF(EXACT(I811, I812), "PT Sub=Dub", "_")</f>
        <v>_</v>
      </c>
      <c r="G812" s="133" t="s">
        <v>48</v>
      </c>
      <c r="H812" s="113" t="s">
        <v>60</v>
      </c>
      <c r="I812" s="114" t="s">
        <v>639</v>
      </c>
    </row>
    <row r="813" spans="1:9" hidden="1">
      <c r="A813" s="146"/>
      <c r="C813" s="147" t="s">
        <v>27</v>
      </c>
      <c r="F813" s="113" t="s">
        <v>27</v>
      </c>
      <c r="G813" s="114" t="s">
        <v>28</v>
      </c>
      <c r="H813" s="113" t="s">
        <v>49</v>
      </c>
      <c r="I813" s="114">
        <v>100</v>
      </c>
    </row>
    <row r="814" spans="1:9" hidden="1">
      <c r="C814" s="113" t="s">
        <v>27</v>
      </c>
      <c r="F814" s="113" t="s">
        <v>27</v>
      </c>
      <c r="G814" s="114" t="s">
        <v>30</v>
      </c>
      <c r="H814" s="113" t="s">
        <v>49</v>
      </c>
      <c r="I814" s="114" t="s">
        <v>640</v>
      </c>
    </row>
    <row r="815" spans="1:9" hidden="1">
      <c r="C815" s="113" t="s">
        <v>27</v>
      </c>
      <c r="E815" s="132"/>
      <c r="F815" s="113" t="s">
        <v>27</v>
      </c>
      <c r="G815" s="133" t="s">
        <v>32</v>
      </c>
      <c r="H815" s="113" t="s">
        <v>49</v>
      </c>
      <c r="I815" s="114" t="s">
        <v>641</v>
      </c>
    </row>
    <row r="816" spans="1:9" hidden="1">
      <c r="E816" s="132"/>
      <c r="F816" s="113" t="s">
        <v>27</v>
      </c>
      <c r="G816" s="133" t="s">
        <v>35</v>
      </c>
      <c r="H816" s="113" t="s">
        <v>49</v>
      </c>
      <c r="I816" s="114" t="s">
        <v>642</v>
      </c>
    </row>
    <row r="817" spans="1:9" hidden="1">
      <c r="E817" s="132"/>
      <c r="F817" s="132" t="str">
        <f>IF(EXACT(I817, I818), "EN Sub=Dub", "_")</f>
        <v>_</v>
      </c>
      <c r="G817" s="133" t="s">
        <v>39</v>
      </c>
      <c r="H817" s="113" t="s">
        <v>49</v>
      </c>
      <c r="I817" s="114" t="s">
        <v>642</v>
      </c>
    </row>
    <row r="818" spans="1:9" hidden="1">
      <c r="E818" s="132"/>
      <c r="F818" s="132" t="str">
        <f>IF(EXACT(I817, I818), "EN Sub=Dub", "_")</f>
        <v>_</v>
      </c>
      <c r="G818" s="133" t="s">
        <v>44</v>
      </c>
      <c r="H818" s="113" t="s">
        <v>49</v>
      </c>
      <c r="I818" s="114" t="s">
        <v>643</v>
      </c>
    </row>
    <row r="819" spans="1:9" hidden="1">
      <c r="E819" s="132"/>
      <c r="F819" s="132" t="str">
        <f>IF(EXACT(I819, I820), "PT Sub=Dub", "_")</f>
        <v>_</v>
      </c>
      <c r="G819" s="133" t="s">
        <v>46</v>
      </c>
      <c r="H819" s="113" t="s">
        <v>49</v>
      </c>
      <c r="I819" s="114" t="s">
        <v>631</v>
      </c>
    </row>
    <row r="820" spans="1:9">
      <c r="E820" s="132"/>
      <c r="F820" s="132" t="str">
        <f>IF(EXACT(I819, I820), "PT Sub=Dub", "_")</f>
        <v>_</v>
      </c>
      <c r="G820" s="133" t="s">
        <v>48</v>
      </c>
      <c r="H820" s="113" t="s">
        <v>49</v>
      </c>
      <c r="I820" s="114" t="s">
        <v>644</v>
      </c>
    </row>
    <row r="821" spans="1:9" hidden="1">
      <c r="A821" s="146"/>
      <c r="C821" s="147" t="s">
        <v>27</v>
      </c>
      <c r="F821" s="113" t="s">
        <v>27</v>
      </c>
      <c r="G821" s="114" t="s">
        <v>28</v>
      </c>
      <c r="H821" s="113" t="s">
        <v>60</v>
      </c>
      <c r="I821" s="114">
        <v>101</v>
      </c>
    </row>
    <row r="822" spans="1:9" hidden="1">
      <c r="C822" s="113" t="s">
        <v>27</v>
      </c>
      <c r="F822" s="113" t="s">
        <v>27</v>
      </c>
      <c r="G822" s="114" t="s">
        <v>30</v>
      </c>
      <c r="H822" s="113" t="s">
        <v>60</v>
      </c>
      <c r="I822" s="114" t="s">
        <v>645</v>
      </c>
    </row>
    <row r="823" spans="1:9" hidden="1">
      <c r="C823" s="113" t="s">
        <v>27</v>
      </c>
      <c r="E823" s="132"/>
      <c r="F823" s="113" t="s">
        <v>27</v>
      </c>
      <c r="G823" s="133" t="s">
        <v>32</v>
      </c>
      <c r="H823" s="113" t="s">
        <v>60</v>
      </c>
      <c r="I823" s="114" t="s">
        <v>646</v>
      </c>
    </row>
    <row r="824" spans="1:9" hidden="1">
      <c r="E824" s="132"/>
      <c r="F824" s="113" t="s">
        <v>27</v>
      </c>
      <c r="G824" s="133" t="s">
        <v>35</v>
      </c>
      <c r="H824" s="113" t="s">
        <v>60</v>
      </c>
      <c r="I824" s="114" t="s">
        <v>647</v>
      </c>
    </row>
    <row r="825" spans="1:9" hidden="1">
      <c r="E825" s="132"/>
      <c r="F825" s="132" t="str">
        <f>IF(EXACT(I825, I826), "EN Sub=Dub", "_")</f>
        <v>_</v>
      </c>
      <c r="G825" s="133" t="s">
        <v>39</v>
      </c>
      <c r="H825" s="113" t="s">
        <v>60</v>
      </c>
      <c r="I825" s="114" t="s">
        <v>648</v>
      </c>
    </row>
    <row r="826" spans="1:9" hidden="1">
      <c r="E826" s="132"/>
      <c r="F826" s="132" t="str">
        <f>IF(EXACT(I825, I826), "EN Sub=Dub", "_")</f>
        <v>_</v>
      </c>
      <c r="G826" s="133" t="s">
        <v>44</v>
      </c>
      <c r="H826" s="113" t="s">
        <v>60</v>
      </c>
      <c r="I826" s="114" t="s">
        <v>649</v>
      </c>
    </row>
    <row r="827" spans="1:9" hidden="1">
      <c r="E827" s="132"/>
      <c r="F827" s="132" t="str">
        <f>IF(EXACT(I827, I828), "PT Sub=Dub", "_")</f>
        <v>_</v>
      </c>
      <c r="G827" s="133" t="s">
        <v>46</v>
      </c>
      <c r="H827" s="113" t="s">
        <v>60</v>
      </c>
      <c r="I827" s="114" t="s">
        <v>650</v>
      </c>
    </row>
    <row r="828" spans="1:9">
      <c r="E828" s="132"/>
      <c r="F828" s="132" t="str">
        <f>IF(EXACT(I827, I828), "PT Sub=Dub", "_")</f>
        <v>_</v>
      </c>
      <c r="G828" s="133" t="s">
        <v>48</v>
      </c>
      <c r="H828" s="113" t="s">
        <v>60</v>
      </c>
      <c r="I828" s="114" t="s">
        <v>651</v>
      </c>
    </row>
    <row r="829" spans="1:9" hidden="1">
      <c r="A829" s="146"/>
      <c r="C829" s="147" t="s">
        <v>27</v>
      </c>
      <c r="F829" s="113" t="s">
        <v>27</v>
      </c>
      <c r="G829" s="114" t="s">
        <v>28</v>
      </c>
      <c r="H829" s="113" t="s">
        <v>49</v>
      </c>
      <c r="I829" s="114">
        <v>102</v>
      </c>
    </row>
    <row r="830" spans="1:9" hidden="1">
      <c r="C830" s="113" t="s">
        <v>27</v>
      </c>
      <c r="F830" s="113" t="s">
        <v>27</v>
      </c>
      <c r="G830" s="114" t="s">
        <v>30</v>
      </c>
      <c r="H830" s="113" t="s">
        <v>49</v>
      </c>
      <c r="I830" s="114" t="s">
        <v>652</v>
      </c>
    </row>
    <row r="831" spans="1:9" hidden="1">
      <c r="C831" s="113" t="s">
        <v>27</v>
      </c>
      <c r="E831" s="132"/>
      <c r="F831" s="113" t="s">
        <v>27</v>
      </c>
      <c r="G831" s="133" t="s">
        <v>32</v>
      </c>
      <c r="H831" s="113" t="s">
        <v>49</v>
      </c>
      <c r="I831" s="114" t="s">
        <v>653</v>
      </c>
    </row>
    <row r="832" spans="1:9" hidden="1">
      <c r="E832" s="132"/>
      <c r="F832" s="113" t="s">
        <v>27</v>
      </c>
      <c r="G832" s="133" t="s">
        <v>35</v>
      </c>
      <c r="H832" s="113" t="s">
        <v>49</v>
      </c>
      <c r="I832" s="114" t="s">
        <v>654</v>
      </c>
    </row>
    <row r="833" spans="1:9" hidden="1">
      <c r="E833" s="132"/>
      <c r="F833" s="132" t="str">
        <f>IF(EXACT(I833, I834), "EN Sub=Dub", "_")</f>
        <v>_</v>
      </c>
      <c r="G833" s="133" t="s">
        <v>39</v>
      </c>
      <c r="H833" s="113" t="s">
        <v>49</v>
      </c>
      <c r="I833" s="114" t="s">
        <v>655</v>
      </c>
    </row>
    <row r="834" spans="1:9" hidden="1">
      <c r="E834" s="132"/>
      <c r="F834" s="132" t="str">
        <f>IF(EXACT(I833, I834), "EN Sub=Dub", "_")</f>
        <v>_</v>
      </c>
      <c r="G834" s="133" t="s">
        <v>44</v>
      </c>
      <c r="H834" s="113" t="s">
        <v>49</v>
      </c>
      <c r="I834" s="114" t="s">
        <v>656</v>
      </c>
    </row>
    <row r="835" spans="1:9" hidden="1">
      <c r="E835" s="132"/>
      <c r="F835" s="132" t="str">
        <f>IF(EXACT(I835, I836), "PT Sub=Dub", "_")</f>
        <v>_</v>
      </c>
      <c r="G835" s="133" t="s">
        <v>46</v>
      </c>
      <c r="H835" s="113" t="s">
        <v>49</v>
      </c>
      <c r="I835" s="114" t="s">
        <v>657</v>
      </c>
    </row>
    <row r="836" spans="1:9">
      <c r="E836" s="132"/>
      <c r="F836" s="132" t="str">
        <f>IF(EXACT(I835, I836), "PT Sub=Dub", "_")</f>
        <v>_</v>
      </c>
      <c r="G836" s="133" t="s">
        <v>48</v>
      </c>
      <c r="H836" s="113" t="s">
        <v>49</v>
      </c>
      <c r="I836" s="114" t="s">
        <v>658</v>
      </c>
    </row>
    <row r="837" spans="1:9" hidden="1">
      <c r="A837" s="146"/>
      <c r="C837" s="147" t="s">
        <v>27</v>
      </c>
      <c r="F837" s="113" t="s">
        <v>27</v>
      </c>
      <c r="G837" s="114" t="s">
        <v>28</v>
      </c>
      <c r="H837" s="113" t="s">
        <v>60</v>
      </c>
      <c r="I837" s="114">
        <v>103</v>
      </c>
    </row>
    <row r="838" spans="1:9" hidden="1">
      <c r="C838" s="113" t="s">
        <v>27</v>
      </c>
      <c r="F838" s="113" t="s">
        <v>27</v>
      </c>
      <c r="G838" s="114" t="s">
        <v>30</v>
      </c>
      <c r="H838" s="113" t="s">
        <v>60</v>
      </c>
      <c r="I838" s="114" t="s">
        <v>659</v>
      </c>
    </row>
    <row r="839" spans="1:9" hidden="1">
      <c r="C839" s="113" t="s">
        <v>27</v>
      </c>
      <c r="E839" s="132"/>
      <c r="F839" s="113" t="s">
        <v>27</v>
      </c>
      <c r="G839" s="133" t="s">
        <v>32</v>
      </c>
      <c r="H839" s="113" t="s">
        <v>60</v>
      </c>
      <c r="I839" s="114" t="s">
        <v>660</v>
      </c>
    </row>
    <row r="840" spans="1:9" hidden="1">
      <c r="E840" s="132"/>
      <c r="F840" s="113" t="s">
        <v>27</v>
      </c>
      <c r="G840" s="133" t="s">
        <v>35</v>
      </c>
      <c r="H840" s="113" t="s">
        <v>60</v>
      </c>
      <c r="I840" s="114" t="s">
        <v>661</v>
      </c>
    </row>
    <row r="841" spans="1:9" hidden="1">
      <c r="E841" s="132"/>
      <c r="F841" s="132" t="str">
        <f>IF(EXACT(I841, I842), "EN Sub=Dub", "_")</f>
        <v>_</v>
      </c>
      <c r="G841" s="133" t="s">
        <v>39</v>
      </c>
      <c r="H841" s="113" t="s">
        <v>60</v>
      </c>
      <c r="I841" s="114" t="s">
        <v>662</v>
      </c>
    </row>
    <row r="842" spans="1:9" hidden="1">
      <c r="E842" s="132"/>
      <c r="F842" s="132" t="str">
        <f>IF(EXACT(I841, I842), "EN Sub=Dub", "_")</f>
        <v>_</v>
      </c>
      <c r="G842" s="133" t="s">
        <v>44</v>
      </c>
      <c r="H842" s="113" t="s">
        <v>60</v>
      </c>
      <c r="I842" s="114" t="s">
        <v>663</v>
      </c>
    </row>
    <row r="843" spans="1:9" hidden="1">
      <c r="E843" s="132"/>
      <c r="F843" s="132" t="str">
        <f>IF(EXACT(I843, I844), "PT Sub=Dub", "_")</f>
        <v>_</v>
      </c>
      <c r="G843" s="133" t="s">
        <v>46</v>
      </c>
      <c r="H843" s="113" t="s">
        <v>60</v>
      </c>
      <c r="I843" s="114" t="s">
        <v>664</v>
      </c>
    </row>
    <row r="844" spans="1:9">
      <c r="E844" s="132"/>
      <c r="F844" s="132" t="str">
        <f>IF(EXACT(I843, I844), "PT Sub=Dub", "_")</f>
        <v>_</v>
      </c>
      <c r="G844" s="133" t="s">
        <v>48</v>
      </c>
      <c r="H844" s="113" t="s">
        <v>60</v>
      </c>
      <c r="I844" s="114" t="s">
        <v>665</v>
      </c>
    </row>
    <row r="845" spans="1:9" hidden="1">
      <c r="A845" s="146"/>
      <c r="B845" s="137" t="s">
        <v>26</v>
      </c>
      <c r="C845" s="147" t="s">
        <v>27</v>
      </c>
      <c r="F845" s="113" t="s">
        <v>27</v>
      </c>
      <c r="G845" s="114" t="s">
        <v>28</v>
      </c>
      <c r="H845" s="113" t="s">
        <v>60</v>
      </c>
      <c r="I845" s="114">
        <v>104</v>
      </c>
    </row>
    <row r="846" spans="1:9" hidden="1">
      <c r="B846" s="137" t="s">
        <v>26</v>
      </c>
      <c r="C846" s="113" t="s">
        <v>27</v>
      </c>
      <c r="F846" s="113" t="s">
        <v>27</v>
      </c>
      <c r="G846" s="114" t="s">
        <v>30</v>
      </c>
      <c r="H846" s="113" t="s">
        <v>60</v>
      </c>
      <c r="I846" s="114" t="s">
        <v>666</v>
      </c>
    </row>
    <row r="847" spans="1:9" hidden="1">
      <c r="B847" s="137" t="s">
        <v>26</v>
      </c>
      <c r="C847" s="113" t="s">
        <v>52</v>
      </c>
      <c r="E847" s="132"/>
      <c r="F847" s="113" t="s">
        <v>27</v>
      </c>
      <c r="G847" s="133" t="s">
        <v>32</v>
      </c>
      <c r="H847" s="113" t="s">
        <v>60</v>
      </c>
      <c r="I847" s="114" t="s">
        <v>667</v>
      </c>
    </row>
    <row r="848" spans="1:9" hidden="1">
      <c r="B848" s="137" t="s">
        <v>26</v>
      </c>
      <c r="E848" s="132"/>
      <c r="F848" s="113" t="s">
        <v>27</v>
      </c>
      <c r="G848" s="133" t="s">
        <v>35</v>
      </c>
      <c r="H848" s="113" t="s">
        <v>60</v>
      </c>
      <c r="I848" s="114" t="s">
        <v>668</v>
      </c>
    </row>
    <row r="849" spans="1:9" hidden="1">
      <c r="B849" s="137" t="s">
        <v>26</v>
      </c>
      <c r="E849" s="132"/>
      <c r="F849" s="132" t="str">
        <f>IF(EXACT(I849, I850), "EN Sub=Dub", "_")</f>
        <v>_</v>
      </c>
      <c r="G849" s="133" t="s">
        <v>39</v>
      </c>
      <c r="H849" s="113" t="s">
        <v>60</v>
      </c>
      <c r="I849" s="114" t="s">
        <v>669</v>
      </c>
    </row>
    <row r="850" spans="1:9" hidden="1">
      <c r="B850" s="137" t="s">
        <v>26</v>
      </c>
      <c r="E850" s="132"/>
      <c r="F850" s="132" t="str">
        <f>IF(EXACT(I849, I850), "EN Sub=Dub", "_")</f>
        <v>_</v>
      </c>
      <c r="G850" s="133" t="s">
        <v>44</v>
      </c>
      <c r="H850" s="113" t="s">
        <v>60</v>
      </c>
      <c r="I850" s="114" t="s">
        <v>670</v>
      </c>
    </row>
    <row r="851" spans="1:9" hidden="1">
      <c r="B851" s="137" t="s">
        <v>26</v>
      </c>
      <c r="E851" s="132"/>
      <c r="F851" s="132" t="str">
        <f>IF(EXACT(I851, I852), "PT Sub=Dub", "_")</f>
        <v>_</v>
      </c>
      <c r="G851" s="133" t="s">
        <v>46</v>
      </c>
      <c r="H851" s="113" t="s">
        <v>60</v>
      </c>
      <c r="I851" s="114" t="s">
        <v>671</v>
      </c>
    </row>
    <row r="852" spans="1:9">
      <c r="B852" s="137" t="s">
        <v>26</v>
      </c>
      <c r="E852" s="132"/>
      <c r="F852" s="132" t="str">
        <f>IF(EXACT(I851, I852), "PT Sub=Dub", "_")</f>
        <v>_</v>
      </c>
      <c r="G852" s="133" t="s">
        <v>48</v>
      </c>
      <c r="H852" s="113" t="s">
        <v>60</v>
      </c>
      <c r="I852" s="114" t="s">
        <v>672</v>
      </c>
    </row>
    <row r="853" spans="1:9" hidden="1">
      <c r="A853" s="146"/>
      <c r="C853" s="147" t="s">
        <v>27</v>
      </c>
      <c r="F853" s="113" t="s">
        <v>27</v>
      </c>
      <c r="G853" s="114" t="s">
        <v>28</v>
      </c>
      <c r="H853" s="113" t="s">
        <v>52</v>
      </c>
      <c r="I853" s="114">
        <v>105</v>
      </c>
    </row>
    <row r="854" spans="1:9" hidden="1">
      <c r="C854" s="113" t="s">
        <v>27</v>
      </c>
      <c r="F854" s="113" t="s">
        <v>27</v>
      </c>
      <c r="G854" s="114" t="s">
        <v>30</v>
      </c>
      <c r="H854" s="113" t="s">
        <v>52</v>
      </c>
      <c r="I854" s="114" t="s">
        <v>673</v>
      </c>
    </row>
    <row r="855" spans="1:9" hidden="1">
      <c r="C855" s="113" t="s">
        <v>27</v>
      </c>
      <c r="E855" s="132"/>
      <c r="F855" s="113" t="s">
        <v>27</v>
      </c>
      <c r="G855" s="133" t="s">
        <v>32</v>
      </c>
      <c r="H855" s="113" t="s">
        <v>52</v>
      </c>
      <c r="I855" s="114" t="s">
        <v>674</v>
      </c>
    </row>
    <row r="856" spans="1:9" hidden="1">
      <c r="E856" s="132"/>
      <c r="F856" s="113" t="s">
        <v>27</v>
      </c>
      <c r="G856" s="133" t="s">
        <v>35</v>
      </c>
      <c r="H856" s="113" t="s">
        <v>52</v>
      </c>
      <c r="I856" s="114" t="s">
        <v>675</v>
      </c>
    </row>
    <row r="857" spans="1:9" hidden="1">
      <c r="E857" s="132"/>
      <c r="F857" s="132" t="str">
        <f>IF(EXACT(I857, I858), "EN Sub=Dub", "_")</f>
        <v>_</v>
      </c>
      <c r="G857" s="133" t="s">
        <v>39</v>
      </c>
      <c r="H857" s="113" t="s">
        <v>52</v>
      </c>
      <c r="I857" s="114" t="s">
        <v>675</v>
      </c>
    </row>
    <row r="858" spans="1:9" hidden="1">
      <c r="E858" s="132"/>
      <c r="F858" s="132" t="str">
        <f>IF(EXACT(I857, I858), "EN Sub=Dub", "_")</f>
        <v>_</v>
      </c>
      <c r="G858" s="133" t="s">
        <v>44</v>
      </c>
      <c r="H858" s="113" t="s">
        <v>52</v>
      </c>
      <c r="I858" s="114" t="s">
        <v>676</v>
      </c>
    </row>
    <row r="859" spans="1:9" hidden="1">
      <c r="E859" s="132"/>
      <c r="F859" s="132" t="str">
        <f>IF(EXACT(I859, I860), "PT Sub=Dub", "_")</f>
        <v>PT Sub=Dub</v>
      </c>
      <c r="G859" s="133" t="s">
        <v>46</v>
      </c>
      <c r="H859" s="113" t="s">
        <v>52</v>
      </c>
      <c r="I859" s="114" t="s">
        <v>677</v>
      </c>
    </row>
    <row r="860" spans="1:9">
      <c r="E860" s="132"/>
      <c r="F860" s="132" t="str">
        <f>IF(EXACT(I859, I860), "PT Sub=Dub", "_")</f>
        <v>PT Sub=Dub</v>
      </c>
      <c r="G860" s="133" t="s">
        <v>48</v>
      </c>
      <c r="H860" s="113" t="s">
        <v>52</v>
      </c>
      <c r="I860" s="114" t="s">
        <v>677</v>
      </c>
    </row>
    <row r="861" spans="1:9" hidden="1">
      <c r="A861" s="146"/>
      <c r="C861" s="147" t="s">
        <v>27</v>
      </c>
      <c r="F861" s="113" t="s">
        <v>27</v>
      </c>
      <c r="G861" s="114" t="s">
        <v>28</v>
      </c>
      <c r="H861" s="113" t="s">
        <v>52</v>
      </c>
      <c r="I861" s="114">
        <v>106</v>
      </c>
    </row>
    <row r="862" spans="1:9" hidden="1">
      <c r="C862" s="113" t="s">
        <v>27</v>
      </c>
      <c r="F862" s="113" t="s">
        <v>27</v>
      </c>
      <c r="G862" s="114" t="s">
        <v>30</v>
      </c>
      <c r="H862" s="113" t="s">
        <v>52</v>
      </c>
      <c r="I862" s="114" t="s">
        <v>678</v>
      </c>
    </row>
    <row r="863" spans="1:9" hidden="1">
      <c r="C863" s="113" t="s">
        <v>27</v>
      </c>
      <c r="E863" s="132"/>
      <c r="F863" s="113" t="s">
        <v>27</v>
      </c>
      <c r="G863" s="133" t="s">
        <v>32</v>
      </c>
      <c r="H863" s="113" t="s">
        <v>52</v>
      </c>
      <c r="I863" s="114" t="s">
        <v>679</v>
      </c>
    </row>
    <row r="864" spans="1:9" hidden="1">
      <c r="E864" s="132"/>
      <c r="F864" s="113" t="s">
        <v>27</v>
      </c>
      <c r="G864" s="133" t="s">
        <v>35</v>
      </c>
      <c r="H864" s="113" t="s">
        <v>52</v>
      </c>
      <c r="I864" s="114" t="s">
        <v>680</v>
      </c>
    </row>
    <row r="865" spans="1:9" hidden="1">
      <c r="E865" s="132"/>
      <c r="F865" s="132" t="str">
        <f>IF(EXACT(I865, I866), "EN Sub=Dub", "_")</f>
        <v>_</v>
      </c>
      <c r="G865" s="133" t="s">
        <v>39</v>
      </c>
      <c r="H865" s="113" t="s">
        <v>52</v>
      </c>
      <c r="I865" s="114" t="s">
        <v>681</v>
      </c>
    </row>
    <row r="866" spans="1:9" hidden="1">
      <c r="E866" s="132"/>
      <c r="F866" s="132" t="str">
        <f>IF(EXACT(I865, I866), "EN Sub=Dub", "_")</f>
        <v>_</v>
      </c>
      <c r="G866" s="133" t="s">
        <v>44</v>
      </c>
      <c r="H866" s="113" t="s">
        <v>52</v>
      </c>
      <c r="I866" s="114" t="s">
        <v>682</v>
      </c>
    </row>
    <row r="867" spans="1:9" hidden="1">
      <c r="E867" s="132"/>
      <c r="F867" s="132" t="str">
        <f>IF(EXACT(I867, I868), "PT Sub=Dub", "_")</f>
        <v>_</v>
      </c>
      <c r="G867" s="133" t="s">
        <v>46</v>
      </c>
      <c r="H867" s="113" t="s">
        <v>52</v>
      </c>
      <c r="I867" s="114" t="s">
        <v>683</v>
      </c>
    </row>
    <row r="868" spans="1:9">
      <c r="E868" s="132"/>
      <c r="F868" s="132" t="str">
        <f>IF(EXACT(I867, I868), "PT Sub=Dub", "_")</f>
        <v>_</v>
      </c>
      <c r="G868" s="133" t="s">
        <v>48</v>
      </c>
      <c r="H868" s="113" t="s">
        <v>52</v>
      </c>
      <c r="I868" s="114" t="s">
        <v>684</v>
      </c>
    </row>
    <row r="869" spans="1:9" hidden="1">
      <c r="A869" s="146"/>
      <c r="C869" s="147" t="s">
        <v>27</v>
      </c>
      <c r="F869" s="113" t="s">
        <v>27</v>
      </c>
      <c r="G869" s="114" t="s">
        <v>28</v>
      </c>
      <c r="H869" s="113" t="s">
        <v>49</v>
      </c>
      <c r="I869" s="114">
        <v>107</v>
      </c>
    </row>
    <row r="870" spans="1:9" hidden="1">
      <c r="C870" s="113" t="s">
        <v>27</v>
      </c>
      <c r="F870" s="113" t="s">
        <v>27</v>
      </c>
      <c r="G870" s="114" t="s">
        <v>30</v>
      </c>
      <c r="H870" s="113" t="s">
        <v>49</v>
      </c>
      <c r="I870" s="114" t="s">
        <v>685</v>
      </c>
    </row>
    <row r="871" spans="1:9" hidden="1">
      <c r="C871" s="113" t="s">
        <v>27</v>
      </c>
      <c r="E871" s="132"/>
      <c r="F871" s="113" t="s">
        <v>27</v>
      </c>
      <c r="G871" s="133" t="s">
        <v>32</v>
      </c>
      <c r="H871" s="113" t="s">
        <v>49</v>
      </c>
      <c r="I871" s="114" t="s">
        <v>686</v>
      </c>
    </row>
    <row r="872" spans="1:9" hidden="1">
      <c r="E872" s="132"/>
      <c r="F872" s="113" t="s">
        <v>27</v>
      </c>
      <c r="G872" s="133" t="s">
        <v>35</v>
      </c>
      <c r="H872" s="113" t="s">
        <v>49</v>
      </c>
      <c r="I872" s="114" t="s">
        <v>687</v>
      </c>
    </row>
    <row r="873" spans="1:9" hidden="1">
      <c r="E873" s="132"/>
      <c r="F873" s="132" t="str">
        <f>IF(EXACT(I873, I874), "EN Sub=Dub", "_")</f>
        <v>EN Sub=Dub</v>
      </c>
      <c r="G873" s="133" t="s">
        <v>39</v>
      </c>
      <c r="H873" s="113" t="s">
        <v>49</v>
      </c>
      <c r="I873" s="114" t="s">
        <v>688</v>
      </c>
    </row>
    <row r="874" spans="1:9" hidden="1">
      <c r="E874" s="132"/>
      <c r="F874" s="132" t="str">
        <f>IF(EXACT(I873, I874), "EN Sub=Dub", "_")</f>
        <v>EN Sub=Dub</v>
      </c>
      <c r="G874" s="133" t="s">
        <v>44</v>
      </c>
      <c r="H874" s="113" t="s">
        <v>49</v>
      </c>
      <c r="I874" s="114" t="s">
        <v>688</v>
      </c>
    </row>
    <row r="875" spans="1:9" hidden="1">
      <c r="E875" s="132"/>
      <c r="F875" s="132" t="str">
        <f>IF(EXACT(I875, I876), "PT Sub=Dub", "_")</f>
        <v>_</v>
      </c>
      <c r="G875" s="133" t="s">
        <v>46</v>
      </c>
      <c r="H875" s="113" t="s">
        <v>49</v>
      </c>
      <c r="I875" s="114" t="s">
        <v>689</v>
      </c>
    </row>
    <row r="876" spans="1:9">
      <c r="E876" s="132"/>
      <c r="F876" s="132" t="str">
        <f>IF(EXACT(I875, I876), "PT Sub=Dub", "_")</f>
        <v>_</v>
      </c>
      <c r="G876" s="133" t="s">
        <v>48</v>
      </c>
      <c r="H876" s="113" t="s">
        <v>49</v>
      </c>
      <c r="I876" s="114" t="s">
        <v>690</v>
      </c>
    </row>
    <row r="877" spans="1:9" hidden="1">
      <c r="A877" s="146"/>
      <c r="C877" s="147" t="s">
        <v>27</v>
      </c>
      <c r="F877" s="113" t="s">
        <v>27</v>
      </c>
      <c r="G877" s="114" t="s">
        <v>28</v>
      </c>
      <c r="H877" s="113" t="s">
        <v>49</v>
      </c>
      <c r="I877" s="114">
        <v>108</v>
      </c>
    </row>
    <row r="878" spans="1:9" hidden="1">
      <c r="C878" s="113" t="s">
        <v>27</v>
      </c>
      <c r="F878" s="113" t="s">
        <v>27</v>
      </c>
      <c r="G878" s="114" t="s">
        <v>30</v>
      </c>
      <c r="H878" s="113" t="s">
        <v>49</v>
      </c>
      <c r="I878" s="114" t="s">
        <v>691</v>
      </c>
    </row>
    <row r="879" spans="1:9" hidden="1">
      <c r="C879" s="113" t="s">
        <v>27</v>
      </c>
      <c r="E879" s="132"/>
      <c r="F879" s="113" t="s">
        <v>27</v>
      </c>
      <c r="G879" s="133" t="s">
        <v>32</v>
      </c>
      <c r="H879" s="113" t="s">
        <v>49</v>
      </c>
      <c r="I879" s="114" t="s">
        <v>692</v>
      </c>
    </row>
    <row r="880" spans="1:9" hidden="1">
      <c r="E880" s="132"/>
      <c r="F880" s="113" t="s">
        <v>27</v>
      </c>
      <c r="G880" s="133" t="s">
        <v>35</v>
      </c>
      <c r="H880" s="113" t="s">
        <v>49</v>
      </c>
      <c r="I880" s="114" t="s">
        <v>693</v>
      </c>
    </row>
    <row r="881" spans="1:9" hidden="1">
      <c r="E881" s="132"/>
      <c r="F881" s="132" t="str">
        <f>IF(EXACT(I881, I882), "EN Sub=Dub", "_")</f>
        <v>_</v>
      </c>
      <c r="G881" s="133" t="s">
        <v>39</v>
      </c>
      <c r="H881" s="113" t="s">
        <v>49</v>
      </c>
      <c r="I881" s="114" t="s">
        <v>694</v>
      </c>
    </row>
    <row r="882" spans="1:9" hidden="1">
      <c r="E882" s="132"/>
      <c r="F882" s="132" t="str">
        <f>IF(EXACT(I881, I882), "EN Sub=Dub", "_")</f>
        <v>_</v>
      </c>
      <c r="G882" s="133" t="s">
        <v>44</v>
      </c>
      <c r="H882" s="113" t="s">
        <v>49</v>
      </c>
      <c r="I882" s="114" t="s">
        <v>695</v>
      </c>
    </row>
    <row r="883" spans="1:9" hidden="1">
      <c r="E883" s="132"/>
      <c r="F883" s="132" t="str">
        <f>IF(EXACT(I883, I884), "PT Sub=Dub", "_")</f>
        <v>_</v>
      </c>
      <c r="G883" s="133" t="s">
        <v>46</v>
      </c>
      <c r="H883" s="113" t="s">
        <v>49</v>
      </c>
      <c r="I883" s="114" t="s">
        <v>696</v>
      </c>
    </row>
    <row r="884" spans="1:9">
      <c r="E884" s="132"/>
      <c r="F884" s="132" t="str">
        <f>IF(EXACT(I883, I884), "PT Sub=Dub", "_")</f>
        <v>_</v>
      </c>
      <c r="G884" s="133" t="s">
        <v>48</v>
      </c>
      <c r="H884" s="113" t="s">
        <v>49</v>
      </c>
      <c r="I884" s="114" t="s">
        <v>697</v>
      </c>
    </row>
    <row r="885" spans="1:9" hidden="1">
      <c r="A885" s="146"/>
      <c r="B885" s="114" t="s">
        <v>26</v>
      </c>
      <c r="C885" s="147" t="s">
        <v>27</v>
      </c>
      <c r="F885" s="113" t="s">
        <v>27</v>
      </c>
      <c r="G885" s="114" t="s">
        <v>28</v>
      </c>
      <c r="H885" s="113" t="s">
        <v>60</v>
      </c>
      <c r="I885" s="114">
        <v>109</v>
      </c>
    </row>
    <row r="886" spans="1:9" hidden="1">
      <c r="B886" s="114" t="s">
        <v>26</v>
      </c>
      <c r="C886" s="113" t="s">
        <v>27</v>
      </c>
      <c r="F886" s="113" t="s">
        <v>27</v>
      </c>
      <c r="G886" s="114" t="s">
        <v>30</v>
      </c>
      <c r="H886" s="113" t="s">
        <v>60</v>
      </c>
      <c r="I886" s="114" t="s">
        <v>698</v>
      </c>
    </row>
    <row r="887" spans="1:9" hidden="1">
      <c r="B887" s="114" t="s">
        <v>26</v>
      </c>
      <c r="C887" s="113" t="s">
        <v>52</v>
      </c>
      <c r="E887" s="132"/>
      <c r="F887" s="113" t="s">
        <v>27</v>
      </c>
      <c r="G887" s="133" t="s">
        <v>32</v>
      </c>
      <c r="H887" s="113" t="s">
        <v>60</v>
      </c>
      <c r="I887" s="114" t="s">
        <v>699</v>
      </c>
    </row>
    <row r="888" spans="1:9" hidden="1">
      <c r="B888" s="114" t="s">
        <v>26</v>
      </c>
      <c r="E888" s="132"/>
      <c r="F888" s="113" t="s">
        <v>27</v>
      </c>
      <c r="G888" s="133" t="s">
        <v>35</v>
      </c>
      <c r="H888" s="113" t="s">
        <v>60</v>
      </c>
      <c r="I888" s="114" t="s">
        <v>700</v>
      </c>
    </row>
    <row r="889" spans="1:9" hidden="1">
      <c r="B889" s="114" t="s">
        <v>26</v>
      </c>
      <c r="E889" s="132"/>
      <c r="F889" s="132" t="str">
        <f>IF(EXACT(I889, I890), "EN Sub=Dub", "_")</f>
        <v>_</v>
      </c>
      <c r="G889" s="133" t="s">
        <v>39</v>
      </c>
      <c r="H889" s="113" t="s">
        <v>60</v>
      </c>
      <c r="I889" s="114" t="s">
        <v>701</v>
      </c>
    </row>
    <row r="890" spans="1:9" hidden="1">
      <c r="B890" s="114" t="s">
        <v>26</v>
      </c>
      <c r="E890" s="132"/>
      <c r="F890" s="132" t="str">
        <f>IF(EXACT(I889, I890), "EN Sub=Dub", "_")</f>
        <v>_</v>
      </c>
      <c r="G890" s="133" t="s">
        <v>44</v>
      </c>
      <c r="H890" s="113" t="s">
        <v>60</v>
      </c>
      <c r="I890" s="114" t="s">
        <v>702</v>
      </c>
    </row>
    <row r="891" spans="1:9" hidden="1">
      <c r="B891" s="114" t="s">
        <v>26</v>
      </c>
      <c r="E891" s="132"/>
      <c r="F891" s="132" t="str">
        <f>IF(EXACT(I891, I892), "PT Sub=Dub", "_")</f>
        <v>_</v>
      </c>
      <c r="G891" s="133" t="s">
        <v>46</v>
      </c>
      <c r="H891" s="113" t="s">
        <v>60</v>
      </c>
      <c r="I891" s="114" t="s">
        <v>703</v>
      </c>
    </row>
    <row r="892" spans="1:9">
      <c r="B892" s="114" t="s">
        <v>26</v>
      </c>
      <c r="E892" s="132"/>
      <c r="F892" s="132" t="str">
        <f>IF(EXACT(I891, I892), "PT Sub=Dub", "_")</f>
        <v>_</v>
      </c>
      <c r="G892" s="133" t="s">
        <v>48</v>
      </c>
      <c r="H892" s="113" t="s">
        <v>60</v>
      </c>
      <c r="I892" s="114" t="s">
        <v>704</v>
      </c>
    </row>
    <row r="893" spans="1:9" hidden="1">
      <c r="A893" s="146"/>
      <c r="C893" s="147" t="s">
        <v>27</v>
      </c>
      <c r="F893" s="113" t="s">
        <v>27</v>
      </c>
      <c r="G893" s="114" t="s">
        <v>28</v>
      </c>
      <c r="H893" s="113" t="s">
        <v>49</v>
      </c>
      <c r="I893" s="114">
        <v>110</v>
      </c>
    </row>
    <row r="894" spans="1:9" hidden="1">
      <c r="C894" s="113" t="s">
        <v>27</v>
      </c>
      <c r="F894" s="113" t="s">
        <v>27</v>
      </c>
      <c r="G894" s="114" t="s">
        <v>30</v>
      </c>
      <c r="H894" s="113" t="s">
        <v>49</v>
      </c>
      <c r="I894" s="114" t="s">
        <v>705</v>
      </c>
    </row>
    <row r="895" spans="1:9" hidden="1">
      <c r="C895" s="113" t="s">
        <v>27</v>
      </c>
      <c r="E895" s="132"/>
      <c r="F895" s="113" t="s">
        <v>27</v>
      </c>
      <c r="G895" s="133" t="s">
        <v>32</v>
      </c>
      <c r="H895" s="113" t="s">
        <v>49</v>
      </c>
      <c r="I895" s="114" t="s">
        <v>706</v>
      </c>
    </row>
    <row r="896" spans="1:9" hidden="1">
      <c r="E896" s="132"/>
      <c r="F896" s="113" t="s">
        <v>27</v>
      </c>
      <c r="G896" s="133" t="s">
        <v>35</v>
      </c>
      <c r="H896" s="113" t="s">
        <v>49</v>
      </c>
      <c r="I896" s="114" t="s">
        <v>707</v>
      </c>
    </row>
    <row r="897" spans="1:9" hidden="1">
      <c r="E897" s="132"/>
      <c r="F897" s="132" t="str">
        <f>IF(EXACT(I897, I898), "EN Sub=Dub", "_")</f>
        <v>EN Sub=Dub</v>
      </c>
      <c r="G897" s="133" t="s">
        <v>39</v>
      </c>
      <c r="H897" s="113" t="s">
        <v>49</v>
      </c>
      <c r="I897" s="114" t="s">
        <v>708</v>
      </c>
    </row>
    <row r="898" spans="1:9" hidden="1">
      <c r="E898" s="132"/>
      <c r="F898" s="132" t="str">
        <f>IF(EXACT(I897, I898), "EN Sub=Dub", "_")</f>
        <v>EN Sub=Dub</v>
      </c>
      <c r="G898" s="133" t="s">
        <v>44</v>
      </c>
      <c r="H898" s="113" t="s">
        <v>49</v>
      </c>
      <c r="I898" s="114" t="s">
        <v>708</v>
      </c>
    </row>
    <row r="899" spans="1:9" hidden="1">
      <c r="E899" s="132"/>
      <c r="F899" s="132" t="str">
        <f>IF(EXACT(I899, I900), "PT Sub=Dub", "_")</f>
        <v>PT Sub=Dub</v>
      </c>
      <c r="G899" s="133" t="s">
        <v>46</v>
      </c>
      <c r="H899" s="113" t="s">
        <v>49</v>
      </c>
      <c r="I899" s="114" t="s">
        <v>709</v>
      </c>
    </row>
    <row r="900" spans="1:9">
      <c r="E900" s="132"/>
      <c r="F900" s="132" t="str">
        <f>IF(EXACT(I899, I900), "PT Sub=Dub", "_")</f>
        <v>PT Sub=Dub</v>
      </c>
      <c r="G900" s="133" t="s">
        <v>48</v>
      </c>
      <c r="H900" s="113" t="s">
        <v>49</v>
      </c>
      <c r="I900" s="114" t="s">
        <v>709</v>
      </c>
    </row>
    <row r="901" spans="1:9" hidden="1">
      <c r="A901" s="146"/>
      <c r="C901" s="147" t="s">
        <v>27</v>
      </c>
      <c r="F901" s="113" t="s">
        <v>27</v>
      </c>
      <c r="G901" s="114" t="s">
        <v>28</v>
      </c>
      <c r="H901" s="113" t="s">
        <v>60</v>
      </c>
      <c r="I901" s="114">
        <v>111</v>
      </c>
    </row>
    <row r="902" spans="1:9" hidden="1">
      <c r="C902" s="113" t="s">
        <v>27</v>
      </c>
      <c r="F902" s="113" t="s">
        <v>27</v>
      </c>
      <c r="G902" s="114" t="s">
        <v>30</v>
      </c>
      <c r="H902" s="113" t="s">
        <v>60</v>
      </c>
      <c r="I902" s="114" t="s">
        <v>710</v>
      </c>
    </row>
    <row r="903" spans="1:9" hidden="1">
      <c r="C903" s="113" t="s">
        <v>27</v>
      </c>
      <c r="E903" s="132"/>
      <c r="F903" s="113" t="s">
        <v>27</v>
      </c>
      <c r="G903" s="133" t="s">
        <v>32</v>
      </c>
      <c r="H903" s="113" t="s">
        <v>60</v>
      </c>
      <c r="I903" s="114" t="s">
        <v>711</v>
      </c>
    </row>
    <row r="904" spans="1:9" hidden="1">
      <c r="E904" s="132"/>
      <c r="F904" s="113" t="s">
        <v>27</v>
      </c>
      <c r="G904" s="133" t="s">
        <v>35</v>
      </c>
      <c r="H904" s="113" t="s">
        <v>60</v>
      </c>
      <c r="I904" s="114" t="s">
        <v>712</v>
      </c>
    </row>
    <row r="905" spans="1:9" hidden="1">
      <c r="E905" s="132"/>
      <c r="F905" s="132" t="str">
        <f>IF(EXACT(I905, I906), "EN Sub=Dub", "_")</f>
        <v>EN Sub=Dub</v>
      </c>
      <c r="G905" s="133" t="s">
        <v>39</v>
      </c>
      <c r="H905" s="113" t="s">
        <v>60</v>
      </c>
      <c r="I905" s="114" t="s">
        <v>713</v>
      </c>
    </row>
    <row r="906" spans="1:9" hidden="1">
      <c r="E906" s="132"/>
      <c r="F906" s="132" t="str">
        <f>IF(EXACT(I905, I906), "EN Sub=Dub", "_")</f>
        <v>EN Sub=Dub</v>
      </c>
      <c r="G906" s="133" t="s">
        <v>44</v>
      </c>
      <c r="H906" s="113" t="s">
        <v>60</v>
      </c>
      <c r="I906" s="114" t="s">
        <v>713</v>
      </c>
    </row>
    <row r="907" spans="1:9" hidden="1">
      <c r="E907" s="132"/>
      <c r="F907" s="132" t="str">
        <f>IF(EXACT(I907, I908), "PT Sub=Dub", "_")</f>
        <v>PT Sub=Dub</v>
      </c>
      <c r="G907" s="133" t="s">
        <v>46</v>
      </c>
      <c r="H907" s="113" t="s">
        <v>60</v>
      </c>
      <c r="I907" s="114" t="s">
        <v>714</v>
      </c>
    </row>
    <row r="908" spans="1:9">
      <c r="E908" s="132"/>
      <c r="F908" s="132" t="str">
        <f>IF(EXACT(I907, I908), "PT Sub=Dub", "_")</f>
        <v>PT Sub=Dub</v>
      </c>
      <c r="G908" s="133" t="s">
        <v>48</v>
      </c>
      <c r="H908" s="113" t="s">
        <v>60</v>
      </c>
      <c r="I908" s="114" t="s">
        <v>714</v>
      </c>
    </row>
    <row r="909" spans="1:9" hidden="1">
      <c r="A909" s="146"/>
      <c r="C909" s="147" t="s">
        <v>27</v>
      </c>
      <c r="F909" s="113" t="s">
        <v>27</v>
      </c>
      <c r="G909" s="114" t="s">
        <v>28</v>
      </c>
      <c r="H909" s="113" t="s">
        <v>52</v>
      </c>
      <c r="I909" s="114">
        <v>112</v>
      </c>
    </row>
    <row r="910" spans="1:9" hidden="1">
      <c r="C910" s="113" t="s">
        <v>27</v>
      </c>
      <c r="F910" s="113" t="s">
        <v>27</v>
      </c>
      <c r="G910" s="114" t="s">
        <v>30</v>
      </c>
      <c r="H910" s="113" t="s">
        <v>52</v>
      </c>
      <c r="I910" s="114" t="s">
        <v>715</v>
      </c>
    </row>
    <row r="911" spans="1:9" hidden="1">
      <c r="C911" s="113" t="s">
        <v>27</v>
      </c>
      <c r="E911" s="132"/>
      <c r="F911" s="113" t="s">
        <v>27</v>
      </c>
      <c r="G911" s="133" t="s">
        <v>32</v>
      </c>
      <c r="H911" s="113" t="s">
        <v>52</v>
      </c>
      <c r="I911" s="114" t="s">
        <v>716</v>
      </c>
    </row>
    <row r="912" spans="1:9" hidden="1">
      <c r="E912" s="132"/>
      <c r="F912" s="113" t="s">
        <v>27</v>
      </c>
      <c r="G912" s="133" t="s">
        <v>35</v>
      </c>
      <c r="H912" s="113" t="s">
        <v>52</v>
      </c>
      <c r="I912" s="114" t="s">
        <v>717</v>
      </c>
    </row>
    <row r="913" spans="1:9" hidden="1">
      <c r="E913" s="132"/>
      <c r="F913" s="132" t="str">
        <f>IF(EXACT(I913, I914), "EN Sub=Dub", "_")</f>
        <v>_</v>
      </c>
      <c r="G913" s="133" t="s">
        <v>39</v>
      </c>
      <c r="H913" s="113" t="s">
        <v>52</v>
      </c>
      <c r="I913" s="114" t="s">
        <v>718</v>
      </c>
    </row>
    <row r="914" spans="1:9" hidden="1">
      <c r="E914" s="132"/>
      <c r="F914" s="132" t="str">
        <f>IF(EXACT(I913, I914), "EN Sub=Dub", "_")</f>
        <v>_</v>
      </c>
      <c r="G914" s="133" t="s">
        <v>44</v>
      </c>
      <c r="H914" s="113" t="s">
        <v>52</v>
      </c>
      <c r="I914" s="114" t="s">
        <v>719</v>
      </c>
    </row>
    <row r="915" spans="1:9" hidden="1">
      <c r="E915" s="132"/>
      <c r="F915" s="132" t="str">
        <f>IF(EXACT(I915, I916), "PT Sub=Dub", "_")</f>
        <v>PT Sub=Dub</v>
      </c>
      <c r="G915" s="133" t="s">
        <v>46</v>
      </c>
      <c r="H915" s="113" t="s">
        <v>52</v>
      </c>
      <c r="I915" s="114" t="s">
        <v>720</v>
      </c>
    </row>
    <row r="916" spans="1:9">
      <c r="E916" s="132"/>
      <c r="F916" s="132" t="str">
        <f>IF(EXACT(I915, I916), "PT Sub=Dub", "_")</f>
        <v>PT Sub=Dub</v>
      </c>
      <c r="G916" s="133" t="s">
        <v>48</v>
      </c>
      <c r="H916" s="113" t="s">
        <v>52</v>
      </c>
      <c r="I916" s="114" t="s">
        <v>720</v>
      </c>
    </row>
    <row r="917" spans="1:9" hidden="1">
      <c r="A917" s="146" t="s">
        <v>7318</v>
      </c>
      <c r="C917" s="147" t="s">
        <v>27</v>
      </c>
      <c r="F917" s="113" t="s">
        <v>27</v>
      </c>
      <c r="G917" s="114" t="s">
        <v>28</v>
      </c>
      <c r="H917" s="113" t="s">
        <v>29</v>
      </c>
      <c r="I917" s="114">
        <v>113</v>
      </c>
    </row>
    <row r="918" spans="1:9" hidden="1">
      <c r="C918" s="113" t="s">
        <v>27</v>
      </c>
      <c r="F918" s="113" t="s">
        <v>27</v>
      </c>
      <c r="G918" s="114" t="s">
        <v>30</v>
      </c>
      <c r="H918" s="113" t="s">
        <v>29</v>
      </c>
      <c r="I918" s="114" t="s">
        <v>7319</v>
      </c>
    </row>
    <row r="919" spans="1:9" ht="18" hidden="1">
      <c r="A919" s="114" t="s">
        <v>7362</v>
      </c>
      <c r="B919" s="114" t="s">
        <v>29</v>
      </c>
      <c r="C919" s="113" t="s">
        <v>7366</v>
      </c>
      <c r="E919" s="132"/>
      <c r="F919" s="113" t="s">
        <v>27</v>
      </c>
      <c r="G919" s="133" t="s">
        <v>32</v>
      </c>
      <c r="H919" s="113" t="s">
        <v>29</v>
      </c>
      <c r="I919" s="151" t="s">
        <v>7320</v>
      </c>
    </row>
    <row r="920" spans="1:9" hidden="1">
      <c r="E920" s="132"/>
      <c r="F920" s="113" t="s">
        <v>27</v>
      </c>
      <c r="G920" s="133" t="s">
        <v>35</v>
      </c>
      <c r="H920" s="113" t="s">
        <v>29</v>
      </c>
      <c r="I920" s="114" t="s">
        <v>7321</v>
      </c>
    </row>
    <row r="921" spans="1:9" hidden="1">
      <c r="E921" s="132"/>
      <c r="F921" s="132" t="str">
        <f>IF(EXACT(I921, I922), "EN Sub=Dub", "_")</f>
        <v>EN Sub=Dub</v>
      </c>
      <c r="G921" s="133" t="s">
        <v>39</v>
      </c>
      <c r="H921" s="113" t="s">
        <v>29</v>
      </c>
      <c r="I921" s="114" t="s">
        <v>582</v>
      </c>
    </row>
    <row r="922" spans="1:9" hidden="1">
      <c r="E922" s="132" t="s">
        <v>583</v>
      </c>
      <c r="F922" s="132" t="str">
        <f>IF(EXACT(I921, I922), "EN Sub=Dub", "_")</f>
        <v>EN Sub=Dub</v>
      </c>
      <c r="G922" s="133" t="s">
        <v>44</v>
      </c>
      <c r="H922" s="113" t="s">
        <v>29</v>
      </c>
      <c r="I922" s="114" t="s">
        <v>582</v>
      </c>
    </row>
    <row r="923" spans="1:9" hidden="1">
      <c r="E923" s="132"/>
      <c r="F923" s="132" t="str">
        <f>IF(EXACT(I923, I924), "PT Sub=Dub", "_")</f>
        <v>PT Sub=Dub</v>
      </c>
      <c r="G923" s="133" t="s">
        <v>46</v>
      </c>
      <c r="H923" s="113" t="s">
        <v>29</v>
      </c>
      <c r="I923" s="114" t="s">
        <v>582</v>
      </c>
    </row>
    <row r="924" spans="1:9">
      <c r="E924" s="132"/>
      <c r="F924" s="132" t="str">
        <f>IF(EXACT(I923, I924), "PT Sub=Dub", "_")</f>
        <v>PT Sub=Dub</v>
      </c>
      <c r="G924" s="133" t="s">
        <v>48</v>
      </c>
      <c r="H924" s="113" t="s">
        <v>29</v>
      </c>
      <c r="I924" s="114" t="s">
        <v>582</v>
      </c>
    </row>
    <row r="925" spans="1:9" hidden="1">
      <c r="A925" s="146"/>
      <c r="C925" s="147" t="s">
        <v>27</v>
      </c>
      <c r="F925" s="113" t="s">
        <v>27</v>
      </c>
      <c r="G925" s="114" t="s">
        <v>28</v>
      </c>
      <c r="H925" s="113" t="s">
        <v>52</v>
      </c>
      <c r="I925" s="114">
        <v>114</v>
      </c>
    </row>
    <row r="926" spans="1:9" hidden="1">
      <c r="C926" s="113" t="s">
        <v>27</v>
      </c>
      <c r="F926" s="113" t="s">
        <v>27</v>
      </c>
      <c r="G926" s="114" t="s">
        <v>30</v>
      </c>
      <c r="H926" s="113" t="s">
        <v>52</v>
      </c>
      <c r="I926" s="114" t="s">
        <v>721</v>
      </c>
    </row>
    <row r="927" spans="1:9" hidden="1">
      <c r="C927" s="113" t="s">
        <v>27</v>
      </c>
      <c r="E927" s="132"/>
      <c r="F927" s="113" t="s">
        <v>27</v>
      </c>
      <c r="G927" s="133" t="s">
        <v>32</v>
      </c>
      <c r="H927" s="113" t="s">
        <v>52</v>
      </c>
      <c r="I927" s="114" t="s">
        <v>722</v>
      </c>
    </row>
    <row r="928" spans="1:9" hidden="1">
      <c r="E928" s="132"/>
      <c r="F928" s="113" t="s">
        <v>27</v>
      </c>
      <c r="G928" s="133" t="s">
        <v>35</v>
      </c>
      <c r="H928" s="113" t="s">
        <v>52</v>
      </c>
      <c r="I928" s="114" t="s">
        <v>723</v>
      </c>
    </row>
    <row r="929" spans="1:9" hidden="1">
      <c r="E929" s="132"/>
      <c r="F929" s="132" t="str">
        <f>IF(EXACT(I929, I930), "EN Sub=Dub", "_")</f>
        <v>_</v>
      </c>
      <c r="G929" s="133" t="s">
        <v>39</v>
      </c>
      <c r="H929" s="113" t="s">
        <v>52</v>
      </c>
      <c r="I929" s="114" t="s">
        <v>723</v>
      </c>
    </row>
    <row r="930" spans="1:9" hidden="1">
      <c r="E930" s="132"/>
      <c r="F930" s="132" t="str">
        <f>IF(EXACT(I929, I930), "EN Sub=Dub", "_")</f>
        <v>_</v>
      </c>
      <c r="G930" s="133" t="s">
        <v>44</v>
      </c>
      <c r="H930" s="113" t="s">
        <v>52</v>
      </c>
      <c r="I930" s="114" t="s">
        <v>724</v>
      </c>
    </row>
    <row r="931" spans="1:9" hidden="1">
      <c r="E931" s="132"/>
      <c r="F931" s="132" t="str">
        <f>IF(EXACT(I931, I932), "PT Sub=Dub", "_")</f>
        <v>_</v>
      </c>
      <c r="G931" s="133" t="s">
        <v>46</v>
      </c>
      <c r="H931" s="113" t="s">
        <v>52</v>
      </c>
      <c r="I931" s="114" t="s">
        <v>725</v>
      </c>
    </row>
    <row r="932" spans="1:9">
      <c r="E932" s="132"/>
      <c r="F932" s="132" t="str">
        <f>IF(EXACT(I931, I932), "PT Sub=Dub", "_")</f>
        <v>_</v>
      </c>
      <c r="G932" s="133" t="s">
        <v>48</v>
      </c>
      <c r="H932" s="113" t="s">
        <v>52</v>
      </c>
      <c r="I932" s="114" t="s">
        <v>726</v>
      </c>
    </row>
    <row r="933" spans="1:9" s="141" customFormat="1" hidden="1">
      <c r="C933" s="140" t="s">
        <v>27</v>
      </c>
      <c r="E933" s="140"/>
      <c r="F933" s="140" t="s">
        <v>27</v>
      </c>
      <c r="G933" s="141" t="s">
        <v>28</v>
      </c>
      <c r="H933" s="140"/>
      <c r="I933" s="141">
        <v>115</v>
      </c>
    </row>
    <row r="934" spans="1:9" hidden="1">
      <c r="C934" s="113" t="s">
        <v>27</v>
      </c>
      <c r="F934" s="113" t="s">
        <v>27</v>
      </c>
      <c r="G934" s="114" t="s">
        <v>30</v>
      </c>
      <c r="I934" s="114" t="s">
        <v>727</v>
      </c>
    </row>
    <row r="935" spans="1:9" ht="18" hidden="1">
      <c r="A935" s="114" t="s">
        <v>7362</v>
      </c>
      <c r="B935" s="114" t="s">
        <v>29</v>
      </c>
      <c r="C935" s="113" t="s">
        <v>7366</v>
      </c>
      <c r="E935" s="132"/>
      <c r="F935" s="113" t="s">
        <v>27</v>
      </c>
      <c r="G935" s="133" t="s">
        <v>32</v>
      </c>
      <c r="H935" s="140" t="s">
        <v>29</v>
      </c>
      <c r="I935" s="151" t="s">
        <v>7322</v>
      </c>
    </row>
    <row r="936" spans="1:9" hidden="1">
      <c r="E936" s="132"/>
      <c r="F936" s="113" t="s">
        <v>27</v>
      </c>
      <c r="G936" s="133" t="s">
        <v>35</v>
      </c>
      <c r="H936" s="140" t="s">
        <v>29</v>
      </c>
      <c r="I936" s="114" t="s">
        <v>7323</v>
      </c>
    </row>
    <row r="937" spans="1:9" hidden="1">
      <c r="E937" s="132"/>
      <c r="F937" s="132" t="str">
        <f>IF(EXACT(I937, I938), "EN Sub=Dub", "_")</f>
        <v>_</v>
      </c>
      <c r="G937" s="133" t="s">
        <v>39</v>
      </c>
      <c r="H937" s="113" t="s">
        <v>52</v>
      </c>
      <c r="I937" s="114" t="s">
        <v>582</v>
      </c>
    </row>
    <row r="938" spans="1:9" hidden="1">
      <c r="E938" s="132" t="s">
        <v>583</v>
      </c>
      <c r="F938" s="132" t="str">
        <f>IF(EXACT(I937, I938), "EN Sub=Dub", "_")</f>
        <v>_</v>
      </c>
      <c r="G938" s="133" t="s">
        <v>44</v>
      </c>
      <c r="H938" s="113" t="s">
        <v>52</v>
      </c>
      <c r="I938" s="135" t="s">
        <v>728</v>
      </c>
    </row>
    <row r="939" spans="1:9" hidden="1">
      <c r="E939" s="132"/>
      <c r="F939" s="132" t="str">
        <f>IF(EXACT(I939, I940), "PT Sub=Dub", "_")</f>
        <v>PT Sub=Dub</v>
      </c>
      <c r="G939" s="133" t="s">
        <v>46</v>
      </c>
      <c r="H939" s="113" t="s">
        <v>52</v>
      </c>
      <c r="I939" s="114" t="s">
        <v>582</v>
      </c>
    </row>
    <row r="940" spans="1:9">
      <c r="E940" s="132"/>
      <c r="F940" s="132" t="str">
        <f>IF(EXACT(I939, I940), "PT Sub=Dub", "_")</f>
        <v>PT Sub=Dub</v>
      </c>
      <c r="G940" s="133" t="s">
        <v>48</v>
      </c>
      <c r="H940" s="113" t="s">
        <v>52</v>
      </c>
      <c r="I940" s="114" t="s">
        <v>582</v>
      </c>
    </row>
    <row r="941" spans="1:9" hidden="1">
      <c r="A941" s="146"/>
      <c r="C941" s="147" t="s">
        <v>27</v>
      </c>
      <c r="F941" s="113" t="s">
        <v>27</v>
      </c>
      <c r="G941" s="114" t="s">
        <v>28</v>
      </c>
      <c r="H941" s="113" t="s">
        <v>52</v>
      </c>
      <c r="I941" s="114">
        <v>116</v>
      </c>
    </row>
    <row r="942" spans="1:9" hidden="1">
      <c r="C942" s="113" t="s">
        <v>27</v>
      </c>
      <c r="F942" s="113" t="s">
        <v>27</v>
      </c>
      <c r="G942" s="114" t="s">
        <v>30</v>
      </c>
      <c r="H942" s="113" t="s">
        <v>52</v>
      </c>
      <c r="I942" s="114" t="s">
        <v>729</v>
      </c>
    </row>
    <row r="943" spans="1:9" hidden="1">
      <c r="C943" s="113" t="s">
        <v>27</v>
      </c>
      <c r="E943" s="132"/>
      <c r="F943" s="113" t="s">
        <v>27</v>
      </c>
      <c r="G943" s="133" t="s">
        <v>32</v>
      </c>
      <c r="H943" s="113" t="s">
        <v>52</v>
      </c>
      <c r="I943" s="114" t="s">
        <v>730</v>
      </c>
    </row>
    <row r="944" spans="1:9" hidden="1">
      <c r="E944" s="132"/>
      <c r="F944" s="113" t="s">
        <v>27</v>
      </c>
      <c r="G944" s="133" t="s">
        <v>35</v>
      </c>
      <c r="H944" s="113" t="s">
        <v>52</v>
      </c>
      <c r="I944" s="114" t="s">
        <v>731</v>
      </c>
    </row>
    <row r="945" spans="1:11" hidden="1">
      <c r="E945" s="132"/>
      <c r="F945" s="132" t="str">
        <f>IF(EXACT(I945, I946), "EN Sub=Dub", "_")</f>
        <v>EN Sub=Dub</v>
      </c>
      <c r="G945" s="133" t="s">
        <v>39</v>
      </c>
      <c r="H945" s="113" t="s">
        <v>52</v>
      </c>
      <c r="I945" s="114" t="s">
        <v>731</v>
      </c>
      <c r="K945" s="114" t="s">
        <v>732</v>
      </c>
    </row>
    <row r="946" spans="1:11" hidden="1">
      <c r="E946" s="132"/>
      <c r="F946" s="132" t="str">
        <f>IF(EXACT(I945, I946), "EN Sub=Dub", "_")</f>
        <v>EN Sub=Dub</v>
      </c>
      <c r="G946" s="133" t="s">
        <v>44</v>
      </c>
      <c r="H946" s="113" t="s">
        <v>52</v>
      </c>
      <c r="I946" s="114" t="s">
        <v>731</v>
      </c>
    </row>
    <row r="947" spans="1:11" hidden="1">
      <c r="E947" s="132"/>
      <c r="F947" s="132" t="str">
        <f>IF(EXACT(I947, I948), "PT Sub=Dub", "_")</f>
        <v>PT Sub=Dub</v>
      </c>
      <c r="G947" s="133" t="s">
        <v>46</v>
      </c>
      <c r="H947" s="113" t="s">
        <v>52</v>
      </c>
      <c r="I947" s="114" t="s">
        <v>733</v>
      </c>
    </row>
    <row r="948" spans="1:11">
      <c r="E948" s="132"/>
      <c r="F948" s="132" t="str">
        <f>IF(EXACT(I947, I948), "PT Sub=Dub", "_")</f>
        <v>PT Sub=Dub</v>
      </c>
      <c r="G948" s="133" t="s">
        <v>48</v>
      </c>
      <c r="H948" s="113" t="s">
        <v>52</v>
      </c>
      <c r="I948" s="114" t="s">
        <v>733</v>
      </c>
    </row>
    <row r="949" spans="1:11" hidden="1">
      <c r="A949" s="146"/>
      <c r="C949" s="147" t="s">
        <v>27</v>
      </c>
      <c r="F949" s="113" t="s">
        <v>27</v>
      </c>
      <c r="G949" s="114" t="s">
        <v>28</v>
      </c>
      <c r="H949" s="113" t="s">
        <v>734</v>
      </c>
      <c r="I949" s="114">
        <v>117</v>
      </c>
    </row>
    <row r="950" spans="1:11" hidden="1">
      <c r="C950" s="113" t="s">
        <v>27</v>
      </c>
      <c r="F950" s="113" t="s">
        <v>27</v>
      </c>
      <c r="G950" s="114" t="s">
        <v>30</v>
      </c>
      <c r="H950" s="113" t="s">
        <v>734</v>
      </c>
      <c r="I950" s="114" t="s">
        <v>735</v>
      </c>
    </row>
    <row r="951" spans="1:11" hidden="1">
      <c r="C951" s="113" t="s">
        <v>27</v>
      </c>
      <c r="E951" s="132"/>
      <c r="F951" s="113" t="s">
        <v>27</v>
      </c>
      <c r="G951" s="133" t="s">
        <v>32</v>
      </c>
      <c r="H951" s="113" t="s">
        <v>734</v>
      </c>
      <c r="I951" s="114" t="s">
        <v>736</v>
      </c>
    </row>
    <row r="952" spans="1:11" hidden="1">
      <c r="E952" s="132"/>
      <c r="F952" s="113" t="s">
        <v>27</v>
      </c>
      <c r="G952" s="133" t="s">
        <v>35</v>
      </c>
      <c r="H952" s="113" t="s">
        <v>734</v>
      </c>
      <c r="I952" s="114" t="s">
        <v>737</v>
      </c>
    </row>
    <row r="953" spans="1:11" hidden="1">
      <c r="E953" s="132"/>
      <c r="F953" s="132" t="str">
        <f>IF(EXACT(I953, I954), "EN Sub=Dub", "_")</f>
        <v>_</v>
      </c>
      <c r="G953" s="133" t="s">
        <v>39</v>
      </c>
      <c r="H953" s="113" t="s">
        <v>734</v>
      </c>
      <c r="I953" s="114" t="s">
        <v>738</v>
      </c>
    </row>
    <row r="954" spans="1:11" hidden="1">
      <c r="E954" s="132"/>
      <c r="F954" s="132" t="str">
        <f>IF(EXACT(I953, I954), "EN Sub=Dub", "_")</f>
        <v>_</v>
      </c>
      <c r="G954" s="133" t="s">
        <v>44</v>
      </c>
      <c r="H954" s="113" t="s">
        <v>734</v>
      </c>
      <c r="I954" s="114" t="s">
        <v>739</v>
      </c>
    </row>
    <row r="955" spans="1:11" hidden="1">
      <c r="E955" s="132"/>
      <c r="F955" s="132" t="str">
        <f>IF(EXACT(I955, I956), "PT Sub=Dub", "_")</f>
        <v>_</v>
      </c>
      <c r="G955" s="133" t="s">
        <v>46</v>
      </c>
      <c r="H955" s="113" t="s">
        <v>734</v>
      </c>
      <c r="I955" s="114" t="s">
        <v>740</v>
      </c>
    </row>
    <row r="956" spans="1:11">
      <c r="E956" s="132"/>
      <c r="F956" s="132" t="str">
        <f>IF(EXACT(I955, I956), "PT Sub=Dub", "_")</f>
        <v>_</v>
      </c>
      <c r="G956" s="133" t="s">
        <v>48</v>
      </c>
      <c r="H956" s="113" t="s">
        <v>734</v>
      </c>
      <c r="I956" s="114" t="s">
        <v>741</v>
      </c>
    </row>
    <row r="957" spans="1:11" hidden="1">
      <c r="A957" s="146"/>
      <c r="C957" s="147" t="s">
        <v>27</v>
      </c>
      <c r="F957" s="113" t="s">
        <v>27</v>
      </c>
      <c r="G957" s="114" t="s">
        <v>28</v>
      </c>
      <c r="H957" s="113" t="s">
        <v>742</v>
      </c>
      <c r="I957" s="114">
        <v>118</v>
      </c>
    </row>
    <row r="958" spans="1:11" hidden="1">
      <c r="C958" s="113" t="s">
        <v>27</v>
      </c>
      <c r="F958" s="113" t="s">
        <v>27</v>
      </c>
      <c r="G958" s="114" t="s">
        <v>30</v>
      </c>
      <c r="H958" s="113" t="s">
        <v>742</v>
      </c>
      <c r="I958" s="114" t="s">
        <v>743</v>
      </c>
    </row>
    <row r="959" spans="1:11" hidden="1">
      <c r="C959" s="113" t="s">
        <v>27</v>
      </c>
      <c r="E959" s="132"/>
      <c r="F959" s="113" t="s">
        <v>27</v>
      </c>
      <c r="G959" s="133" t="s">
        <v>32</v>
      </c>
      <c r="H959" s="113" t="s">
        <v>742</v>
      </c>
      <c r="I959" s="114" t="s">
        <v>744</v>
      </c>
    </row>
    <row r="960" spans="1:11" hidden="1">
      <c r="E960" s="132"/>
      <c r="F960" s="113" t="s">
        <v>27</v>
      </c>
      <c r="G960" s="133" t="s">
        <v>35</v>
      </c>
      <c r="H960" s="113" t="s">
        <v>742</v>
      </c>
      <c r="I960" s="114" t="s">
        <v>745</v>
      </c>
    </row>
    <row r="961" spans="1:9" hidden="1">
      <c r="E961" s="132"/>
      <c r="F961" s="132" t="str">
        <f>IF(EXACT(I961, I962), "EN Sub=Dub", "_")</f>
        <v>EN Sub=Dub</v>
      </c>
      <c r="G961" s="133" t="s">
        <v>39</v>
      </c>
      <c r="H961" s="113" t="s">
        <v>742</v>
      </c>
      <c r="I961" s="114" t="s">
        <v>746</v>
      </c>
    </row>
    <row r="962" spans="1:9" hidden="1">
      <c r="E962" s="132"/>
      <c r="F962" s="132" t="str">
        <f>IF(EXACT(I961, I962), "EN Sub=Dub", "_")</f>
        <v>EN Sub=Dub</v>
      </c>
      <c r="G962" s="133" t="s">
        <v>44</v>
      </c>
      <c r="H962" s="113" t="s">
        <v>742</v>
      </c>
      <c r="I962" s="114" t="s">
        <v>746</v>
      </c>
    </row>
    <row r="963" spans="1:9" hidden="1">
      <c r="E963" s="132"/>
      <c r="F963" s="132" t="str">
        <f>IF(EXACT(I963, I964), "PT Sub=Dub", "_")</f>
        <v>_</v>
      </c>
      <c r="G963" s="133" t="s">
        <v>46</v>
      </c>
      <c r="H963" s="113" t="s">
        <v>742</v>
      </c>
      <c r="I963" s="114" t="s">
        <v>747</v>
      </c>
    </row>
    <row r="964" spans="1:9">
      <c r="E964" s="132"/>
      <c r="F964" s="132" t="str">
        <f>IF(EXACT(I963, I964), "PT Sub=Dub", "_")</f>
        <v>_</v>
      </c>
      <c r="G964" s="133" t="s">
        <v>48</v>
      </c>
      <c r="H964" s="113" t="s">
        <v>742</v>
      </c>
      <c r="I964" s="114" t="s">
        <v>748</v>
      </c>
    </row>
    <row r="965" spans="1:9" hidden="1">
      <c r="A965" s="146"/>
      <c r="C965" s="147" t="s">
        <v>27</v>
      </c>
      <c r="F965" s="113" t="s">
        <v>27</v>
      </c>
      <c r="G965" s="114" t="s">
        <v>28</v>
      </c>
      <c r="H965" s="113" t="s">
        <v>734</v>
      </c>
      <c r="I965" s="114">
        <v>119</v>
      </c>
    </row>
    <row r="966" spans="1:9" hidden="1">
      <c r="C966" s="113" t="s">
        <v>27</v>
      </c>
      <c r="F966" s="113" t="s">
        <v>27</v>
      </c>
      <c r="G966" s="114" t="s">
        <v>30</v>
      </c>
      <c r="H966" s="113" t="s">
        <v>734</v>
      </c>
      <c r="I966" s="114" t="s">
        <v>749</v>
      </c>
    </row>
    <row r="967" spans="1:9" hidden="1">
      <c r="C967" s="113" t="s">
        <v>27</v>
      </c>
      <c r="E967" s="132"/>
      <c r="F967" s="113" t="s">
        <v>27</v>
      </c>
      <c r="G967" s="133" t="s">
        <v>32</v>
      </c>
      <c r="H967" s="113" t="s">
        <v>734</v>
      </c>
      <c r="I967" s="114" t="s">
        <v>750</v>
      </c>
    </row>
    <row r="968" spans="1:9" hidden="1">
      <c r="E968" s="132"/>
      <c r="F968" s="113" t="s">
        <v>27</v>
      </c>
      <c r="G968" s="133" t="s">
        <v>35</v>
      </c>
      <c r="H968" s="113" t="s">
        <v>734</v>
      </c>
      <c r="I968" s="114" t="s">
        <v>751</v>
      </c>
    </row>
    <row r="969" spans="1:9" hidden="1">
      <c r="E969" s="132"/>
      <c r="F969" s="132" t="str">
        <f>IF(EXACT(I969, I970), "EN Sub=Dub", "_")</f>
        <v>_</v>
      </c>
      <c r="G969" s="133" t="s">
        <v>39</v>
      </c>
      <c r="H969" s="113" t="s">
        <v>734</v>
      </c>
      <c r="I969" s="114" t="s">
        <v>752</v>
      </c>
    </row>
    <row r="970" spans="1:9" hidden="1">
      <c r="E970" s="132"/>
      <c r="F970" s="132" t="str">
        <f>IF(EXACT(I969, I970), "EN Sub=Dub", "_")</f>
        <v>_</v>
      </c>
      <c r="G970" s="133" t="s">
        <v>44</v>
      </c>
      <c r="H970" s="113" t="s">
        <v>734</v>
      </c>
      <c r="I970" s="114" t="s">
        <v>753</v>
      </c>
    </row>
    <row r="971" spans="1:9" hidden="1">
      <c r="E971" s="132"/>
      <c r="F971" s="132" t="str">
        <f>IF(EXACT(I971, I972), "PT Sub=Dub", "_")</f>
        <v>PT Sub=Dub</v>
      </c>
      <c r="G971" s="133" t="s">
        <v>46</v>
      </c>
      <c r="H971" s="113" t="s">
        <v>734</v>
      </c>
      <c r="I971" s="114" t="s">
        <v>754</v>
      </c>
    </row>
    <row r="972" spans="1:9">
      <c r="E972" s="132"/>
      <c r="F972" s="132" t="str">
        <f>IF(EXACT(I971, I972), "PT Sub=Dub", "_")</f>
        <v>PT Sub=Dub</v>
      </c>
      <c r="G972" s="133" t="s">
        <v>48</v>
      </c>
      <c r="H972" s="113" t="s">
        <v>734</v>
      </c>
      <c r="I972" s="114" t="s">
        <v>754</v>
      </c>
    </row>
    <row r="973" spans="1:9" hidden="1">
      <c r="A973" s="146"/>
      <c r="C973" s="147" t="s">
        <v>27</v>
      </c>
      <c r="F973" s="113" t="s">
        <v>27</v>
      </c>
      <c r="G973" s="114" t="s">
        <v>28</v>
      </c>
      <c r="H973" s="113" t="s">
        <v>734</v>
      </c>
      <c r="I973" s="114">
        <v>120</v>
      </c>
    </row>
    <row r="974" spans="1:9" hidden="1">
      <c r="C974" s="113" t="s">
        <v>27</v>
      </c>
      <c r="F974" s="113" t="s">
        <v>27</v>
      </c>
      <c r="G974" s="114" t="s">
        <v>30</v>
      </c>
      <c r="H974" s="113" t="s">
        <v>734</v>
      </c>
      <c r="I974" s="114" t="s">
        <v>755</v>
      </c>
    </row>
    <row r="975" spans="1:9" hidden="1">
      <c r="C975" s="113" t="s">
        <v>27</v>
      </c>
      <c r="E975" s="132"/>
      <c r="F975" s="113" t="s">
        <v>27</v>
      </c>
      <c r="G975" s="133" t="s">
        <v>32</v>
      </c>
      <c r="H975" s="113" t="s">
        <v>734</v>
      </c>
      <c r="I975" s="114" t="s">
        <v>756</v>
      </c>
    </row>
    <row r="976" spans="1:9" hidden="1">
      <c r="E976" s="132"/>
      <c r="F976" s="113" t="s">
        <v>27</v>
      </c>
      <c r="G976" s="133" t="s">
        <v>35</v>
      </c>
      <c r="H976" s="113" t="s">
        <v>734</v>
      </c>
      <c r="I976" s="114" t="s">
        <v>757</v>
      </c>
    </row>
    <row r="977" spans="1:9" hidden="1">
      <c r="E977" s="132"/>
      <c r="F977" s="132" t="str">
        <f>IF(EXACT(I977, I978), "EN Sub=Dub", "_")</f>
        <v>_</v>
      </c>
      <c r="G977" s="133" t="s">
        <v>39</v>
      </c>
      <c r="H977" s="113" t="s">
        <v>734</v>
      </c>
      <c r="I977" s="114" t="s">
        <v>758</v>
      </c>
    </row>
    <row r="978" spans="1:9" hidden="1">
      <c r="E978" s="132"/>
      <c r="F978" s="132" t="str">
        <f>IF(EXACT(I977, I978), "EN Sub=Dub", "_")</f>
        <v>_</v>
      </c>
      <c r="G978" s="133" t="s">
        <v>44</v>
      </c>
      <c r="H978" s="113" t="s">
        <v>734</v>
      </c>
      <c r="I978" s="114" t="s">
        <v>759</v>
      </c>
    </row>
    <row r="979" spans="1:9" hidden="1">
      <c r="E979" s="132"/>
      <c r="F979" s="132" t="str">
        <f>IF(EXACT(I979, I980), "PT Sub=Dub", "_")</f>
        <v>_</v>
      </c>
      <c r="G979" s="133" t="s">
        <v>46</v>
      </c>
      <c r="H979" s="113" t="s">
        <v>734</v>
      </c>
      <c r="I979" s="114" t="s">
        <v>760</v>
      </c>
    </row>
    <row r="980" spans="1:9">
      <c r="E980" s="132"/>
      <c r="F980" s="132" t="str">
        <f>IF(EXACT(I979, I980), "PT Sub=Dub", "_")</f>
        <v>_</v>
      </c>
      <c r="G980" s="133" t="s">
        <v>48</v>
      </c>
      <c r="H980" s="113" t="s">
        <v>734</v>
      </c>
      <c r="I980" s="114" t="s">
        <v>761</v>
      </c>
    </row>
    <row r="981" spans="1:9" hidden="1">
      <c r="A981" s="146"/>
      <c r="C981" s="147" t="s">
        <v>27</v>
      </c>
      <c r="F981" s="113" t="s">
        <v>27</v>
      </c>
      <c r="G981" s="114" t="s">
        <v>28</v>
      </c>
      <c r="H981" s="113" t="s">
        <v>52</v>
      </c>
      <c r="I981" s="114">
        <v>121</v>
      </c>
    </row>
    <row r="982" spans="1:9" hidden="1">
      <c r="C982" s="113" t="s">
        <v>27</v>
      </c>
      <c r="F982" s="113" t="s">
        <v>27</v>
      </c>
      <c r="G982" s="114" t="s">
        <v>30</v>
      </c>
      <c r="H982" s="113" t="s">
        <v>52</v>
      </c>
      <c r="I982" s="114" t="s">
        <v>762</v>
      </c>
    </row>
    <row r="983" spans="1:9" hidden="1">
      <c r="C983" s="113" t="s">
        <v>27</v>
      </c>
      <c r="E983" s="132"/>
      <c r="F983" s="113" t="s">
        <v>27</v>
      </c>
      <c r="G983" s="133" t="s">
        <v>32</v>
      </c>
      <c r="H983" s="113" t="s">
        <v>52</v>
      </c>
      <c r="I983" s="114" t="s">
        <v>763</v>
      </c>
    </row>
    <row r="984" spans="1:9" hidden="1">
      <c r="E984" s="132"/>
      <c r="F984" s="113" t="s">
        <v>27</v>
      </c>
      <c r="G984" s="133" t="s">
        <v>35</v>
      </c>
      <c r="H984" s="113" t="s">
        <v>52</v>
      </c>
      <c r="I984" s="114" t="s">
        <v>764</v>
      </c>
    </row>
    <row r="985" spans="1:9" hidden="1">
      <c r="E985" s="132"/>
      <c r="F985" s="132" t="str">
        <f>IF(EXACT(I985, I986), "EN Sub=Dub", "_")</f>
        <v>_</v>
      </c>
      <c r="G985" s="133" t="s">
        <v>39</v>
      </c>
      <c r="H985" s="113" t="s">
        <v>52</v>
      </c>
      <c r="I985" s="114" t="s">
        <v>764</v>
      </c>
    </row>
    <row r="986" spans="1:9" hidden="1">
      <c r="E986" s="132"/>
      <c r="F986" s="132" t="str">
        <f>IF(EXACT(I985, I986), "EN Sub=Dub", "_")</f>
        <v>_</v>
      </c>
      <c r="G986" s="133" t="s">
        <v>44</v>
      </c>
      <c r="H986" s="113" t="s">
        <v>52</v>
      </c>
      <c r="I986" s="114" t="s">
        <v>765</v>
      </c>
    </row>
    <row r="987" spans="1:9" hidden="1">
      <c r="E987" s="132"/>
      <c r="F987" s="132" t="str">
        <f>IF(EXACT(I987, I988), "PT Sub=Dub", "_")</f>
        <v>_</v>
      </c>
      <c r="G987" s="133" t="s">
        <v>46</v>
      </c>
      <c r="H987" s="113" t="s">
        <v>52</v>
      </c>
      <c r="I987" s="114" t="s">
        <v>766</v>
      </c>
    </row>
    <row r="988" spans="1:9">
      <c r="E988" s="132"/>
      <c r="F988" s="132" t="str">
        <f>IF(EXACT(I987, I988), "PT Sub=Dub", "_")</f>
        <v>_</v>
      </c>
      <c r="G988" s="133" t="s">
        <v>48</v>
      </c>
      <c r="H988" s="113" t="s">
        <v>52</v>
      </c>
      <c r="I988" s="114" t="s">
        <v>767</v>
      </c>
    </row>
    <row r="989" spans="1:9" hidden="1">
      <c r="A989" s="146"/>
      <c r="C989" s="147" t="s">
        <v>27</v>
      </c>
      <c r="F989" s="113" t="s">
        <v>27</v>
      </c>
      <c r="G989" s="114" t="s">
        <v>28</v>
      </c>
      <c r="H989" s="113" t="s">
        <v>52</v>
      </c>
      <c r="I989" s="114">
        <v>122</v>
      </c>
    </row>
    <row r="990" spans="1:9" hidden="1">
      <c r="C990" s="113" t="s">
        <v>27</v>
      </c>
      <c r="F990" s="113" t="s">
        <v>27</v>
      </c>
      <c r="G990" s="114" t="s">
        <v>30</v>
      </c>
      <c r="H990" s="113" t="s">
        <v>52</v>
      </c>
      <c r="I990" s="114" t="s">
        <v>768</v>
      </c>
    </row>
    <row r="991" spans="1:9" hidden="1">
      <c r="C991" s="113" t="s">
        <v>27</v>
      </c>
      <c r="E991" s="132"/>
      <c r="F991" s="113" t="s">
        <v>27</v>
      </c>
      <c r="G991" s="133" t="s">
        <v>32</v>
      </c>
      <c r="H991" s="113" t="s">
        <v>52</v>
      </c>
      <c r="I991" s="114" t="s">
        <v>769</v>
      </c>
    </row>
    <row r="992" spans="1:9" hidden="1">
      <c r="E992" s="132"/>
      <c r="F992" s="113" t="s">
        <v>27</v>
      </c>
      <c r="G992" s="133" t="s">
        <v>35</v>
      </c>
      <c r="H992" s="113" t="s">
        <v>52</v>
      </c>
      <c r="I992" s="114" t="s">
        <v>770</v>
      </c>
    </row>
    <row r="993" spans="1:9" hidden="1">
      <c r="E993" s="132"/>
      <c r="F993" s="132" t="str">
        <f>IF(EXACT(I993, I994), "EN Sub=Dub", "_")</f>
        <v>_</v>
      </c>
      <c r="G993" s="133" t="s">
        <v>39</v>
      </c>
      <c r="H993" s="113" t="s">
        <v>52</v>
      </c>
      <c r="I993" s="114" t="s">
        <v>771</v>
      </c>
    </row>
    <row r="994" spans="1:9" hidden="1">
      <c r="E994" s="132"/>
      <c r="F994" s="132" t="str">
        <f>IF(EXACT(I993, I994), "EN Sub=Dub", "_")</f>
        <v>_</v>
      </c>
      <c r="G994" s="133" t="s">
        <v>44</v>
      </c>
      <c r="H994" s="113" t="s">
        <v>52</v>
      </c>
      <c r="I994" s="114" t="s">
        <v>772</v>
      </c>
    </row>
    <row r="995" spans="1:9" hidden="1">
      <c r="E995" s="132"/>
      <c r="F995" s="132" t="str">
        <f>IF(EXACT(I995, I996), "PT Sub=Dub", "_")</f>
        <v>PT Sub=Dub</v>
      </c>
      <c r="G995" s="133" t="s">
        <v>46</v>
      </c>
      <c r="H995" s="113" t="s">
        <v>52</v>
      </c>
      <c r="I995" s="114" t="s">
        <v>773</v>
      </c>
    </row>
    <row r="996" spans="1:9">
      <c r="E996" s="132"/>
      <c r="F996" s="132" t="str">
        <f>IF(EXACT(I995, I996), "PT Sub=Dub", "_")</f>
        <v>PT Sub=Dub</v>
      </c>
      <c r="G996" s="133" t="s">
        <v>48</v>
      </c>
      <c r="H996" s="113" t="s">
        <v>52</v>
      </c>
      <c r="I996" s="114" t="s">
        <v>773</v>
      </c>
    </row>
    <row r="997" spans="1:9" hidden="1">
      <c r="A997" s="146"/>
      <c r="C997" s="147" t="s">
        <v>27</v>
      </c>
      <c r="F997" s="113" t="s">
        <v>27</v>
      </c>
      <c r="G997" s="114" t="s">
        <v>28</v>
      </c>
      <c r="H997" s="113" t="s">
        <v>52</v>
      </c>
      <c r="I997" s="114">
        <v>123</v>
      </c>
    </row>
    <row r="998" spans="1:9" hidden="1">
      <c r="C998" s="113" t="s">
        <v>27</v>
      </c>
      <c r="F998" s="113" t="s">
        <v>27</v>
      </c>
      <c r="G998" s="114" t="s">
        <v>30</v>
      </c>
      <c r="H998" s="113" t="s">
        <v>52</v>
      </c>
      <c r="I998" s="114" t="s">
        <v>774</v>
      </c>
    </row>
    <row r="999" spans="1:9" hidden="1">
      <c r="C999" s="113" t="s">
        <v>27</v>
      </c>
      <c r="E999" s="132"/>
      <c r="F999" s="113" t="s">
        <v>27</v>
      </c>
      <c r="G999" s="133" t="s">
        <v>32</v>
      </c>
      <c r="H999" s="113" t="s">
        <v>52</v>
      </c>
      <c r="I999" s="114" t="s">
        <v>775</v>
      </c>
    </row>
    <row r="1000" spans="1:9" hidden="1">
      <c r="E1000" s="132"/>
      <c r="F1000" s="113" t="s">
        <v>27</v>
      </c>
      <c r="G1000" s="133" t="s">
        <v>35</v>
      </c>
      <c r="H1000" s="113" t="s">
        <v>52</v>
      </c>
      <c r="I1000" s="114" t="s">
        <v>776</v>
      </c>
    </row>
    <row r="1001" spans="1:9" hidden="1">
      <c r="E1001" s="132"/>
      <c r="F1001" s="132" t="str">
        <f>IF(EXACT(I1001, I1002), "EN Sub=Dub", "_")</f>
        <v>_</v>
      </c>
      <c r="G1001" s="133" t="s">
        <v>39</v>
      </c>
      <c r="H1001" s="113" t="s">
        <v>52</v>
      </c>
      <c r="I1001" s="114" t="s">
        <v>777</v>
      </c>
    </row>
    <row r="1002" spans="1:9" hidden="1">
      <c r="E1002" s="132"/>
      <c r="F1002" s="132" t="str">
        <f>IF(EXACT(I1001, I1002), "EN Sub=Dub", "_")</f>
        <v>_</v>
      </c>
      <c r="G1002" s="133" t="s">
        <v>44</v>
      </c>
      <c r="H1002" s="113" t="s">
        <v>52</v>
      </c>
      <c r="I1002" s="114" t="s">
        <v>778</v>
      </c>
    </row>
    <row r="1003" spans="1:9" hidden="1">
      <c r="E1003" s="132"/>
      <c r="F1003" s="132" t="str">
        <f>IF(EXACT(I1003, I1004), "PT Sub=Dub", "_")</f>
        <v>_</v>
      </c>
      <c r="G1003" s="133" t="s">
        <v>46</v>
      </c>
      <c r="H1003" s="113" t="s">
        <v>52</v>
      </c>
      <c r="I1003" s="114" t="s">
        <v>779</v>
      </c>
    </row>
    <row r="1004" spans="1:9">
      <c r="E1004" s="132"/>
      <c r="F1004" s="132" t="str">
        <f>IF(EXACT(I1003, I1004), "PT Sub=Dub", "_")</f>
        <v>_</v>
      </c>
      <c r="G1004" s="133" t="s">
        <v>48</v>
      </c>
      <c r="H1004" s="113" t="s">
        <v>52</v>
      </c>
      <c r="I1004" s="114" t="s">
        <v>780</v>
      </c>
    </row>
    <row r="1005" spans="1:9" hidden="1">
      <c r="A1005" s="146"/>
      <c r="C1005" s="147" t="s">
        <v>27</v>
      </c>
      <c r="F1005" s="113" t="s">
        <v>27</v>
      </c>
      <c r="G1005" s="114" t="s">
        <v>28</v>
      </c>
      <c r="H1005" s="113" t="s">
        <v>52</v>
      </c>
      <c r="I1005" s="114">
        <v>124</v>
      </c>
    </row>
    <row r="1006" spans="1:9" hidden="1">
      <c r="C1006" s="113" t="s">
        <v>27</v>
      </c>
      <c r="F1006" s="113" t="s">
        <v>27</v>
      </c>
      <c r="G1006" s="114" t="s">
        <v>30</v>
      </c>
      <c r="H1006" s="113" t="s">
        <v>52</v>
      </c>
      <c r="I1006" s="114" t="s">
        <v>781</v>
      </c>
    </row>
    <row r="1007" spans="1:9" hidden="1">
      <c r="C1007" s="113" t="s">
        <v>27</v>
      </c>
      <c r="E1007" s="132"/>
      <c r="F1007" s="113" t="s">
        <v>27</v>
      </c>
      <c r="G1007" s="133" t="s">
        <v>32</v>
      </c>
      <c r="H1007" s="113" t="s">
        <v>52</v>
      </c>
      <c r="I1007" s="114" t="s">
        <v>782</v>
      </c>
    </row>
    <row r="1008" spans="1:9" hidden="1">
      <c r="E1008" s="132"/>
      <c r="F1008" s="113" t="s">
        <v>27</v>
      </c>
      <c r="G1008" s="133" t="s">
        <v>35</v>
      </c>
      <c r="H1008" s="113" t="s">
        <v>52</v>
      </c>
      <c r="I1008" s="114" t="s">
        <v>502</v>
      </c>
    </row>
    <row r="1009" spans="1:9" hidden="1">
      <c r="E1009" s="132"/>
      <c r="F1009" s="132" t="str">
        <f>IF(EXACT(I1009, I1010), "EN Sub=Dub", "_")</f>
        <v>_</v>
      </c>
      <c r="G1009" s="133" t="s">
        <v>39</v>
      </c>
      <c r="H1009" s="113" t="s">
        <v>52</v>
      </c>
      <c r="I1009" s="114" t="s">
        <v>783</v>
      </c>
    </row>
    <row r="1010" spans="1:9" hidden="1">
      <c r="E1010" s="132"/>
      <c r="F1010" s="132" t="str">
        <f>IF(EXACT(I1009, I1010), "EN Sub=Dub", "_")</f>
        <v>_</v>
      </c>
      <c r="G1010" s="133" t="s">
        <v>44</v>
      </c>
      <c r="H1010" s="113" t="s">
        <v>52</v>
      </c>
      <c r="I1010" s="114" t="s">
        <v>784</v>
      </c>
    </row>
    <row r="1011" spans="1:9" hidden="1">
      <c r="E1011" s="132" t="s">
        <v>194</v>
      </c>
      <c r="F1011" s="132" t="str">
        <f>IF(EXACT(I1011, I1012), "PT Sub=Dub", "_")</f>
        <v>_</v>
      </c>
      <c r="G1011" s="133" t="s">
        <v>46</v>
      </c>
      <c r="H1011" s="113" t="s">
        <v>52</v>
      </c>
      <c r="I1011" s="114" t="s">
        <v>560</v>
      </c>
    </row>
    <row r="1012" spans="1:9">
      <c r="E1012" s="132"/>
      <c r="F1012" s="132" t="str">
        <f>IF(EXACT(I1011, I1012), "PT Sub=Dub", "_")</f>
        <v>_</v>
      </c>
      <c r="G1012" s="133" t="s">
        <v>48</v>
      </c>
      <c r="H1012" s="113" t="s">
        <v>52</v>
      </c>
      <c r="I1012" s="114" t="s">
        <v>785</v>
      </c>
    </row>
    <row r="1013" spans="1:9" hidden="1">
      <c r="A1013" s="146"/>
      <c r="C1013" s="147" t="s">
        <v>27</v>
      </c>
      <c r="F1013" s="113" t="s">
        <v>27</v>
      </c>
      <c r="G1013" s="114" t="s">
        <v>28</v>
      </c>
      <c r="H1013" s="113" t="s">
        <v>52</v>
      </c>
      <c r="I1013" s="114">
        <v>125</v>
      </c>
    </row>
    <row r="1014" spans="1:9" hidden="1">
      <c r="C1014" s="113" t="s">
        <v>27</v>
      </c>
      <c r="F1014" s="113" t="s">
        <v>27</v>
      </c>
      <c r="G1014" s="114" t="s">
        <v>30</v>
      </c>
      <c r="H1014" s="113" t="s">
        <v>52</v>
      </c>
      <c r="I1014" s="114" t="s">
        <v>786</v>
      </c>
    </row>
    <row r="1015" spans="1:9" hidden="1">
      <c r="C1015" s="113" t="s">
        <v>27</v>
      </c>
      <c r="E1015" s="132"/>
      <c r="F1015" s="113" t="s">
        <v>27</v>
      </c>
      <c r="G1015" s="133" t="s">
        <v>32</v>
      </c>
      <c r="H1015" s="113" t="s">
        <v>52</v>
      </c>
      <c r="I1015" s="114" t="s">
        <v>787</v>
      </c>
    </row>
    <row r="1016" spans="1:9" hidden="1">
      <c r="E1016" s="132"/>
      <c r="F1016" s="113" t="s">
        <v>27</v>
      </c>
      <c r="G1016" s="133" t="s">
        <v>35</v>
      </c>
      <c r="H1016" s="113" t="s">
        <v>52</v>
      </c>
      <c r="I1016" s="114" t="s">
        <v>788</v>
      </c>
    </row>
    <row r="1017" spans="1:9" hidden="1">
      <c r="E1017" s="132"/>
      <c r="F1017" s="132" t="str">
        <f>IF(EXACT(I1017, I1018), "EN Sub=Dub", "_")</f>
        <v>_</v>
      </c>
      <c r="G1017" s="133" t="s">
        <v>39</v>
      </c>
      <c r="H1017" s="113" t="s">
        <v>52</v>
      </c>
      <c r="I1017" s="114" t="s">
        <v>789</v>
      </c>
    </row>
    <row r="1018" spans="1:9" hidden="1">
      <c r="E1018" s="132"/>
      <c r="F1018" s="132" t="str">
        <f>IF(EXACT(I1017, I1018), "EN Sub=Dub", "_")</f>
        <v>_</v>
      </c>
      <c r="G1018" s="133" t="s">
        <v>44</v>
      </c>
      <c r="H1018" s="113" t="s">
        <v>52</v>
      </c>
      <c r="I1018" s="114" t="s">
        <v>790</v>
      </c>
    </row>
    <row r="1019" spans="1:9" hidden="1">
      <c r="E1019" s="132"/>
      <c r="F1019" s="132" t="str">
        <f>IF(EXACT(I1019, I1020), "PT Sub=Dub", "_")</f>
        <v>PT Sub=Dub</v>
      </c>
      <c r="G1019" s="133" t="s">
        <v>46</v>
      </c>
      <c r="H1019" s="113" t="s">
        <v>52</v>
      </c>
      <c r="I1019" s="114" t="s">
        <v>791</v>
      </c>
    </row>
    <row r="1020" spans="1:9">
      <c r="E1020" s="132"/>
      <c r="F1020" s="132" t="str">
        <f>IF(EXACT(I1019, I1020), "PT Sub=Dub", "_")</f>
        <v>PT Sub=Dub</v>
      </c>
      <c r="G1020" s="133" t="s">
        <v>48</v>
      </c>
      <c r="H1020" s="113" t="s">
        <v>52</v>
      </c>
      <c r="I1020" s="114" t="s">
        <v>791</v>
      </c>
    </row>
    <row r="1021" spans="1:9" hidden="1">
      <c r="A1021" s="146"/>
      <c r="C1021" s="147" t="s">
        <v>27</v>
      </c>
      <c r="F1021" s="113" t="s">
        <v>27</v>
      </c>
      <c r="G1021" s="114" t="s">
        <v>28</v>
      </c>
      <c r="H1021" s="113" t="s">
        <v>52</v>
      </c>
      <c r="I1021" s="114">
        <v>126</v>
      </c>
    </row>
    <row r="1022" spans="1:9" hidden="1">
      <c r="C1022" s="113" t="s">
        <v>27</v>
      </c>
      <c r="F1022" s="113" t="s">
        <v>27</v>
      </c>
      <c r="G1022" s="114" t="s">
        <v>30</v>
      </c>
      <c r="H1022" s="113" t="s">
        <v>52</v>
      </c>
      <c r="I1022" s="114" t="s">
        <v>792</v>
      </c>
    </row>
    <row r="1023" spans="1:9" hidden="1">
      <c r="C1023" s="113" t="s">
        <v>27</v>
      </c>
      <c r="E1023" s="132"/>
      <c r="F1023" s="113" t="s">
        <v>27</v>
      </c>
      <c r="G1023" s="133" t="s">
        <v>32</v>
      </c>
      <c r="H1023" s="113" t="s">
        <v>52</v>
      </c>
      <c r="I1023" s="114" t="s">
        <v>793</v>
      </c>
    </row>
    <row r="1024" spans="1:9" hidden="1">
      <c r="E1024" s="132"/>
      <c r="F1024" s="113" t="s">
        <v>27</v>
      </c>
      <c r="G1024" s="133" t="s">
        <v>35</v>
      </c>
      <c r="H1024" s="113" t="s">
        <v>52</v>
      </c>
      <c r="I1024" s="114" t="s">
        <v>406</v>
      </c>
    </row>
    <row r="1025" spans="1:9" hidden="1">
      <c r="E1025" s="132"/>
      <c r="F1025" s="132" t="str">
        <f>IF(EXACT(I1025, I1026), "EN Sub=Dub", "_")</f>
        <v>_</v>
      </c>
      <c r="G1025" s="133" t="s">
        <v>39</v>
      </c>
      <c r="H1025" s="113" t="s">
        <v>52</v>
      </c>
      <c r="I1025" s="114" t="s">
        <v>794</v>
      </c>
    </row>
    <row r="1026" spans="1:9" hidden="1">
      <c r="E1026" s="132"/>
      <c r="F1026" s="132" t="str">
        <f>IF(EXACT(I1025, I1026), "EN Sub=Dub", "_")</f>
        <v>_</v>
      </c>
      <c r="G1026" s="133" t="s">
        <v>44</v>
      </c>
      <c r="H1026" s="113" t="s">
        <v>52</v>
      </c>
      <c r="I1026" s="114" t="s">
        <v>7324</v>
      </c>
    </row>
    <row r="1027" spans="1:9" hidden="1">
      <c r="E1027" s="132"/>
      <c r="F1027" s="132" t="str">
        <f>IF(EXACT(I1027, I1028), "PT Sub=Dub", "_")</f>
        <v>_</v>
      </c>
      <c r="G1027" s="133" t="s">
        <v>46</v>
      </c>
      <c r="H1027" s="113" t="s">
        <v>52</v>
      </c>
      <c r="I1027" s="114" t="s">
        <v>773</v>
      </c>
    </row>
    <row r="1028" spans="1:9">
      <c r="E1028" s="132"/>
      <c r="F1028" s="132" t="str">
        <f>IF(EXACT(I1027, I1028), "PT Sub=Dub", "_")</f>
        <v>_</v>
      </c>
      <c r="G1028" s="133" t="s">
        <v>48</v>
      </c>
      <c r="H1028" s="113" t="s">
        <v>52</v>
      </c>
      <c r="I1028" s="114" t="s">
        <v>795</v>
      </c>
    </row>
    <row r="1029" spans="1:9" hidden="1">
      <c r="A1029" s="146"/>
      <c r="C1029" s="147" t="s">
        <v>27</v>
      </c>
      <c r="F1029" s="113" t="s">
        <v>27</v>
      </c>
      <c r="G1029" s="114" t="s">
        <v>28</v>
      </c>
      <c r="H1029" s="113" t="s">
        <v>52</v>
      </c>
      <c r="I1029" s="114">
        <v>127</v>
      </c>
    </row>
    <row r="1030" spans="1:9" hidden="1">
      <c r="C1030" s="113" t="s">
        <v>27</v>
      </c>
      <c r="F1030" s="113" t="s">
        <v>27</v>
      </c>
      <c r="G1030" s="114" t="s">
        <v>30</v>
      </c>
      <c r="H1030" s="113" t="s">
        <v>52</v>
      </c>
      <c r="I1030" s="114" t="s">
        <v>796</v>
      </c>
    </row>
    <row r="1031" spans="1:9" hidden="1">
      <c r="C1031" s="113" t="s">
        <v>27</v>
      </c>
      <c r="E1031" s="132"/>
      <c r="F1031" s="113" t="s">
        <v>27</v>
      </c>
      <c r="G1031" s="133" t="s">
        <v>32</v>
      </c>
      <c r="H1031" s="113" t="s">
        <v>52</v>
      </c>
      <c r="I1031" s="114" t="s">
        <v>797</v>
      </c>
    </row>
    <row r="1032" spans="1:9" hidden="1">
      <c r="E1032" s="132"/>
      <c r="F1032" s="113" t="s">
        <v>27</v>
      </c>
      <c r="G1032" s="133" t="s">
        <v>35</v>
      </c>
      <c r="H1032" s="113" t="s">
        <v>52</v>
      </c>
      <c r="I1032" s="114" t="s">
        <v>798</v>
      </c>
    </row>
    <row r="1033" spans="1:9" hidden="1">
      <c r="E1033" s="132"/>
      <c r="F1033" s="132" t="str">
        <f>IF(EXACT(I1033, I1034), "EN Sub=Dub", "_")</f>
        <v>_</v>
      </c>
      <c r="G1033" s="133" t="s">
        <v>39</v>
      </c>
      <c r="H1033" s="113" t="s">
        <v>52</v>
      </c>
      <c r="I1033" s="114" t="s">
        <v>799</v>
      </c>
    </row>
    <row r="1034" spans="1:9" hidden="1">
      <c r="E1034" s="132"/>
      <c r="F1034" s="132" t="str">
        <f>IF(EXACT(I1033, I1034), "EN Sub=Dub", "_")</f>
        <v>_</v>
      </c>
      <c r="G1034" s="133" t="s">
        <v>44</v>
      </c>
      <c r="H1034" s="113" t="s">
        <v>52</v>
      </c>
      <c r="I1034" s="114" t="s">
        <v>800</v>
      </c>
    </row>
    <row r="1035" spans="1:9" hidden="1">
      <c r="E1035" s="132"/>
      <c r="F1035" s="132" t="str">
        <f>IF(EXACT(I1035, I1036), "PT Sub=Dub", "_")</f>
        <v>PT Sub=Dub</v>
      </c>
      <c r="G1035" s="133" t="s">
        <v>46</v>
      </c>
      <c r="H1035" s="113" t="s">
        <v>52</v>
      </c>
      <c r="I1035" s="114" t="s">
        <v>801</v>
      </c>
    </row>
    <row r="1036" spans="1:9">
      <c r="E1036" s="132"/>
      <c r="F1036" s="132" t="str">
        <f>IF(EXACT(I1035, I1036), "PT Sub=Dub", "_")</f>
        <v>PT Sub=Dub</v>
      </c>
      <c r="G1036" s="133" t="s">
        <v>48</v>
      </c>
      <c r="H1036" s="113" t="s">
        <v>52</v>
      </c>
      <c r="I1036" s="114" t="s">
        <v>801</v>
      </c>
    </row>
    <row r="1037" spans="1:9" hidden="1">
      <c r="A1037" s="146"/>
      <c r="C1037" s="147" t="s">
        <v>27</v>
      </c>
      <c r="F1037" s="113" t="s">
        <v>27</v>
      </c>
      <c r="G1037" s="114" t="s">
        <v>28</v>
      </c>
      <c r="H1037" s="113" t="s">
        <v>52</v>
      </c>
      <c r="I1037" s="114">
        <v>128</v>
      </c>
    </row>
    <row r="1038" spans="1:9" hidden="1">
      <c r="C1038" s="113" t="s">
        <v>27</v>
      </c>
      <c r="F1038" s="113" t="s">
        <v>27</v>
      </c>
      <c r="G1038" s="114" t="s">
        <v>30</v>
      </c>
      <c r="H1038" s="113" t="s">
        <v>52</v>
      </c>
      <c r="I1038" s="114" t="s">
        <v>802</v>
      </c>
    </row>
    <row r="1039" spans="1:9" hidden="1">
      <c r="C1039" s="113" t="s">
        <v>27</v>
      </c>
      <c r="E1039" s="132"/>
      <c r="F1039" s="113" t="s">
        <v>27</v>
      </c>
      <c r="G1039" s="133" t="s">
        <v>32</v>
      </c>
      <c r="H1039" s="113" t="s">
        <v>52</v>
      </c>
      <c r="I1039" s="114" t="s">
        <v>803</v>
      </c>
    </row>
    <row r="1040" spans="1:9" hidden="1">
      <c r="E1040" s="132"/>
      <c r="F1040" s="113" t="s">
        <v>27</v>
      </c>
      <c r="G1040" s="133" t="s">
        <v>35</v>
      </c>
      <c r="H1040" s="113" t="s">
        <v>52</v>
      </c>
      <c r="I1040" s="114" t="s">
        <v>804</v>
      </c>
    </row>
    <row r="1041" spans="1:9" hidden="1">
      <c r="E1041" s="132"/>
      <c r="F1041" s="132" t="str">
        <f>IF(EXACT(I1041, I1042), "EN Sub=Dub", "_")</f>
        <v>_</v>
      </c>
      <c r="G1041" s="133" t="s">
        <v>39</v>
      </c>
      <c r="H1041" s="113" t="s">
        <v>52</v>
      </c>
      <c r="I1041" s="114" t="s">
        <v>804</v>
      </c>
    </row>
    <row r="1042" spans="1:9" hidden="1">
      <c r="E1042" s="132"/>
      <c r="F1042" s="132" t="str">
        <f>IF(EXACT(I1041, I1042), "EN Sub=Dub", "_")</f>
        <v>_</v>
      </c>
      <c r="G1042" s="133" t="s">
        <v>44</v>
      </c>
      <c r="H1042" s="113" t="s">
        <v>52</v>
      </c>
      <c r="I1042" s="114" t="s">
        <v>805</v>
      </c>
    </row>
    <row r="1043" spans="1:9" hidden="1">
      <c r="E1043" s="132"/>
      <c r="F1043" s="132" t="str">
        <f>IF(EXACT(I1043, I1044), "PT Sub=Dub", "_")</f>
        <v>PT Sub=Dub</v>
      </c>
      <c r="G1043" s="133" t="s">
        <v>46</v>
      </c>
      <c r="H1043" s="113" t="s">
        <v>52</v>
      </c>
      <c r="I1043" s="114" t="s">
        <v>806</v>
      </c>
    </row>
    <row r="1044" spans="1:9">
      <c r="E1044" s="132"/>
      <c r="F1044" s="132" t="str">
        <f>IF(EXACT(I1043, I1044), "PT Sub=Dub", "_")</f>
        <v>PT Sub=Dub</v>
      </c>
      <c r="G1044" s="133" t="s">
        <v>48</v>
      </c>
      <c r="H1044" s="113" t="s">
        <v>52</v>
      </c>
      <c r="I1044" s="114" t="s">
        <v>806</v>
      </c>
    </row>
    <row r="1045" spans="1:9" hidden="1">
      <c r="A1045" s="146"/>
      <c r="C1045" s="147" t="s">
        <v>27</v>
      </c>
      <c r="F1045" s="113" t="s">
        <v>27</v>
      </c>
      <c r="G1045" s="114" t="s">
        <v>28</v>
      </c>
      <c r="H1045" s="113" t="s">
        <v>52</v>
      </c>
      <c r="I1045" s="114">
        <v>129</v>
      </c>
    </row>
    <row r="1046" spans="1:9" hidden="1">
      <c r="C1046" s="113" t="s">
        <v>27</v>
      </c>
      <c r="F1046" s="113" t="s">
        <v>27</v>
      </c>
      <c r="G1046" s="114" t="s">
        <v>30</v>
      </c>
      <c r="H1046" s="113" t="s">
        <v>52</v>
      </c>
      <c r="I1046" s="114" t="s">
        <v>807</v>
      </c>
    </row>
    <row r="1047" spans="1:9" hidden="1">
      <c r="C1047" s="113" t="s">
        <v>27</v>
      </c>
      <c r="E1047" s="132"/>
      <c r="F1047" s="113" t="s">
        <v>27</v>
      </c>
      <c r="G1047" s="133" t="s">
        <v>32</v>
      </c>
      <c r="H1047" s="113" t="s">
        <v>52</v>
      </c>
      <c r="I1047" s="114" t="s">
        <v>808</v>
      </c>
    </row>
    <row r="1048" spans="1:9" hidden="1">
      <c r="E1048" s="132"/>
      <c r="F1048" s="113" t="s">
        <v>27</v>
      </c>
      <c r="G1048" s="133" t="s">
        <v>35</v>
      </c>
      <c r="H1048" s="113" t="s">
        <v>52</v>
      </c>
      <c r="I1048" s="114" t="s">
        <v>809</v>
      </c>
    </row>
    <row r="1049" spans="1:9" hidden="1">
      <c r="E1049" s="132"/>
      <c r="F1049" s="132" t="str">
        <f>IF(EXACT(I1049, I1050), "EN Sub=Dub", "_")</f>
        <v>_</v>
      </c>
      <c r="G1049" s="133" t="s">
        <v>39</v>
      </c>
      <c r="H1049" s="113" t="s">
        <v>52</v>
      </c>
      <c r="I1049" s="114" t="s">
        <v>810</v>
      </c>
    </row>
    <row r="1050" spans="1:9" hidden="1">
      <c r="E1050" s="132"/>
      <c r="F1050" s="132" t="str">
        <f>IF(EXACT(I1049, I1050), "EN Sub=Dub", "_")</f>
        <v>_</v>
      </c>
      <c r="G1050" s="133" t="s">
        <v>44</v>
      </c>
      <c r="H1050" s="113" t="s">
        <v>52</v>
      </c>
      <c r="I1050" s="114" t="s">
        <v>811</v>
      </c>
    </row>
    <row r="1051" spans="1:9" hidden="1">
      <c r="E1051" s="132"/>
      <c r="F1051" s="132" t="str">
        <f>IF(EXACT(I1051, I1052), "PT Sub=Dub", "_")</f>
        <v>_</v>
      </c>
      <c r="G1051" s="133" t="s">
        <v>46</v>
      </c>
      <c r="H1051" s="113" t="s">
        <v>52</v>
      </c>
      <c r="I1051" s="114" t="s">
        <v>812</v>
      </c>
    </row>
    <row r="1052" spans="1:9">
      <c r="E1052" s="132"/>
      <c r="F1052" s="132" t="str">
        <f>IF(EXACT(I1051, I1052), "PT Sub=Dub", "_")</f>
        <v>_</v>
      </c>
      <c r="G1052" s="133" t="s">
        <v>48</v>
      </c>
      <c r="H1052" s="113" t="s">
        <v>52</v>
      </c>
      <c r="I1052" s="114" t="s">
        <v>813</v>
      </c>
    </row>
    <row r="1053" spans="1:9" hidden="1">
      <c r="A1053" s="146"/>
      <c r="C1053" s="147" t="s">
        <v>27</v>
      </c>
      <c r="F1053" s="113" t="s">
        <v>27</v>
      </c>
      <c r="G1053" s="114" t="s">
        <v>28</v>
      </c>
      <c r="H1053" s="113" t="s">
        <v>52</v>
      </c>
      <c r="I1053" s="114">
        <v>130</v>
      </c>
    </row>
    <row r="1054" spans="1:9" hidden="1">
      <c r="C1054" s="113" t="s">
        <v>27</v>
      </c>
      <c r="F1054" s="113" t="s">
        <v>27</v>
      </c>
      <c r="G1054" s="114" t="s">
        <v>30</v>
      </c>
      <c r="H1054" s="113" t="s">
        <v>52</v>
      </c>
      <c r="I1054" s="114" t="s">
        <v>814</v>
      </c>
    </row>
    <row r="1055" spans="1:9" hidden="1">
      <c r="C1055" s="113" t="s">
        <v>27</v>
      </c>
      <c r="E1055" s="132"/>
      <c r="F1055" s="113" t="s">
        <v>27</v>
      </c>
      <c r="G1055" s="133" t="s">
        <v>32</v>
      </c>
      <c r="H1055" s="113" t="s">
        <v>52</v>
      </c>
      <c r="I1055" s="114" t="s">
        <v>815</v>
      </c>
    </row>
    <row r="1056" spans="1:9" hidden="1">
      <c r="E1056" s="132"/>
      <c r="F1056" s="113" t="s">
        <v>27</v>
      </c>
      <c r="G1056" s="133" t="s">
        <v>35</v>
      </c>
      <c r="H1056" s="113" t="s">
        <v>52</v>
      </c>
      <c r="I1056" s="114" t="s">
        <v>816</v>
      </c>
    </row>
    <row r="1057" spans="1:9" hidden="1">
      <c r="E1057" s="132"/>
      <c r="F1057" s="132" t="str">
        <f>IF(EXACT(I1057, I1058), "EN Sub=Dub", "_")</f>
        <v>_</v>
      </c>
      <c r="G1057" s="133" t="s">
        <v>39</v>
      </c>
      <c r="H1057" s="113" t="s">
        <v>52</v>
      </c>
      <c r="I1057" s="114" t="s">
        <v>817</v>
      </c>
    </row>
    <row r="1058" spans="1:9" hidden="1">
      <c r="E1058" s="132"/>
      <c r="F1058" s="132" t="str">
        <f>IF(EXACT(I1057, I1058), "EN Sub=Dub", "_")</f>
        <v>_</v>
      </c>
      <c r="G1058" s="133" t="s">
        <v>44</v>
      </c>
      <c r="H1058" s="113" t="s">
        <v>52</v>
      </c>
      <c r="I1058" s="114" t="s">
        <v>818</v>
      </c>
    </row>
    <row r="1059" spans="1:9" hidden="1">
      <c r="E1059" s="132"/>
      <c r="F1059" s="132" t="str">
        <f>IF(EXACT(I1059, I1060), "PT Sub=Dub", "_")</f>
        <v>PT Sub=Dub</v>
      </c>
      <c r="G1059" s="133" t="s">
        <v>46</v>
      </c>
      <c r="H1059" s="113" t="s">
        <v>52</v>
      </c>
      <c r="I1059" s="114" t="s">
        <v>819</v>
      </c>
    </row>
    <row r="1060" spans="1:9">
      <c r="E1060" s="132"/>
      <c r="F1060" s="132" t="str">
        <f>IF(EXACT(I1059, I1060), "PT Sub=Dub", "_")</f>
        <v>PT Sub=Dub</v>
      </c>
      <c r="G1060" s="133" t="s">
        <v>48</v>
      </c>
      <c r="H1060" s="113" t="s">
        <v>52</v>
      </c>
      <c r="I1060" s="114" t="s">
        <v>819</v>
      </c>
    </row>
    <row r="1061" spans="1:9" hidden="1">
      <c r="A1061" s="146"/>
      <c r="C1061" s="147" t="s">
        <v>27</v>
      </c>
      <c r="F1061" s="113" t="s">
        <v>27</v>
      </c>
      <c r="G1061" s="114" t="s">
        <v>28</v>
      </c>
      <c r="H1061" s="113" t="s">
        <v>52</v>
      </c>
      <c r="I1061" s="114">
        <v>131</v>
      </c>
    </row>
    <row r="1062" spans="1:9" hidden="1">
      <c r="C1062" s="113" t="s">
        <v>27</v>
      </c>
      <c r="F1062" s="113" t="s">
        <v>27</v>
      </c>
      <c r="G1062" s="114" t="s">
        <v>30</v>
      </c>
      <c r="H1062" s="113" t="s">
        <v>52</v>
      </c>
      <c r="I1062" s="114" t="s">
        <v>820</v>
      </c>
    </row>
    <row r="1063" spans="1:9" hidden="1">
      <c r="C1063" s="113" t="s">
        <v>27</v>
      </c>
      <c r="E1063" s="132"/>
      <c r="F1063" s="113" t="s">
        <v>27</v>
      </c>
      <c r="G1063" s="133" t="s">
        <v>32</v>
      </c>
      <c r="H1063" s="113" t="s">
        <v>52</v>
      </c>
      <c r="I1063" s="114" t="s">
        <v>821</v>
      </c>
    </row>
    <row r="1064" spans="1:9" hidden="1">
      <c r="E1064" s="132"/>
      <c r="F1064" s="113" t="s">
        <v>27</v>
      </c>
      <c r="G1064" s="133" t="s">
        <v>35</v>
      </c>
      <c r="H1064" s="113" t="s">
        <v>52</v>
      </c>
      <c r="I1064" s="114" t="s">
        <v>822</v>
      </c>
    </row>
    <row r="1065" spans="1:9" hidden="1">
      <c r="E1065" s="132"/>
      <c r="F1065" s="132" t="str">
        <f>IF(EXACT(I1065, I1066), "EN Sub=Dub", "_")</f>
        <v>EN Sub=Dub</v>
      </c>
      <c r="G1065" s="133" t="s">
        <v>39</v>
      </c>
      <c r="H1065" s="113" t="s">
        <v>52</v>
      </c>
      <c r="I1065" s="114" t="s">
        <v>823</v>
      </c>
    </row>
    <row r="1066" spans="1:9" hidden="1">
      <c r="E1066" s="132"/>
      <c r="F1066" s="132" t="str">
        <f>IF(EXACT(I1065, I1066), "EN Sub=Dub", "_")</f>
        <v>EN Sub=Dub</v>
      </c>
      <c r="G1066" s="133" t="s">
        <v>44</v>
      </c>
      <c r="H1066" s="113" t="s">
        <v>52</v>
      </c>
      <c r="I1066" s="114" t="s">
        <v>823</v>
      </c>
    </row>
    <row r="1067" spans="1:9" hidden="1">
      <c r="E1067" s="132"/>
      <c r="F1067" s="132" t="str">
        <f>IF(EXACT(I1067, I1068), "PT Sub=Dub", "_")</f>
        <v>_</v>
      </c>
      <c r="G1067" s="133" t="s">
        <v>46</v>
      </c>
      <c r="H1067" s="113" t="s">
        <v>52</v>
      </c>
      <c r="I1067" s="114" t="s">
        <v>824</v>
      </c>
    </row>
    <row r="1068" spans="1:9">
      <c r="E1068" s="132"/>
      <c r="F1068" s="132" t="str">
        <f>IF(EXACT(I1067, I1068), "PT Sub=Dub", "_")</f>
        <v>_</v>
      </c>
      <c r="G1068" s="133" t="s">
        <v>48</v>
      </c>
      <c r="H1068" s="113" t="s">
        <v>52</v>
      </c>
      <c r="I1068" s="114" t="s">
        <v>825</v>
      </c>
    </row>
    <row r="1069" spans="1:9" hidden="1">
      <c r="A1069" s="146"/>
      <c r="C1069" s="147" t="s">
        <v>27</v>
      </c>
      <c r="F1069" s="113" t="s">
        <v>27</v>
      </c>
      <c r="G1069" s="114" t="s">
        <v>28</v>
      </c>
      <c r="H1069" s="113" t="s">
        <v>52</v>
      </c>
      <c r="I1069" s="114">
        <v>132</v>
      </c>
    </row>
    <row r="1070" spans="1:9" hidden="1">
      <c r="C1070" s="113" t="s">
        <v>27</v>
      </c>
      <c r="F1070" s="113" t="s">
        <v>27</v>
      </c>
      <c r="G1070" s="114" t="s">
        <v>30</v>
      </c>
      <c r="H1070" s="113" t="s">
        <v>52</v>
      </c>
      <c r="I1070" s="114" t="s">
        <v>826</v>
      </c>
    </row>
    <row r="1071" spans="1:9" hidden="1">
      <c r="C1071" s="113" t="s">
        <v>27</v>
      </c>
      <c r="E1071" s="132"/>
      <c r="F1071" s="113" t="s">
        <v>27</v>
      </c>
      <c r="G1071" s="133" t="s">
        <v>32</v>
      </c>
      <c r="H1071" s="113" t="s">
        <v>52</v>
      </c>
      <c r="I1071" s="114" t="s">
        <v>827</v>
      </c>
    </row>
    <row r="1072" spans="1:9" hidden="1">
      <c r="E1072" s="132"/>
      <c r="F1072" s="113" t="s">
        <v>27</v>
      </c>
      <c r="G1072" s="133" t="s">
        <v>35</v>
      </c>
      <c r="H1072" s="113" t="s">
        <v>52</v>
      </c>
      <c r="I1072" s="114" t="s">
        <v>828</v>
      </c>
    </row>
    <row r="1073" spans="1:9" hidden="1">
      <c r="E1073" s="132"/>
      <c r="F1073" s="132" t="str">
        <f>IF(EXACT(I1073, I1074), "EN Sub=Dub", "_")</f>
        <v>_</v>
      </c>
      <c r="G1073" s="133" t="s">
        <v>39</v>
      </c>
      <c r="H1073" s="113" t="s">
        <v>52</v>
      </c>
      <c r="I1073" s="114" t="s">
        <v>829</v>
      </c>
    </row>
    <row r="1074" spans="1:9" hidden="1">
      <c r="E1074" s="132"/>
      <c r="F1074" s="132" t="str">
        <f>IF(EXACT(I1073, I1074), "EN Sub=Dub", "_")</f>
        <v>_</v>
      </c>
      <c r="G1074" s="133" t="s">
        <v>44</v>
      </c>
      <c r="H1074" s="113" t="s">
        <v>52</v>
      </c>
      <c r="I1074" s="114" t="s">
        <v>830</v>
      </c>
    </row>
    <row r="1075" spans="1:9" hidden="1">
      <c r="E1075" s="132"/>
      <c r="F1075" s="132" t="str">
        <f>IF(EXACT(I1075, I1076), "PT Sub=Dub", "_")</f>
        <v>_</v>
      </c>
      <c r="G1075" s="133" t="s">
        <v>46</v>
      </c>
      <c r="H1075" s="113" t="s">
        <v>52</v>
      </c>
      <c r="I1075" s="114" t="s">
        <v>831</v>
      </c>
    </row>
    <row r="1076" spans="1:9">
      <c r="E1076" s="132"/>
      <c r="F1076" s="132" t="str">
        <f>IF(EXACT(I1075, I1076), "PT Sub=Dub", "_")</f>
        <v>_</v>
      </c>
      <c r="G1076" s="133" t="s">
        <v>48</v>
      </c>
      <c r="H1076" s="113" t="s">
        <v>52</v>
      </c>
      <c r="I1076" s="114" t="s">
        <v>832</v>
      </c>
    </row>
    <row r="1077" spans="1:9" hidden="1">
      <c r="A1077" s="146"/>
      <c r="C1077" s="147" t="s">
        <v>27</v>
      </c>
      <c r="F1077" s="113" t="s">
        <v>27</v>
      </c>
      <c r="G1077" s="114" t="s">
        <v>28</v>
      </c>
      <c r="H1077" s="113" t="s">
        <v>52</v>
      </c>
      <c r="I1077" s="114">
        <v>133</v>
      </c>
    </row>
    <row r="1078" spans="1:9" hidden="1">
      <c r="C1078" s="113" t="s">
        <v>27</v>
      </c>
      <c r="F1078" s="113" t="s">
        <v>27</v>
      </c>
      <c r="G1078" s="114" t="s">
        <v>30</v>
      </c>
      <c r="H1078" s="113" t="s">
        <v>52</v>
      </c>
      <c r="I1078" s="114" t="s">
        <v>833</v>
      </c>
    </row>
    <row r="1079" spans="1:9" hidden="1">
      <c r="C1079" s="113" t="s">
        <v>27</v>
      </c>
      <c r="E1079" s="132"/>
      <c r="F1079" s="113" t="s">
        <v>27</v>
      </c>
      <c r="G1079" s="133" t="s">
        <v>32</v>
      </c>
      <c r="H1079" s="113" t="s">
        <v>52</v>
      </c>
      <c r="I1079" s="114" t="s">
        <v>834</v>
      </c>
    </row>
    <row r="1080" spans="1:9" hidden="1">
      <c r="E1080" s="132"/>
      <c r="F1080" s="113" t="s">
        <v>27</v>
      </c>
      <c r="G1080" s="133" t="s">
        <v>35</v>
      </c>
      <c r="H1080" s="113" t="s">
        <v>52</v>
      </c>
      <c r="I1080" s="114" t="s">
        <v>835</v>
      </c>
    </row>
    <row r="1081" spans="1:9" hidden="1">
      <c r="E1081" s="132"/>
      <c r="F1081" s="132" t="str">
        <f>IF(EXACT(I1081, I1082), "EN Sub=Dub", "_")</f>
        <v>_</v>
      </c>
      <c r="G1081" s="133" t="s">
        <v>39</v>
      </c>
      <c r="H1081" s="113" t="s">
        <v>52</v>
      </c>
      <c r="I1081" s="114" t="s">
        <v>836</v>
      </c>
    </row>
    <row r="1082" spans="1:9" hidden="1">
      <c r="E1082" s="132"/>
      <c r="F1082" s="132" t="str">
        <f>IF(EXACT(I1081, I1082), "EN Sub=Dub", "_")</f>
        <v>_</v>
      </c>
      <c r="G1082" s="133" t="s">
        <v>44</v>
      </c>
      <c r="H1082" s="113" t="s">
        <v>52</v>
      </c>
      <c r="I1082" s="114" t="s">
        <v>7325</v>
      </c>
    </row>
    <row r="1083" spans="1:9" hidden="1">
      <c r="E1083" s="132"/>
      <c r="F1083" s="132" t="str">
        <f>IF(EXACT(I1083, I1084), "PT Sub=Dub", "_")</f>
        <v>_</v>
      </c>
      <c r="G1083" s="133" t="s">
        <v>46</v>
      </c>
      <c r="H1083" s="113" t="s">
        <v>52</v>
      </c>
      <c r="I1083" s="114" t="s">
        <v>837</v>
      </c>
    </row>
    <row r="1084" spans="1:9">
      <c r="E1084" s="132"/>
      <c r="F1084" s="132" t="str">
        <f>IF(EXACT(I1083, I1084), "PT Sub=Dub", "_")</f>
        <v>_</v>
      </c>
      <c r="G1084" s="133" t="s">
        <v>48</v>
      </c>
      <c r="H1084" s="113" t="s">
        <v>52</v>
      </c>
      <c r="I1084" s="114" t="s">
        <v>838</v>
      </c>
    </row>
    <row r="1085" spans="1:9" hidden="1">
      <c r="A1085" s="146"/>
      <c r="C1085" s="147" t="s">
        <v>27</v>
      </c>
      <c r="F1085" s="113" t="s">
        <v>27</v>
      </c>
      <c r="G1085" s="114" t="s">
        <v>28</v>
      </c>
      <c r="H1085" s="113" t="s">
        <v>52</v>
      </c>
      <c r="I1085" s="114">
        <v>134</v>
      </c>
    </row>
    <row r="1086" spans="1:9" hidden="1">
      <c r="C1086" s="113" t="s">
        <v>27</v>
      </c>
      <c r="F1086" s="113" t="s">
        <v>27</v>
      </c>
      <c r="G1086" s="114" t="s">
        <v>30</v>
      </c>
      <c r="H1086" s="113" t="s">
        <v>52</v>
      </c>
      <c r="I1086" s="114" t="s">
        <v>839</v>
      </c>
    </row>
    <row r="1087" spans="1:9" hidden="1">
      <c r="C1087" s="113" t="s">
        <v>27</v>
      </c>
      <c r="E1087" s="132"/>
      <c r="F1087" s="113" t="s">
        <v>27</v>
      </c>
      <c r="G1087" s="133" t="s">
        <v>32</v>
      </c>
      <c r="H1087" s="113" t="s">
        <v>52</v>
      </c>
      <c r="I1087" s="114" t="s">
        <v>840</v>
      </c>
    </row>
    <row r="1088" spans="1:9" hidden="1">
      <c r="E1088" s="132"/>
      <c r="F1088" s="113" t="s">
        <v>27</v>
      </c>
      <c r="G1088" s="133" t="s">
        <v>35</v>
      </c>
      <c r="H1088" s="113" t="s">
        <v>52</v>
      </c>
      <c r="I1088" s="114" t="s">
        <v>841</v>
      </c>
    </row>
    <row r="1089" spans="1:9" hidden="1">
      <c r="E1089" s="132"/>
      <c r="F1089" s="132" t="str">
        <f>IF(EXACT(I1089, I1090), "EN Sub=Dub", "_")</f>
        <v>_</v>
      </c>
      <c r="G1089" s="133" t="s">
        <v>39</v>
      </c>
      <c r="H1089" s="113" t="s">
        <v>52</v>
      </c>
      <c r="I1089" s="114" t="s">
        <v>842</v>
      </c>
    </row>
    <row r="1090" spans="1:9" hidden="1">
      <c r="E1090" s="132"/>
      <c r="F1090" s="132" t="str">
        <f>IF(EXACT(I1089, I1090), "EN Sub=Dub", "_")</f>
        <v>_</v>
      </c>
      <c r="G1090" s="133" t="s">
        <v>44</v>
      </c>
      <c r="H1090" s="113" t="s">
        <v>52</v>
      </c>
      <c r="I1090" s="114" t="s">
        <v>843</v>
      </c>
    </row>
    <row r="1091" spans="1:9" hidden="1">
      <c r="E1091" s="132"/>
      <c r="F1091" s="132" t="str">
        <f>IF(EXACT(I1091, I1092), "PT Sub=Dub", "_")</f>
        <v>_</v>
      </c>
      <c r="G1091" s="133" t="s">
        <v>46</v>
      </c>
      <c r="H1091" s="113" t="s">
        <v>52</v>
      </c>
      <c r="I1091" s="114" t="s">
        <v>560</v>
      </c>
    </row>
    <row r="1092" spans="1:9">
      <c r="E1092" s="132"/>
      <c r="F1092" s="132" t="str">
        <f>IF(EXACT(I1091, I1092), "PT Sub=Dub", "_")</f>
        <v>_</v>
      </c>
      <c r="G1092" s="133" t="s">
        <v>48</v>
      </c>
      <c r="H1092" s="113" t="s">
        <v>52</v>
      </c>
      <c r="I1092" s="114" t="s">
        <v>844</v>
      </c>
    </row>
    <row r="1093" spans="1:9" hidden="1">
      <c r="A1093" s="146"/>
      <c r="C1093" s="147" t="s">
        <v>27</v>
      </c>
      <c r="F1093" s="113" t="s">
        <v>27</v>
      </c>
      <c r="G1093" s="114" t="s">
        <v>28</v>
      </c>
      <c r="H1093" s="113" t="s">
        <v>52</v>
      </c>
      <c r="I1093" s="114">
        <v>135</v>
      </c>
    </row>
    <row r="1094" spans="1:9" hidden="1">
      <c r="C1094" s="113" t="s">
        <v>27</v>
      </c>
      <c r="F1094" s="113" t="s">
        <v>27</v>
      </c>
      <c r="G1094" s="114" t="s">
        <v>30</v>
      </c>
      <c r="H1094" s="113" t="s">
        <v>52</v>
      </c>
      <c r="I1094" s="114" t="s">
        <v>845</v>
      </c>
    </row>
    <row r="1095" spans="1:9" hidden="1">
      <c r="C1095" s="113" t="s">
        <v>27</v>
      </c>
      <c r="E1095" s="132"/>
      <c r="F1095" s="113" t="s">
        <v>27</v>
      </c>
      <c r="G1095" s="133" t="s">
        <v>32</v>
      </c>
      <c r="H1095" s="113" t="s">
        <v>52</v>
      </c>
      <c r="I1095" s="114" t="s">
        <v>846</v>
      </c>
    </row>
    <row r="1096" spans="1:9" hidden="1">
      <c r="E1096" s="132"/>
      <c r="F1096" s="113" t="s">
        <v>27</v>
      </c>
      <c r="G1096" s="133" t="s">
        <v>35</v>
      </c>
      <c r="H1096" s="113" t="s">
        <v>52</v>
      </c>
      <c r="I1096" s="114" t="s">
        <v>847</v>
      </c>
    </row>
    <row r="1097" spans="1:9" hidden="1">
      <c r="E1097" s="132"/>
      <c r="F1097" s="132" t="str">
        <f>IF(EXACT(I1097, I1098), "EN Sub=Dub", "_")</f>
        <v>_</v>
      </c>
      <c r="G1097" s="133" t="s">
        <v>39</v>
      </c>
      <c r="H1097" s="113" t="s">
        <v>52</v>
      </c>
      <c r="I1097" s="114" t="s">
        <v>848</v>
      </c>
    </row>
    <row r="1098" spans="1:9" hidden="1">
      <c r="E1098" s="132"/>
      <c r="F1098" s="132" t="str">
        <f>IF(EXACT(I1097, I1098), "EN Sub=Dub", "_")</f>
        <v>_</v>
      </c>
      <c r="G1098" s="133" t="s">
        <v>44</v>
      </c>
      <c r="H1098" s="113" t="s">
        <v>52</v>
      </c>
      <c r="I1098" s="114" t="s">
        <v>849</v>
      </c>
    </row>
    <row r="1099" spans="1:9" hidden="1">
      <c r="E1099" s="132"/>
      <c r="F1099" s="132" t="str">
        <f>IF(EXACT(I1099, I1100), "PT Sub=Dub", "_")</f>
        <v>PT Sub=Dub</v>
      </c>
      <c r="G1099" s="133" t="s">
        <v>46</v>
      </c>
      <c r="H1099" s="113" t="s">
        <v>52</v>
      </c>
      <c r="I1099" s="114" t="s">
        <v>850</v>
      </c>
    </row>
    <row r="1100" spans="1:9">
      <c r="E1100" s="132"/>
      <c r="F1100" s="132" t="str">
        <f>IF(EXACT(I1099, I1100), "PT Sub=Dub", "_")</f>
        <v>PT Sub=Dub</v>
      </c>
      <c r="G1100" s="133" t="s">
        <v>48</v>
      </c>
      <c r="H1100" s="113" t="s">
        <v>52</v>
      </c>
      <c r="I1100" s="114" t="s">
        <v>850</v>
      </c>
    </row>
    <row r="1101" spans="1:9" hidden="1">
      <c r="A1101" s="146"/>
      <c r="C1101" s="147" t="s">
        <v>27</v>
      </c>
      <c r="F1101" s="113" t="s">
        <v>27</v>
      </c>
      <c r="G1101" s="114" t="s">
        <v>28</v>
      </c>
      <c r="H1101" s="113" t="s">
        <v>52</v>
      </c>
      <c r="I1101" s="114">
        <v>136</v>
      </c>
    </row>
    <row r="1102" spans="1:9" hidden="1">
      <c r="C1102" s="113" t="s">
        <v>27</v>
      </c>
      <c r="F1102" s="113" t="s">
        <v>27</v>
      </c>
      <c r="G1102" s="114" t="s">
        <v>30</v>
      </c>
      <c r="H1102" s="113" t="s">
        <v>52</v>
      </c>
      <c r="I1102" s="114" t="s">
        <v>851</v>
      </c>
    </row>
    <row r="1103" spans="1:9" hidden="1">
      <c r="C1103" s="113" t="s">
        <v>27</v>
      </c>
      <c r="E1103" s="132"/>
      <c r="F1103" s="113" t="s">
        <v>27</v>
      </c>
      <c r="G1103" s="133" t="s">
        <v>32</v>
      </c>
      <c r="H1103" s="113" t="s">
        <v>52</v>
      </c>
      <c r="I1103" s="114" t="s">
        <v>852</v>
      </c>
    </row>
    <row r="1104" spans="1:9" hidden="1">
      <c r="E1104" s="132"/>
      <c r="F1104" s="113" t="s">
        <v>27</v>
      </c>
      <c r="G1104" s="133" t="s">
        <v>35</v>
      </c>
      <c r="H1104" s="113" t="s">
        <v>52</v>
      </c>
      <c r="I1104" s="114" t="s">
        <v>853</v>
      </c>
    </row>
    <row r="1105" spans="1:9" hidden="1">
      <c r="E1105" s="132"/>
      <c r="F1105" s="132" t="str">
        <f>IF(EXACT(I1105, I1106), "EN Sub=Dub", "_")</f>
        <v>_</v>
      </c>
      <c r="G1105" s="133" t="s">
        <v>39</v>
      </c>
      <c r="H1105" s="113" t="s">
        <v>52</v>
      </c>
      <c r="I1105" s="114" t="s">
        <v>854</v>
      </c>
    </row>
    <row r="1106" spans="1:9" hidden="1">
      <c r="E1106" s="132"/>
      <c r="F1106" s="132" t="str">
        <f>IF(EXACT(I1105, I1106), "EN Sub=Dub", "_")</f>
        <v>_</v>
      </c>
      <c r="G1106" s="133" t="s">
        <v>44</v>
      </c>
      <c r="H1106" s="113" t="s">
        <v>52</v>
      </c>
      <c r="I1106" s="114" t="s">
        <v>855</v>
      </c>
    </row>
    <row r="1107" spans="1:9" hidden="1">
      <c r="E1107" s="132"/>
      <c r="F1107" s="132" t="str">
        <f>IF(EXACT(I1107, I1108), "PT Sub=Dub", "_")</f>
        <v>_</v>
      </c>
      <c r="G1107" s="133" t="s">
        <v>46</v>
      </c>
      <c r="H1107" s="113" t="s">
        <v>52</v>
      </c>
      <c r="I1107" s="114" t="s">
        <v>856</v>
      </c>
    </row>
    <row r="1108" spans="1:9">
      <c r="E1108" s="132"/>
      <c r="F1108" s="132" t="str">
        <f>IF(EXACT(I1107, I1108), "PT Sub=Dub", "_")</f>
        <v>_</v>
      </c>
      <c r="G1108" s="133" t="s">
        <v>48</v>
      </c>
      <c r="H1108" s="113" t="s">
        <v>52</v>
      </c>
      <c r="I1108" s="114" t="s">
        <v>857</v>
      </c>
    </row>
    <row r="1109" spans="1:9" hidden="1">
      <c r="A1109" s="146"/>
      <c r="C1109" s="147" t="s">
        <v>27</v>
      </c>
      <c r="F1109" s="113" t="s">
        <v>27</v>
      </c>
      <c r="G1109" s="114" t="s">
        <v>28</v>
      </c>
      <c r="H1109" s="113" t="s">
        <v>734</v>
      </c>
      <c r="I1109" s="114">
        <v>137</v>
      </c>
    </row>
    <row r="1110" spans="1:9" hidden="1">
      <c r="C1110" s="113" t="s">
        <v>27</v>
      </c>
      <c r="F1110" s="113" t="s">
        <v>27</v>
      </c>
      <c r="G1110" s="114" t="s">
        <v>30</v>
      </c>
      <c r="H1110" s="113" t="s">
        <v>734</v>
      </c>
      <c r="I1110" s="114" t="s">
        <v>858</v>
      </c>
    </row>
    <row r="1111" spans="1:9" hidden="1">
      <c r="C1111" s="113" t="s">
        <v>27</v>
      </c>
      <c r="E1111" s="132"/>
      <c r="F1111" s="113" t="s">
        <v>27</v>
      </c>
      <c r="G1111" s="133" t="s">
        <v>32</v>
      </c>
      <c r="H1111" s="113" t="s">
        <v>734</v>
      </c>
      <c r="I1111" s="114" t="s">
        <v>859</v>
      </c>
    </row>
    <row r="1112" spans="1:9" hidden="1">
      <c r="E1112" s="132"/>
      <c r="F1112" s="113" t="s">
        <v>27</v>
      </c>
      <c r="G1112" s="133" t="s">
        <v>35</v>
      </c>
      <c r="H1112" s="113" t="s">
        <v>734</v>
      </c>
      <c r="I1112" s="114" t="s">
        <v>860</v>
      </c>
    </row>
    <row r="1113" spans="1:9" hidden="1">
      <c r="E1113" s="132"/>
      <c r="F1113" s="132" t="str">
        <f>IF(EXACT(I1113, I1114), "EN Sub=Dub", "_")</f>
        <v>_</v>
      </c>
      <c r="G1113" s="133" t="s">
        <v>39</v>
      </c>
      <c r="H1113" s="113" t="s">
        <v>734</v>
      </c>
      <c r="I1113" s="114" t="s">
        <v>861</v>
      </c>
    </row>
    <row r="1114" spans="1:9" hidden="1">
      <c r="E1114" s="132"/>
      <c r="F1114" s="132" t="str">
        <f>IF(EXACT(I1113, I1114), "EN Sub=Dub", "_")</f>
        <v>_</v>
      </c>
      <c r="G1114" s="133" t="s">
        <v>44</v>
      </c>
      <c r="H1114" s="113" t="s">
        <v>734</v>
      </c>
      <c r="I1114" s="114" t="s">
        <v>862</v>
      </c>
    </row>
    <row r="1115" spans="1:9" hidden="1">
      <c r="E1115" s="132"/>
      <c r="F1115" s="132" t="str">
        <f>IF(EXACT(I1115, I1116), "PT Sub=Dub", "_")</f>
        <v>_</v>
      </c>
      <c r="G1115" s="133" t="s">
        <v>46</v>
      </c>
      <c r="H1115" s="113" t="s">
        <v>734</v>
      </c>
      <c r="I1115" s="114" t="s">
        <v>863</v>
      </c>
    </row>
    <row r="1116" spans="1:9">
      <c r="E1116" s="132"/>
      <c r="F1116" s="132" t="str">
        <f>IF(EXACT(I1115, I1116), "PT Sub=Dub", "_")</f>
        <v>_</v>
      </c>
      <c r="G1116" s="133" t="s">
        <v>48</v>
      </c>
      <c r="H1116" s="113" t="s">
        <v>734</v>
      </c>
      <c r="I1116" s="114" t="s">
        <v>864</v>
      </c>
    </row>
    <row r="1117" spans="1:9" hidden="1">
      <c r="A1117" s="146"/>
      <c r="C1117" s="147" t="s">
        <v>27</v>
      </c>
      <c r="F1117" s="113" t="s">
        <v>27</v>
      </c>
      <c r="G1117" s="114" t="s">
        <v>28</v>
      </c>
      <c r="H1117" s="113" t="s">
        <v>52</v>
      </c>
      <c r="I1117" s="114">
        <v>138</v>
      </c>
    </row>
    <row r="1118" spans="1:9" hidden="1">
      <c r="C1118" s="113" t="s">
        <v>27</v>
      </c>
      <c r="F1118" s="113" t="s">
        <v>27</v>
      </c>
      <c r="G1118" s="114" t="s">
        <v>30</v>
      </c>
      <c r="H1118" s="113" t="s">
        <v>52</v>
      </c>
      <c r="I1118" s="114" t="s">
        <v>865</v>
      </c>
    </row>
    <row r="1119" spans="1:9" hidden="1">
      <c r="C1119" s="113" t="s">
        <v>27</v>
      </c>
      <c r="E1119" s="132"/>
      <c r="F1119" s="113" t="s">
        <v>27</v>
      </c>
      <c r="G1119" s="133" t="s">
        <v>32</v>
      </c>
      <c r="H1119" s="113" t="s">
        <v>52</v>
      </c>
      <c r="I1119" s="114" t="s">
        <v>866</v>
      </c>
    </row>
    <row r="1120" spans="1:9" hidden="1">
      <c r="E1120" s="132"/>
      <c r="F1120" s="113" t="s">
        <v>27</v>
      </c>
      <c r="G1120" s="133" t="s">
        <v>35</v>
      </c>
      <c r="H1120" s="113" t="s">
        <v>52</v>
      </c>
      <c r="I1120" s="114" t="s">
        <v>867</v>
      </c>
    </row>
    <row r="1121" spans="1:9" hidden="1">
      <c r="E1121" s="132"/>
      <c r="F1121" s="132" t="str">
        <f>IF(EXACT(I1121, I1122), "EN Sub=Dub", "_")</f>
        <v>EN Sub=Dub</v>
      </c>
      <c r="G1121" s="133" t="s">
        <v>39</v>
      </c>
      <c r="H1121" s="113" t="s">
        <v>52</v>
      </c>
      <c r="I1121" s="114" t="s">
        <v>867</v>
      </c>
    </row>
    <row r="1122" spans="1:9" hidden="1">
      <c r="E1122" s="132"/>
      <c r="F1122" s="132" t="str">
        <f>IF(EXACT(I1121, I1122), "EN Sub=Dub", "_")</f>
        <v>EN Sub=Dub</v>
      </c>
      <c r="G1122" s="133" t="s">
        <v>44</v>
      </c>
      <c r="H1122" s="113" t="s">
        <v>52</v>
      </c>
      <c r="I1122" s="114" t="s">
        <v>867</v>
      </c>
    </row>
    <row r="1123" spans="1:9" hidden="1">
      <c r="E1123" s="132"/>
      <c r="F1123" s="132" t="str">
        <f>IF(EXACT(I1123, I1124), "PT Sub=Dub", "_")</f>
        <v>PT Sub=Dub</v>
      </c>
      <c r="G1123" s="133" t="s">
        <v>46</v>
      </c>
      <c r="H1123" s="113" t="s">
        <v>52</v>
      </c>
      <c r="I1123" s="114" t="s">
        <v>868</v>
      </c>
    </row>
    <row r="1124" spans="1:9">
      <c r="E1124" s="132"/>
      <c r="F1124" s="132" t="str">
        <f>IF(EXACT(I1123, I1124), "PT Sub=Dub", "_")</f>
        <v>PT Sub=Dub</v>
      </c>
      <c r="G1124" s="133" t="s">
        <v>48</v>
      </c>
      <c r="H1124" s="113" t="s">
        <v>52</v>
      </c>
      <c r="I1124" s="114" t="s">
        <v>868</v>
      </c>
    </row>
    <row r="1125" spans="1:9" hidden="1">
      <c r="A1125" s="146"/>
      <c r="C1125" s="147" t="s">
        <v>27</v>
      </c>
      <c r="F1125" s="113" t="s">
        <v>27</v>
      </c>
      <c r="G1125" s="114" t="s">
        <v>28</v>
      </c>
      <c r="H1125" s="113" t="s">
        <v>734</v>
      </c>
      <c r="I1125" s="114">
        <v>139</v>
      </c>
    </row>
    <row r="1126" spans="1:9" hidden="1">
      <c r="C1126" s="113" t="s">
        <v>27</v>
      </c>
      <c r="F1126" s="113" t="s">
        <v>27</v>
      </c>
      <c r="G1126" s="114" t="s">
        <v>30</v>
      </c>
      <c r="H1126" s="113" t="s">
        <v>734</v>
      </c>
      <c r="I1126" s="114" t="s">
        <v>869</v>
      </c>
    </row>
    <row r="1127" spans="1:9" hidden="1">
      <c r="C1127" s="113" t="s">
        <v>27</v>
      </c>
      <c r="E1127" s="132"/>
      <c r="F1127" s="113" t="s">
        <v>27</v>
      </c>
      <c r="G1127" s="133" t="s">
        <v>32</v>
      </c>
      <c r="H1127" s="113" t="s">
        <v>734</v>
      </c>
      <c r="I1127" s="114" t="s">
        <v>870</v>
      </c>
    </row>
    <row r="1128" spans="1:9" hidden="1">
      <c r="E1128" s="132"/>
      <c r="F1128" s="113" t="s">
        <v>27</v>
      </c>
      <c r="G1128" s="133" t="s">
        <v>35</v>
      </c>
      <c r="H1128" s="113" t="s">
        <v>734</v>
      </c>
      <c r="I1128" s="114" t="s">
        <v>871</v>
      </c>
    </row>
    <row r="1129" spans="1:9" hidden="1">
      <c r="E1129" s="132"/>
      <c r="F1129" s="132" t="str">
        <f>IF(EXACT(I1129, I1130), "EN Sub=Dub", "_")</f>
        <v>EN Sub=Dub</v>
      </c>
      <c r="G1129" s="133" t="s">
        <v>39</v>
      </c>
      <c r="H1129" s="113" t="s">
        <v>734</v>
      </c>
      <c r="I1129" s="114" t="s">
        <v>872</v>
      </c>
    </row>
    <row r="1130" spans="1:9" hidden="1">
      <c r="E1130" s="132"/>
      <c r="F1130" s="132" t="str">
        <f>IF(EXACT(I1129, I1130), "EN Sub=Dub", "_")</f>
        <v>EN Sub=Dub</v>
      </c>
      <c r="G1130" s="133" t="s">
        <v>44</v>
      </c>
      <c r="H1130" s="113" t="s">
        <v>734</v>
      </c>
      <c r="I1130" s="114" t="s">
        <v>872</v>
      </c>
    </row>
    <row r="1131" spans="1:9" hidden="1">
      <c r="E1131" s="132"/>
      <c r="F1131" s="132" t="str">
        <f>IF(EXACT(I1131, I1132), "PT Sub=Dub", "_")</f>
        <v>_</v>
      </c>
      <c r="G1131" s="133" t="s">
        <v>46</v>
      </c>
      <c r="H1131" s="113" t="s">
        <v>734</v>
      </c>
      <c r="I1131" s="114" t="s">
        <v>873</v>
      </c>
    </row>
    <row r="1132" spans="1:9">
      <c r="E1132" s="132"/>
      <c r="F1132" s="132" t="str">
        <f>IF(EXACT(I1131, I1132), "PT Sub=Dub", "_")</f>
        <v>_</v>
      </c>
      <c r="G1132" s="133" t="s">
        <v>48</v>
      </c>
      <c r="H1132" s="113" t="s">
        <v>734</v>
      </c>
      <c r="I1132" s="114" t="s">
        <v>874</v>
      </c>
    </row>
    <row r="1133" spans="1:9" hidden="1">
      <c r="A1133" s="146"/>
      <c r="C1133" s="147" t="s">
        <v>27</v>
      </c>
      <c r="F1133" s="113" t="s">
        <v>27</v>
      </c>
      <c r="G1133" s="114" t="s">
        <v>28</v>
      </c>
      <c r="H1133" s="113" t="s">
        <v>734</v>
      </c>
      <c r="I1133" s="114">
        <v>140</v>
      </c>
    </row>
    <row r="1134" spans="1:9" hidden="1">
      <c r="C1134" s="113" t="s">
        <v>27</v>
      </c>
      <c r="F1134" s="113" t="s">
        <v>27</v>
      </c>
      <c r="G1134" s="114" t="s">
        <v>30</v>
      </c>
      <c r="H1134" s="113" t="s">
        <v>734</v>
      </c>
      <c r="I1134" s="114" t="s">
        <v>875</v>
      </c>
    </row>
    <row r="1135" spans="1:9" hidden="1">
      <c r="C1135" s="113" t="s">
        <v>27</v>
      </c>
      <c r="E1135" s="132"/>
      <c r="F1135" s="113" t="s">
        <v>27</v>
      </c>
      <c r="G1135" s="133" t="s">
        <v>32</v>
      </c>
      <c r="H1135" s="113" t="s">
        <v>734</v>
      </c>
      <c r="I1135" s="114" t="s">
        <v>876</v>
      </c>
    </row>
    <row r="1136" spans="1:9" hidden="1">
      <c r="E1136" s="132"/>
      <c r="F1136" s="113" t="s">
        <v>27</v>
      </c>
      <c r="G1136" s="133" t="s">
        <v>35</v>
      </c>
      <c r="H1136" s="113" t="s">
        <v>734</v>
      </c>
      <c r="I1136" s="114" t="s">
        <v>877</v>
      </c>
    </row>
    <row r="1137" spans="1:9" hidden="1">
      <c r="E1137" s="132"/>
      <c r="F1137" s="132" t="str">
        <f>IF(EXACT(I1137, I1138), "EN Sub=Dub", "_")</f>
        <v>_</v>
      </c>
      <c r="G1137" s="133" t="s">
        <v>39</v>
      </c>
      <c r="H1137" s="113" t="s">
        <v>734</v>
      </c>
      <c r="I1137" s="114" t="s">
        <v>878</v>
      </c>
    </row>
    <row r="1138" spans="1:9" hidden="1">
      <c r="E1138" s="132"/>
      <c r="F1138" s="132" t="str">
        <f>IF(EXACT(I1137, I1138), "EN Sub=Dub", "_")</f>
        <v>_</v>
      </c>
      <c r="G1138" s="133" t="s">
        <v>44</v>
      </c>
      <c r="H1138" s="113" t="s">
        <v>734</v>
      </c>
      <c r="I1138" s="114" t="s">
        <v>879</v>
      </c>
    </row>
    <row r="1139" spans="1:9" hidden="1">
      <c r="E1139" s="132"/>
      <c r="F1139" s="132" t="str">
        <f>IF(EXACT(I1139, I1140), "PT Sub=Dub", "_")</f>
        <v>_</v>
      </c>
      <c r="G1139" s="133" t="s">
        <v>46</v>
      </c>
      <c r="H1139" s="113" t="s">
        <v>734</v>
      </c>
      <c r="I1139" s="114" t="s">
        <v>880</v>
      </c>
    </row>
    <row r="1140" spans="1:9">
      <c r="E1140" s="132"/>
      <c r="F1140" s="132" t="str">
        <f>IF(EXACT(I1139, I1140), "PT Sub=Dub", "_")</f>
        <v>_</v>
      </c>
      <c r="G1140" s="133" t="s">
        <v>48</v>
      </c>
      <c r="H1140" s="113" t="s">
        <v>734</v>
      </c>
      <c r="I1140" s="114" t="s">
        <v>881</v>
      </c>
    </row>
    <row r="1141" spans="1:9" hidden="1">
      <c r="A1141" s="146"/>
      <c r="C1141" s="147" t="s">
        <v>27</v>
      </c>
      <c r="F1141" s="113" t="s">
        <v>27</v>
      </c>
      <c r="G1141" s="114" t="s">
        <v>28</v>
      </c>
      <c r="H1141" s="113" t="s">
        <v>52</v>
      </c>
      <c r="I1141" s="114">
        <v>141</v>
      </c>
    </row>
    <row r="1142" spans="1:9" hidden="1">
      <c r="C1142" s="113" t="s">
        <v>27</v>
      </c>
      <c r="F1142" s="113" t="s">
        <v>27</v>
      </c>
      <c r="G1142" s="114" t="s">
        <v>30</v>
      </c>
      <c r="H1142" s="113" t="s">
        <v>52</v>
      </c>
      <c r="I1142" s="114" t="s">
        <v>882</v>
      </c>
    </row>
    <row r="1143" spans="1:9" hidden="1">
      <c r="C1143" s="113" t="s">
        <v>27</v>
      </c>
      <c r="E1143" s="132"/>
      <c r="F1143" s="113" t="s">
        <v>27</v>
      </c>
      <c r="G1143" s="133" t="s">
        <v>32</v>
      </c>
      <c r="H1143" s="113" t="s">
        <v>52</v>
      </c>
      <c r="I1143" s="114" t="s">
        <v>883</v>
      </c>
    </row>
    <row r="1144" spans="1:9" hidden="1">
      <c r="E1144" s="132"/>
      <c r="F1144" s="113" t="s">
        <v>27</v>
      </c>
      <c r="G1144" s="133" t="s">
        <v>35</v>
      </c>
      <c r="H1144" s="113" t="s">
        <v>52</v>
      </c>
      <c r="I1144" s="114" t="s">
        <v>884</v>
      </c>
    </row>
    <row r="1145" spans="1:9" hidden="1">
      <c r="E1145" s="132"/>
      <c r="F1145" s="132" t="str">
        <f>IF(EXACT(I1145, I1146), "EN Sub=Dub", "_")</f>
        <v>EN Sub=Dub</v>
      </c>
      <c r="G1145" s="133" t="s">
        <v>39</v>
      </c>
      <c r="H1145" s="113" t="s">
        <v>52</v>
      </c>
      <c r="I1145" s="114" t="s">
        <v>884</v>
      </c>
    </row>
    <row r="1146" spans="1:9" hidden="1">
      <c r="E1146" s="132"/>
      <c r="F1146" s="132" t="str">
        <f>IF(EXACT(I1145, I1146), "EN Sub=Dub", "_")</f>
        <v>EN Sub=Dub</v>
      </c>
      <c r="G1146" s="133" t="s">
        <v>44</v>
      </c>
      <c r="H1146" s="113" t="s">
        <v>52</v>
      </c>
      <c r="I1146" s="114" t="s">
        <v>884</v>
      </c>
    </row>
    <row r="1147" spans="1:9" hidden="1">
      <c r="E1147" s="132"/>
      <c r="F1147" s="132" t="str">
        <f>IF(EXACT(I1147, I1148), "PT Sub=Dub", "_")</f>
        <v>PT Sub=Dub</v>
      </c>
      <c r="G1147" s="133" t="s">
        <v>46</v>
      </c>
      <c r="H1147" s="113" t="s">
        <v>52</v>
      </c>
      <c r="I1147" s="114" t="s">
        <v>885</v>
      </c>
    </row>
    <row r="1148" spans="1:9">
      <c r="E1148" s="132"/>
      <c r="F1148" s="132" t="str">
        <f>IF(EXACT(I1147, I1148), "PT Sub=Dub", "_")</f>
        <v>PT Sub=Dub</v>
      </c>
      <c r="G1148" s="133" t="s">
        <v>48</v>
      </c>
      <c r="H1148" s="113" t="s">
        <v>52</v>
      </c>
      <c r="I1148" s="114" t="s">
        <v>885</v>
      </c>
    </row>
    <row r="1149" spans="1:9" hidden="1">
      <c r="A1149" s="146"/>
      <c r="C1149" s="147" t="s">
        <v>27</v>
      </c>
      <c r="F1149" s="113" t="s">
        <v>27</v>
      </c>
      <c r="G1149" s="114" t="s">
        <v>28</v>
      </c>
      <c r="H1149" s="113" t="s">
        <v>734</v>
      </c>
      <c r="I1149" s="114">
        <v>142</v>
      </c>
    </row>
    <row r="1150" spans="1:9" hidden="1">
      <c r="C1150" s="113" t="s">
        <v>27</v>
      </c>
      <c r="F1150" s="113" t="s">
        <v>27</v>
      </c>
      <c r="G1150" s="114" t="s">
        <v>30</v>
      </c>
      <c r="H1150" s="113" t="s">
        <v>734</v>
      </c>
      <c r="I1150" s="114" t="s">
        <v>886</v>
      </c>
    </row>
    <row r="1151" spans="1:9" hidden="1">
      <c r="C1151" s="113" t="s">
        <v>27</v>
      </c>
      <c r="E1151" s="132"/>
      <c r="F1151" s="113" t="s">
        <v>27</v>
      </c>
      <c r="G1151" s="133" t="s">
        <v>32</v>
      </c>
      <c r="H1151" s="113" t="s">
        <v>734</v>
      </c>
      <c r="I1151" s="114" t="s">
        <v>887</v>
      </c>
    </row>
    <row r="1152" spans="1:9" hidden="1">
      <c r="E1152" s="132"/>
      <c r="F1152" s="113" t="s">
        <v>27</v>
      </c>
      <c r="G1152" s="133" t="s">
        <v>35</v>
      </c>
      <c r="H1152" s="113" t="s">
        <v>734</v>
      </c>
      <c r="I1152" s="114" t="s">
        <v>888</v>
      </c>
    </row>
    <row r="1153" spans="1:9" hidden="1">
      <c r="E1153" s="132"/>
      <c r="F1153" s="132" t="str">
        <f>IF(EXACT(I1153, I1154), "EN Sub=Dub", "_")</f>
        <v>EN Sub=Dub</v>
      </c>
      <c r="G1153" s="133" t="s">
        <v>39</v>
      </c>
      <c r="H1153" s="113" t="s">
        <v>734</v>
      </c>
      <c r="I1153" s="114" t="s">
        <v>889</v>
      </c>
    </row>
    <row r="1154" spans="1:9" hidden="1">
      <c r="E1154" s="132"/>
      <c r="F1154" s="132" t="str">
        <f>IF(EXACT(I1153, I1154), "EN Sub=Dub", "_")</f>
        <v>EN Sub=Dub</v>
      </c>
      <c r="G1154" s="133" t="s">
        <v>44</v>
      </c>
      <c r="H1154" s="113" t="s">
        <v>734</v>
      </c>
      <c r="I1154" s="114" t="s">
        <v>889</v>
      </c>
    </row>
    <row r="1155" spans="1:9" hidden="1">
      <c r="E1155" s="132"/>
      <c r="F1155" s="132" t="str">
        <f>IF(EXACT(I1155, I1156), "PT Sub=Dub", "_")</f>
        <v>_</v>
      </c>
      <c r="G1155" s="133" t="s">
        <v>46</v>
      </c>
      <c r="H1155" s="113" t="s">
        <v>734</v>
      </c>
      <c r="I1155" s="114" t="s">
        <v>890</v>
      </c>
    </row>
    <row r="1156" spans="1:9">
      <c r="E1156" s="132"/>
      <c r="F1156" s="132" t="str">
        <f>IF(EXACT(I1155, I1156), "PT Sub=Dub", "_")</f>
        <v>_</v>
      </c>
      <c r="G1156" s="133" t="s">
        <v>48</v>
      </c>
      <c r="H1156" s="113" t="s">
        <v>734</v>
      </c>
      <c r="I1156" s="114" t="s">
        <v>891</v>
      </c>
    </row>
    <row r="1157" spans="1:9" hidden="1">
      <c r="A1157" s="146"/>
      <c r="C1157" s="147" t="s">
        <v>27</v>
      </c>
      <c r="F1157" s="113" t="s">
        <v>27</v>
      </c>
      <c r="G1157" s="114" t="s">
        <v>28</v>
      </c>
      <c r="H1157" s="113" t="s">
        <v>734</v>
      </c>
      <c r="I1157" s="114">
        <v>143</v>
      </c>
    </row>
    <row r="1158" spans="1:9" hidden="1">
      <c r="C1158" s="113" t="s">
        <v>27</v>
      </c>
      <c r="F1158" s="113" t="s">
        <v>27</v>
      </c>
      <c r="G1158" s="114" t="s">
        <v>30</v>
      </c>
      <c r="H1158" s="113" t="s">
        <v>734</v>
      </c>
      <c r="I1158" s="114" t="s">
        <v>892</v>
      </c>
    </row>
    <row r="1159" spans="1:9" hidden="1">
      <c r="C1159" s="113" t="s">
        <v>27</v>
      </c>
      <c r="E1159" s="132"/>
      <c r="F1159" s="113" t="s">
        <v>27</v>
      </c>
      <c r="G1159" s="133" t="s">
        <v>32</v>
      </c>
      <c r="H1159" s="113" t="s">
        <v>734</v>
      </c>
      <c r="I1159" s="114" t="s">
        <v>893</v>
      </c>
    </row>
    <row r="1160" spans="1:9" hidden="1">
      <c r="E1160" s="132"/>
      <c r="F1160" s="113" t="s">
        <v>27</v>
      </c>
      <c r="G1160" s="133" t="s">
        <v>35</v>
      </c>
      <c r="H1160" s="113" t="s">
        <v>734</v>
      </c>
      <c r="I1160" s="114" t="s">
        <v>894</v>
      </c>
    </row>
    <row r="1161" spans="1:9" hidden="1">
      <c r="E1161" s="132"/>
      <c r="F1161" s="132" t="str">
        <f>IF(EXACT(I1161, I1162), "EN Sub=Dub", "_")</f>
        <v>EN Sub=Dub</v>
      </c>
      <c r="G1161" s="133" t="s">
        <v>39</v>
      </c>
      <c r="H1161" s="113" t="s">
        <v>734</v>
      </c>
      <c r="I1161" s="114" t="s">
        <v>895</v>
      </c>
    </row>
    <row r="1162" spans="1:9" hidden="1">
      <c r="E1162" s="132"/>
      <c r="F1162" s="132" t="str">
        <f>IF(EXACT(I1161, I1162), "EN Sub=Dub", "_")</f>
        <v>EN Sub=Dub</v>
      </c>
      <c r="G1162" s="133" t="s">
        <v>44</v>
      </c>
      <c r="H1162" s="113" t="s">
        <v>734</v>
      </c>
      <c r="I1162" s="114" t="s">
        <v>895</v>
      </c>
    </row>
    <row r="1163" spans="1:9" hidden="1">
      <c r="E1163" s="132"/>
      <c r="F1163" s="132" t="str">
        <f>IF(EXACT(I1163, I1164), "PT Sub=Dub", "_")</f>
        <v>_</v>
      </c>
      <c r="G1163" s="133" t="s">
        <v>46</v>
      </c>
      <c r="H1163" s="113" t="s">
        <v>734</v>
      </c>
      <c r="I1163" s="114" t="s">
        <v>896</v>
      </c>
    </row>
    <row r="1164" spans="1:9">
      <c r="E1164" s="132"/>
      <c r="F1164" s="132" t="str">
        <f>IF(EXACT(I1163, I1164), "PT Sub=Dub", "_")</f>
        <v>_</v>
      </c>
      <c r="G1164" s="133" t="s">
        <v>48</v>
      </c>
      <c r="H1164" s="113" t="s">
        <v>734</v>
      </c>
      <c r="I1164" s="114" t="s">
        <v>897</v>
      </c>
    </row>
    <row r="1165" spans="1:9" hidden="1">
      <c r="A1165" s="146"/>
      <c r="C1165" s="147" t="s">
        <v>27</v>
      </c>
      <c r="F1165" s="113" t="s">
        <v>27</v>
      </c>
      <c r="G1165" s="114" t="s">
        <v>28</v>
      </c>
      <c r="H1165" s="113" t="s">
        <v>734</v>
      </c>
      <c r="I1165" s="114">
        <v>144</v>
      </c>
    </row>
    <row r="1166" spans="1:9" hidden="1">
      <c r="C1166" s="113" t="s">
        <v>27</v>
      </c>
      <c r="F1166" s="113" t="s">
        <v>27</v>
      </c>
      <c r="G1166" s="114" t="s">
        <v>30</v>
      </c>
      <c r="H1166" s="113" t="s">
        <v>734</v>
      </c>
      <c r="I1166" s="114" t="s">
        <v>898</v>
      </c>
    </row>
    <row r="1167" spans="1:9" hidden="1">
      <c r="C1167" s="113" t="s">
        <v>27</v>
      </c>
      <c r="E1167" s="132"/>
      <c r="F1167" s="113" t="s">
        <v>27</v>
      </c>
      <c r="G1167" s="133" t="s">
        <v>32</v>
      </c>
      <c r="H1167" s="113" t="s">
        <v>734</v>
      </c>
      <c r="I1167" s="114" t="s">
        <v>899</v>
      </c>
    </row>
    <row r="1168" spans="1:9" hidden="1">
      <c r="E1168" s="132"/>
      <c r="F1168" s="113" t="s">
        <v>27</v>
      </c>
      <c r="G1168" s="133" t="s">
        <v>35</v>
      </c>
      <c r="H1168" s="113" t="s">
        <v>734</v>
      </c>
      <c r="I1168" s="114" t="s">
        <v>900</v>
      </c>
    </row>
    <row r="1169" spans="1:9" hidden="1">
      <c r="E1169" s="132"/>
      <c r="F1169" s="132" t="str">
        <f>IF(EXACT(I1169, I1170), "EN Sub=Dub", "_")</f>
        <v>EN Sub=Dub</v>
      </c>
      <c r="G1169" s="133" t="s">
        <v>39</v>
      </c>
      <c r="H1169" s="113" t="s">
        <v>734</v>
      </c>
      <c r="I1169" s="114" t="s">
        <v>901</v>
      </c>
    </row>
    <row r="1170" spans="1:9" hidden="1">
      <c r="E1170" s="132"/>
      <c r="F1170" s="132" t="str">
        <f>IF(EXACT(I1169, I1170), "EN Sub=Dub", "_")</f>
        <v>EN Sub=Dub</v>
      </c>
      <c r="G1170" s="133" t="s">
        <v>44</v>
      </c>
      <c r="H1170" s="113" t="s">
        <v>734</v>
      </c>
      <c r="I1170" s="114" t="s">
        <v>901</v>
      </c>
    </row>
    <row r="1171" spans="1:9" hidden="1">
      <c r="E1171" s="132"/>
      <c r="F1171" s="132" t="str">
        <f>IF(EXACT(I1171, I1172), "PT Sub=Dub", "_")</f>
        <v>_</v>
      </c>
      <c r="G1171" s="133" t="s">
        <v>46</v>
      </c>
      <c r="H1171" s="113" t="s">
        <v>734</v>
      </c>
      <c r="I1171" s="114" t="s">
        <v>902</v>
      </c>
    </row>
    <row r="1172" spans="1:9">
      <c r="E1172" s="132"/>
      <c r="F1172" s="132" t="str">
        <f>IF(EXACT(I1171, I1172), "PT Sub=Dub", "_")</f>
        <v>_</v>
      </c>
      <c r="G1172" s="133" t="s">
        <v>48</v>
      </c>
      <c r="H1172" s="113" t="s">
        <v>734</v>
      </c>
      <c r="I1172" s="114" t="s">
        <v>903</v>
      </c>
    </row>
    <row r="1173" spans="1:9" hidden="1">
      <c r="A1173" s="146"/>
      <c r="C1173" s="147" t="s">
        <v>27</v>
      </c>
      <c r="F1173" s="113" t="s">
        <v>27</v>
      </c>
      <c r="G1173" s="114" t="s">
        <v>28</v>
      </c>
      <c r="H1173" s="113" t="s">
        <v>734</v>
      </c>
      <c r="I1173" s="114">
        <v>145</v>
      </c>
    </row>
    <row r="1174" spans="1:9" hidden="1">
      <c r="C1174" s="113" t="s">
        <v>27</v>
      </c>
      <c r="F1174" s="113" t="s">
        <v>27</v>
      </c>
      <c r="G1174" s="114" t="s">
        <v>30</v>
      </c>
      <c r="H1174" s="113" t="s">
        <v>734</v>
      </c>
      <c r="I1174" s="114" t="s">
        <v>904</v>
      </c>
    </row>
    <row r="1175" spans="1:9" hidden="1">
      <c r="C1175" s="113" t="s">
        <v>27</v>
      </c>
      <c r="E1175" s="132"/>
      <c r="F1175" s="113" t="s">
        <v>27</v>
      </c>
      <c r="G1175" s="133" t="s">
        <v>32</v>
      </c>
      <c r="H1175" s="113" t="s">
        <v>734</v>
      </c>
      <c r="I1175" s="114" t="s">
        <v>905</v>
      </c>
    </row>
    <row r="1176" spans="1:9" hidden="1">
      <c r="E1176" s="132"/>
      <c r="F1176" s="113" t="s">
        <v>27</v>
      </c>
      <c r="G1176" s="133" t="s">
        <v>35</v>
      </c>
      <c r="H1176" s="113" t="s">
        <v>734</v>
      </c>
      <c r="I1176" s="114" t="s">
        <v>906</v>
      </c>
    </row>
    <row r="1177" spans="1:9" hidden="1">
      <c r="E1177" s="132"/>
      <c r="F1177" s="132" t="str">
        <f>IF(EXACT(I1177, I1178), "EN Sub=Dub", "_")</f>
        <v>_</v>
      </c>
      <c r="G1177" s="133" t="s">
        <v>39</v>
      </c>
      <c r="H1177" s="113" t="s">
        <v>734</v>
      </c>
      <c r="I1177" s="114" t="s">
        <v>907</v>
      </c>
    </row>
    <row r="1178" spans="1:9" hidden="1">
      <c r="E1178" s="132"/>
      <c r="F1178" s="132" t="str">
        <f>IF(EXACT(I1177, I1178), "EN Sub=Dub", "_")</f>
        <v>_</v>
      </c>
      <c r="G1178" s="133" t="s">
        <v>44</v>
      </c>
      <c r="H1178" s="113" t="s">
        <v>734</v>
      </c>
      <c r="I1178" s="114" t="s">
        <v>908</v>
      </c>
    </row>
    <row r="1179" spans="1:9" hidden="1">
      <c r="E1179" s="132"/>
      <c r="F1179" s="132" t="str">
        <f>IF(EXACT(I1179, I1180), "PT Sub=Dub", "_")</f>
        <v>_</v>
      </c>
      <c r="G1179" s="133" t="s">
        <v>46</v>
      </c>
      <c r="H1179" s="113" t="s">
        <v>734</v>
      </c>
      <c r="I1179" s="114" t="s">
        <v>909</v>
      </c>
    </row>
    <row r="1180" spans="1:9">
      <c r="E1180" s="132"/>
      <c r="F1180" s="132" t="str">
        <f>IF(EXACT(I1179, I1180), "PT Sub=Dub", "_")</f>
        <v>_</v>
      </c>
      <c r="G1180" s="133" t="s">
        <v>48</v>
      </c>
      <c r="H1180" s="113" t="s">
        <v>734</v>
      </c>
      <c r="I1180" s="114" t="s">
        <v>910</v>
      </c>
    </row>
    <row r="1181" spans="1:9" hidden="1">
      <c r="A1181" s="146"/>
      <c r="C1181" s="147" t="s">
        <v>27</v>
      </c>
      <c r="F1181" s="113" t="s">
        <v>27</v>
      </c>
      <c r="G1181" s="114" t="s">
        <v>28</v>
      </c>
      <c r="H1181" s="113" t="s">
        <v>52</v>
      </c>
      <c r="I1181" s="114">
        <v>146</v>
      </c>
    </row>
    <row r="1182" spans="1:9" hidden="1">
      <c r="C1182" s="113" t="s">
        <v>27</v>
      </c>
      <c r="F1182" s="113" t="s">
        <v>27</v>
      </c>
      <c r="G1182" s="114" t="s">
        <v>30</v>
      </c>
      <c r="H1182" s="113" t="s">
        <v>52</v>
      </c>
      <c r="I1182" s="114" t="s">
        <v>911</v>
      </c>
    </row>
    <row r="1183" spans="1:9" hidden="1">
      <c r="C1183" s="113" t="s">
        <v>27</v>
      </c>
      <c r="E1183" s="132"/>
      <c r="F1183" s="113" t="s">
        <v>27</v>
      </c>
      <c r="G1183" s="133" t="s">
        <v>32</v>
      </c>
      <c r="H1183" s="113" t="s">
        <v>52</v>
      </c>
      <c r="I1183" s="114" t="s">
        <v>912</v>
      </c>
    </row>
    <row r="1184" spans="1:9" hidden="1">
      <c r="E1184" s="132"/>
      <c r="F1184" s="113" t="s">
        <v>27</v>
      </c>
      <c r="G1184" s="133" t="s">
        <v>35</v>
      </c>
      <c r="H1184" s="113" t="s">
        <v>52</v>
      </c>
      <c r="I1184" s="114" t="s">
        <v>913</v>
      </c>
    </row>
    <row r="1185" spans="1:9" hidden="1">
      <c r="E1185" s="132"/>
      <c r="F1185" s="132" t="str">
        <f>IF(EXACT(I1185, I1186), "EN Sub=Dub", "_")</f>
        <v>_</v>
      </c>
      <c r="G1185" s="133" t="s">
        <v>39</v>
      </c>
      <c r="H1185" s="113" t="s">
        <v>52</v>
      </c>
      <c r="I1185" s="114" t="s">
        <v>914</v>
      </c>
    </row>
    <row r="1186" spans="1:9" hidden="1">
      <c r="E1186" s="132"/>
      <c r="F1186" s="132" t="str">
        <f>IF(EXACT(I1185, I1186), "EN Sub=Dub", "_")</f>
        <v>_</v>
      </c>
      <c r="G1186" s="133" t="s">
        <v>44</v>
      </c>
      <c r="H1186" s="113" t="s">
        <v>52</v>
      </c>
      <c r="I1186" s="114" t="s">
        <v>915</v>
      </c>
    </row>
    <row r="1187" spans="1:9" hidden="1">
      <c r="E1187" s="132"/>
      <c r="F1187" s="132" t="str">
        <f>IF(EXACT(I1187, I1188), "PT Sub=Dub", "_")</f>
        <v>PT Sub=Dub</v>
      </c>
      <c r="G1187" s="133" t="s">
        <v>46</v>
      </c>
      <c r="H1187" s="113" t="s">
        <v>52</v>
      </c>
      <c r="I1187" s="114" t="s">
        <v>916</v>
      </c>
    </row>
    <row r="1188" spans="1:9">
      <c r="E1188" s="132"/>
      <c r="F1188" s="132" t="str">
        <f>IF(EXACT(I1187, I1188), "PT Sub=Dub", "_")</f>
        <v>PT Sub=Dub</v>
      </c>
      <c r="G1188" s="133" t="s">
        <v>48</v>
      </c>
      <c r="H1188" s="113" t="s">
        <v>52</v>
      </c>
      <c r="I1188" s="114" t="s">
        <v>916</v>
      </c>
    </row>
    <row r="1189" spans="1:9" hidden="1">
      <c r="A1189" s="146"/>
      <c r="C1189" s="147" t="s">
        <v>27</v>
      </c>
      <c r="F1189" s="113" t="s">
        <v>27</v>
      </c>
      <c r="G1189" s="114" t="s">
        <v>28</v>
      </c>
      <c r="H1189" s="113" t="s">
        <v>917</v>
      </c>
      <c r="I1189" s="114">
        <v>147</v>
      </c>
    </row>
    <row r="1190" spans="1:9" hidden="1">
      <c r="C1190" s="113" t="s">
        <v>27</v>
      </c>
      <c r="F1190" s="113" t="s">
        <v>27</v>
      </c>
      <c r="G1190" s="114" t="s">
        <v>30</v>
      </c>
      <c r="H1190" s="113" t="s">
        <v>917</v>
      </c>
      <c r="I1190" s="114" t="s">
        <v>918</v>
      </c>
    </row>
    <row r="1191" spans="1:9" hidden="1">
      <c r="C1191" s="113" t="s">
        <v>27</v>
      </c>
      <c r="E1191" s="132"/>
      <c r="F1191" s="113" t="s">
        <v>27</v>
      </c>
      <c r="G1191" s="133" t="s">
        <v>32</v>
      </c>
      <c r="H1191" s="113" t="s">
        <v>734</v>
      </c>
      <c r="I1191" s="114" t="s">
        <v>919</v>
      </c>
    </row>
    <row r="1192" spans="1:9" hidden="1">
      <c r="E1192" s="132"/>
      <c r="F1192" s="113" t="s">
        <v>27</v>
      </c>
      <c r="G1192" s="133" t="s">
        <v>35</v>
      </c>
      <c r="H1192" s="113" t="s">
        <v>734</v>
      </c>
      <c r="I1192" s="114" t="s">
        <v>920</v>
      </c>
    </row>
    <row r="1193" spans="1:9" hidden="1">
      <c r="E1193" s="132"/>
      <c r="F1193" s="132" t="str">
        <f>IF(EXACT(I1193, I1194), "EN Sub=Dub", "_")</f>
        <v>_</v>
      </c>
      <c r="G1193" s="133" t="s">
        <v>39</v>
      </c>
      <c r="H1193" s="113" t="s">
        <v>734</v>
      </c>
      <c r="I1193" s="114" t="s">
        <v>921</v>
      </c>
    </row>
    <row r="1194" spans="1:9" hidden="1">
      <c r="E1194" s="132"/>
      <c r="F1194" s="132" t="str">
        <f>IF(EXACT(I1193, I1194), "EN Sub=Dub", "_")</f>
        <v>_</v>
      </c>
      <c r="G1194" s="133" t="s">
        <v>44</v>
      </c>
      <c r="H1194" s="113" t="s">
        <v>734</v>
      </c>
      <c r="I1194" s="114" t="s">
        <v>920</v>
      </c>
    </row>
    <row r="1195" spans="1:9" hidden="1">
      <c r="E1195" s="132"/>
      <c r="F1195" s="132" t="str">
        <f>IF(EXACT(I1195, I1196), "PT Sub=Dub", "_")</f>
        <v>_</v>
      </c>
      <c r="G1195" s="133" t="s">
        <v>46</v>
      </c>
      <c r="H1195" s="113" t="s">
        <v>734</v>
      </c>
      <c r="I1195" s="114" t="s">
        <v>922</v>
      </c>
    </row>
    <row r="1196" spans="1:9">
      <c r="E1196" s="132"/>
      <c r="F1196" s="132" t="str">
        <f>IF(EXACT(I1195, I1196), "PT Sub=Dub", "_")</f>
        <v>_</v>
      </c>
      <c r="G1196" s="133" t="s">
        <v>48</v>
      </c>
      <c r="H1196" s="113" t="s">
        <v>734</v>
      </c>
      <c r="I1196" s="114" t="s">
        <v>923</v>
      </c>
    </row>
    <row r="1197" spans="1:9" hidden="1">
      <c r="A1197" s="146"/>
      <c r="C1197" s="147" t="s">
        <v>27</v>
      </c>
      <c r="F1197" s="113" t="s">
        <v>27</v>
      </c>
      <c r="G1197" s="114" t="s">
        <v>28</v>
      </c>
      <c r="H1197" s="113" t="s">
        <v>52</v>
      </c>
      <c r="I1197" s="114">
        <v>148</v>
      </c>
    </row>
    <row r="1198" spans="1:9" hidden="1">
      <c r="C1198" s="113" t="s">
        <v>27</v>
      </c>
      <c r="F1198" s="113" t="s">
        <v>27</v>
      </c>
      <c r="G1198" s="114" t="s">
        <v>30</v>
      </c>
      <c r="H1198" s="113" t="s">
        <v>52</v>
      </c>
      <c r="I1198" s="114" t="s">
        <v>924</v>
      </c>
    </row>
    <row r="1199" spans="1:9" hidden="1">
      <c r="C1199" s="113" t="s">
        <v>27</v>
      </c>
      <c r="E1199" s="132"/>
      <c r="F1199" s="113" t="s">
        <v>27</v>
      </c>
      <c r="G1199" s="133" t="s">
        <v>32</v>
      </c>
      <c r="H1199" s="113" t="s">
        <v>52</v>
      </c>
      <c r="I1199" s="114" t="s">
        <v>925</v>
      </c>
    </row>
    <row r="1200" spans="1:9" hidden="1">
      <c r="E1200" s="132"/>
      <c r="F1200" s="113" t="s">
        <v>27</v>
      </c>
      <c r="G1200" s="133" t="s">
        <v>35</v>
      </c>
      <c r="H1200" s="113" t="s">
        <v>52</v>
      </c>
      <c r="I1200" s="114" t="s">
        <v>926</v>
      </c>
    </row>
    <row r="1201" spans="1:9" hidden="1">
      <c r="E1201" s="132"/>
      <c r="F1201" s="132" t="str">
        <f>IF(EXACT(I1201, I1202), "EN Sub=Dub", "_")</f>
        <v>_</v>
      </c>
      <c r="G1201" s="133" t="s">
        <v>39</v>
      </c>
      <c r="H1201" s="113" t="s">
        <v>52</v>
      </c>
      <c r="I1201" s="114" t="s">
        <v>927</v>
      </c>
    </row>
    <row r="1202" spans="1:9" hidden="1">
      <c r="E1202" s="132"/>
      <c r="F1202" s="132" t="str">
        <f>IF(EXACT(I1201, I1202), "EN Sub=Dub", "_")</f>
        <v>_</v>
      </c>
      <c r="G1202" s="133" t="s">
        <v>44</v>
      </c>
      <c r="H1202" s="113" t="s">
        <v>52</v>
      </c>
      <c r="I1202" s="114" t="s">
        <v>928</v>
      </c>
    </row>
    <row r="1203" spans="1:9" hidden="1">
      <c r="E1203" s="132"/>
      <c r="F1203" s="132" t="str">
        <f>IF(EXACT(I1203, I1204), "PT Sub=Dub", "_")</f>
        <v>PT Sub=Dub</v>
      </c>
      <c r="G1203" s="133" t="s">
        <v>46</v>
      </c>
      <c r="H1203" s="113" t="s">
        <v>52</v>
      </c>
      <c r="I1203" s="114" t="s">
        <v>929</v>
      </c>
    </row>
    <row r="1204" spans="1:9">
      <c r="E1204" s="132"/>
      <c r="F1204" s="132" t="str">
        <f>IF(EXACT(I1203, I1204), "PT Sub=Dub", "_")</f>
        <v>PT Sub=Dub</v>
      </c>
      <c r="G1204" s="133" t="s">
        <v>48</v>
      </c>
      <c r="H1204" s="113" t="s">
        <v>52</v>
      </c>
      <c r="I1204" s="114" t="s">
        <v>929</v>
      </c>
    </row>
    <row r="1205" spans="1:9" hidden="1">
      <c r="A1205" s="146"/>
      <c r="C1205" s="147" t="s">
        <v>27</v>
      </c>
      <c r="F1205" s="113" t="s">
        <v>27</v>
      </c>
      <c r="G1205" s="114" t="s">
        <v>28</v>
      </c>
      <c r="H1205" s="113" t="s">
        <v>52</v>
      </c>
      <c r="I1205" s="114">
        <v>149</v>
      </c>
    </row>
    <row r="1206" spans="1:9" hidden="1">
      <c r="C1206" s="113" t="s">
        <v>27</v>
      </c>
      <c r="F1206" s="113" t="s">
        <v>27</v>
      </c>
      <c r="G1206" s="114" t="s">
        <v>30</v>
      </c>
      <c r="H1206" s="113" t="s">
        <v>52</v>
      </c>
      <c r="I1206" s="114" t="s">
        <v>930</v>
      </c>
    </row>
    <row r="1207" spans="1:9" hidden="1">
      <c r="C1207" s="113" t="s">
        <v>27</v>
      </c>
      <c r="E1207" s="132"/>
      <c r="F1207" s="113" t="s">
        <v>27</v>
      </c>
      <c r="G1207" s="133" t="s">
        <v>32</v>
      </c>
      <c r="H1207" s="113" t="s">
        <v>52</v>
      </c>
      <c r="I1207" s="114" t="s">
        <v>931</v>
      </c>
    </row>
    <row r="1208" spans="1:9" hidden="1">
      <c r="E1208" s="132"/>
      <c r="F1208" s="113" t="s">
        <v>27</v>
      </c>
      <c r="G1208" s="133" t="s">
        <v>35</v>
      </c>
      <c r="H1208" s="113" t="s">
        <v>52</v>
      </c>
      <c r="I1208" s="114" t="s">
        <v>932</v>
      </c>
    </row>
    <row r="1209" spans="1:9" hidden="1">
      <c r="E1209" s="132"/>
      <c r="F1209" s="132" t="str">
        <f>IF(EXACT(I1209, I1210), "EN Sub=Dub", "_")</f>
        <v>EN Sub=Dub</v>
      </c>
      <c r="G1209" s="133" t="s">
        <v>39</v>
      </c>
      <c r="H1209" s="113" t="s">
        <v>52</v>
      </c>
      <c r="I1209" s="114" t="s">
        <v>932</v>
      </c>
    </row>
    <row r="1210" spans="1:9" hidden="1">
      <c r="E1210" s="132"/>
      <c r="F1210" s="132" t="str">
        <f>IF(EXACT(I1209, I1210), "EN Sub=Dub", "_")</f>
        <v>EN Sub=Dub</v>
      </c>
      <c r="G1210" s="133" t="s">
        <v>44</v>
      </c>
      <c r="H1210" s="113" t="s">
        <v>52</v>
      </c>
      <c r="I1210" s="114" t="s">
        <v>932</v>
      </c>
    </row>
    <row r="1211" spans="1:9" hidden="1">
      <c r="E1211" s="132"/>
      <c r="F1211" s="132" t="str">
        <f>IF(EXACT(I1211, I1212), "PT Sub=Dub", "_")</f>
        <v>_</v>
      </c>
      <c r="G1211" s="133" t="s">
        <v>46</v>
      </c>
      <c r="H1211" s="113" t="s">
        <v>52</v>
      </c>
      <c r="I1211" s="114" t="s">
        <v>933</v>
      </c>
    </row>
    <row r="1212" spans="1:9">
      <c r="E1212" s="132"/>
      <c r="F1212" s="132" t="str">
        <f>IF(EXACT(I1211, I1212), "PT Sub=Dub", "_")</f>
        <v>_</v>
      </c>
      <c r="G1212" s="133" t="s">
        <v>48</v>
      </c>
      <c r="H1212" s="113" t="s">
        <v>52</v>
      </c>
      <c r="I1212" s="114" t="s">
        <v>934</v>
      </c>
    </row>
    <row r="1213" spans="1:9" hidden="1">
      <c r="A1213" s="146"/>
      <c r="C1213" s="147" t="s">
        <v>27</v>
      </c>
      <c r="F1213" s="113" t="s">
        <v>27</v>
      </c>
      <c r="G1213" s="114" t="s">
        <v>28</v>
      </c>
      <c r="H1213" s="113" t="s">
        <v>734</v>
      </c>
      <c r="I1213" s="114">
        <v>150</v>
      </c>
    </row>
    <row r="1214" spans="1:9" hidden="1">
      <c r="C1214" s="113" t="s">
        <v>27</v>
      </c>
      <c r="F1214" s="113" t="s">
        <v>27</v>
      </c>
      <c r="G1214" s="114" t="s">
        <v>30</v>
      </c>
      <c r="H1214" s="113" t="s">
        <v>734</v>
      </c>
      <c r="I1214" s="114" t="s">
        <v>935</v>
      </c>
    </row>
    <row r="1215" spans="1:9" hidden="1">
      <c r="C1215" s="113" t="s">
        <v>27</v>
      </c>
      <c r="E1215" s="132"/>
      <c r="F1215" s="113" t="s">
        <v>27</v>
      </c>
      <c r="G1215" s="133" t="s">
        <v>32</v>
      </c>
      <c r="H1215" s="113" t="s">
        <v>734</v>
      </c>
      <c r="I1215" s="114" t="s">
        <v>936</v>
      </c>
    </row>
    <row r="1216" spans="1:9" hidden="1">
      <c r="E1216" s="132"/>
      <c r="F1216" s="113" t="s">
        <v>27</v>
      </c>
      <c r="G1216" s="133" t="s">
        <v>35</v>
      </c>
      <c r="H1216" s="113" t="s">
        <v>734</v>
      </c>
      <c r="I1216" s="114" t="s">
        <v>937</v>
      </c>
    </row>
    <row r="1217" spans="1:9" hidden="1">
      <c r="E1217" s="132"/>
      <c r="F1217" s="132" t="str">
        <f>IF(EXACT(I1217, I1218), "EN Sub=Dub", "_")</f>
        <v>EN Sub=Dub</v>
      </c>
      <c r="G1217" s="133" t="s">
        <v>39</v>
      </c>
      <c r="H1217" s="113" t="s">
        <v>734</v>
      </c>
      <c r="I1217" s="114" t="s">
        <v>938</v>
      </c>
    </row>
    <row r="1218" spans="1:9" hidden="1">
      <c r="E1218" s="132"/>
      <c r="F1218" s="132" t="str">
        <f>IF(EXACT(I1217, I1218), "EN Sub=Dub", "_")</f>
        <v>EN Sub=Dub</v>
      </c>
      <c r="G1218" s="133" t="s">
        <v>44</v>
      </c>
      <c r="H1218" s="113" t="s">
        <v>734</v>
      </c>
      <c r="I1218" s="114" t="s">
        <v>938</v>
      </c>
    </row>
    <row r="1219" spans="1:9" hidden="1">
      <c r="E1219" s="132"/>
      <c r="F1219" s="132" t="str">
        <f>IF(EXACT(I1219, I1220), "PT Sub=Dub", "_")</f>
        <v>_</v>
      </c>
      <c r="G1219" s="133" t="s">
        <v>46</v>
      </c>
      <c r="H1219" s="113" t="s">
        <v>734</v>
      </c>
      <c r="I1219" s="114" t="s">
        <v>939</v>
      </c>
    </row>
    <row r="1220" spans="1:9">
      <c r="E1220" s="132"/>
      <c r="F1220" s="132" t="str">
        <f>IF(EXACT(I1219, I1220), "PT Sub=Dub", "_")</f>
        <v>_</v>
      </c>
      <c r="G1220" s="133" t="s">
        <v>48</v>
      </c>
      <c r="H1220" s="113" t="s">
        <v>734</v>
      </c>
      <c r="I1220" s="114" t="s">
        <v>940</v>
      </c>
    </row>
    <row r="1221" spans="1:9" hidden="1">
      <c r="A1221" s="146"/>
      <c r="C1221" s="147" t="s">
        <v>27</v>
      </c>
      <c r="F1221" s="113" t="s">
        <v>27</v>
      </c>
      <c r="G1221" s="114" t="s">
        <v>28</v>
      </c>
      <c r="H1221" s="113" t="s">
        <v>734</v>
      </c>
      <c r="I1221" s="114">
        <v>151</v>
      </c>
    </row>
    <row r="1222" spans="1:9" hidden="1">
      <c r="C1222" s="113" t="s">
        <v>27</v>
      </c>
      <c r="F1222" s="113" t="s">
        <v>27</v>
      </c>
      <c r="G1222" s="114" t="s">
        <v>30</v>
      </c>
      <c r="H1222" s="113" t="s">
        <v>734</v>
      </c>
      <c r="I1222" s="114" t="s">
        <v>941</v>
      </c>
    </row>
    <row r="1223" spans="1:9" hidden="1">
      <c r="C1223" s="113" t="s">
        <v>27</v>
      </c>
      <c r="E1223" s="132"/>
      <c r="F1223" s="113" t="s">
        <v>27</v>
      </c>
      <c r="G1223" s="133" t="s">
        <v>32</v>
      </c>
      <c r="H1223" s="113" t="s">
        <v>734</v>
      </c>
      <c r="I1223" s="114" t="s">
        <v>942</v>
      </c>
    </row>
    <row r="1224" spans="1:9" hidden="1">
      <c r="E1224" s="132"/>
      <c r="F1224" s="113" t="s">
        <v>27</v>
      </c>
      <c r="G1224" s="133" t="s">
        <v>35</v>
      </c>
      <c r="H1224" s="113" t="s">
        <v>734</v>
      </c>
      <c r="I1224" s="114" t="s">
        <v>943</v>
      </c>
    </row>
    <row r="1225" spans="1:9" hidden="1">
      <c r="E1225" s="132"/>
      <c r="F1225" s="132" t="str">
        <f>IF(EXACT(I1225, I1226), "EN Sub=Dub", "_")</f>
        <v>_</v>
      </c>
      <c r="G1225" s="133" t="s">
        <v>39</v>
      </c>
      <c r="H1225" s="113" t="s">
        <v>734</v>
      </c>
      <c r="I1225" s="114" t="s">
        <v>943</v>
      </c>
    </row>
    <row r="1226" spans="1:9" hidden="1">
      <c r="E1226" s="132"/>
      <c r="F1226" s="132" t="str">
        <f>IF(EXACT(I1225, I1226), "EN Sub=Dub", "_")</f>
        <v>_</v>
      </c>
      <c r="G1226" s="133" t="s">
        <v>44</v>
      </c>
      <c r="H1226" s="113" t="s">
        <v>734</v>
      </c>
      <c r="I1226" s="114" t="s">
        <v>944</v>
      </c>
    </row>
    <row r="1227" spans="1:9" hidden="1">
      <c r="E1227" s="132"/>
      <c r="F1227" s="132" t="str">
        <f>IF(EXACT(I1227, I1228), "PT Sub=Dub", "_")</f>
        <v>PT Sub=Dub</v>
      </c>
      <c r="G1227" s="133" t="s">
        <v>46</v>
      </c>
      <c r="H1227" s="113" t="s">
        <v>734</v>
      </c>
      <c r="I1227" s="114" t="s">
        <v>945</v>
      </c>
    </row>
    <row r="1228" spans="1:9">
      <c r="E1228" s="132"/>
      <c r="F1228" s="132" t="str">
        <f>IF(EXACT(I1227, I1228), "PT Sub=Dub", "_")</f>
        <v>PT Sub=Dub</v>
      </c>
      <c r="G1228" s="133" t="s">
        <v>48</v>
      </c>
      <c r="H1228" s="113" t="s">
        <v>734</v>
      </c>
      <c r="I1228" s="114" t="s">
        <v>945</v>
      </c>
    </row>
    <row r="1229" spans="1:9" hidden="1">
      <c r="A1229" s="146"/>
      <c r="C1229" s="147" t="s">
        <v>27</v>
      </c>
      <c r="F1229" s="113" t="s">
        <v>27</v>
      </c>
      <c r="G1229" s="114" t="s">
        <v>28</v>
      </c>
      <c r="H1229" s="113" t="s">
        <v>734</v>
      </c>
      <c r="I1229" s="114">
        <v>152</v>
      </c>
    </row>
    <row r="1230" spans="1:9" hidden="1">
      <c r="C1230" s="113" t="s">
        <v>27</v>
      </c>
      <c r="F1230" s="113" t="s">
        <v>27</v>
      </c>
      <c r="G1230" s="114" t="s">
        <v>30</v>
      </c>
      <c r="H1230" s="113" t="s">
        <v>734</v>
      </c>
      <c r="I1230" s="114" t="s">
        <v>946</v>
      </c>
    </row>
    <row r="1231" spans="1:9" hidden="1">
      <c r="C1231" s="113" t="s">
        <v>27</v>
      </c>
      <c r="E1231" s="132"/>
      <c r="F1231" s="113" t="s">
        <v>27</v>
      </c>
      <c r="G1231" s="133" t="s">
        <v>32</v>
      </c>
      <c r="H1231" s="113" t="s">
        <v>734</v>
      </c>
      <c r="I1231" s="114" t="s">
        <v>947</v>
      </c>
    </row>
    <row r="1232" spans="1:9" hidden="1">
      <c r="E1232" s="132"/>
      <c r="F1232" s="113" t="s">
        <v>27</v>
      </c>
      <c r="G1232" s="133" t="s">
        <v>35</v>
      </c>
      <c r="H1232" s="113" t="s">
        <v>734</v>
      </c>
      <c r="I1232" s="114" t="s">
        <v>948</v>
      </c>
    </row>
    <row r="1233" spans="1:9" hidden="1">
      <c r="E1233" s="132"/>
      <c r="F1233" s="132" t="str">
        <f>IF(EXACT(I1233, I1234), "EN Sub=Dub", "_")</f>
        <v>_</v>
      </c>
      <c r="G1233" s="133" t="s">
        <v>39</v>
      </c>
      <c r="H1233" s="113" t="s">
        <v>734</v>
      </c>
      <c r="I1233" s="114" t="s">
        <v>949</v>
      </c>
    </row>
    <row r="1234" spans="1:9" hidden="1">
      <c r="E1234" s="132"/>
      <c r="F1234" s="132" t="str">
        <f>IF(EXACT(I1233, I1234), "EN Sub=Dub", "_")</f>
        <v>_</v>
      </c>
      <c r="G1234" s="133" t="s">
        <v>44</v>
      </c>
      <c r="H1234" s="113" t="s">
        <v>734</v>
      </c>
      <c r="I1234" s="114" t="s">
        <v>7038</v>
      </c>
    </row>
    <row r="1235" spans="1:9" hidden="1">
      <c r="E1235" s="132"/>
      <c r="F1235" s="132" t="str">
        <f>IF(EXACT(I1235, I1236), "PT Sub=Dub", "_")</f>
        <v>_</v>
      </c>
      <c r="G1235" s="133" t="s">
        <v>46</v>
      </c>
      <c r="H1235" s="113" t="s">
        <v>734</v>
      </c>
      <c r="I1235" s="114" t="s">
        <v>951</v>
      </c>
    </row>
    <row r="1236" spans="1:9">
      <c r="E1236" s="132"/>
      <c r="F1236" s="132" t="str">
        <f>IF(EXACT(I1235, I1236), "PT Sub=Dub", "_")</f>
        <v>_</v>
      </c>
      <c r="G1236" s="133" t="s">
        <v>48</v>
      </c>
      <c r="H1236" s="113" t="s">
        <v>734</v>
      </c>
      <c r="I1236" s="114" t="s">
        <v>952</v>
      </c>
    </row>
    <row r="1237" spans="1:9" hidden="1">
      <c r="A1237" s="146"/>
      <c r="C1237" s="147" t="s">
        <v>27</v>
      </c>
      <c r="F1237" s="113" t="s">
        <v>27</v>
      </c>
      <c r="G1237" s="114" t="s">
        <v>28</v>
      </c>
      <c r="H1237" s="113" t="s">
        <v>734</v>
      </c>
      <c r="I1237" s="114">
        <v>153</v>
      </c>
    </row>
    <row r="1238" spans="1:9" hidden="1">
      <c r="C1238" s="113" t="s">
        <v>27</v>
      </c>
      <c r="F1238" s="113" t="s">
        <v>27</v>
      </c>
      <c r="G1238" s="114" t="s">
        <v>30</v>
      </c>
      <c r="H1238" s="113" t="s">
        <v>734</v>
      </c>
      <c r="I1238" s="114" t="s">
        <v>953</v>
      </c>
    </row>
    <row r="1239" spans="1:9" hidden="1">
      <c r="C1239" s="113" t="s">
        <v>27</v>
      </c>
      <c r="E1239" s="132"/>
      <c r="F1239" s="113" t="s">
        <v>27</v>
      </c>
      <c r="G1239" s="133" t="s">
        <v>32</v>
      </c>
      <c r="H1239" s="113" t="s">
        <v>734</v>
      </c>
      <c r="I1239" s="114" t="s">
        <v>954</v>
      </c>
    </row>
    <row r="1240" spans="1:9" hidden="1">
      <c r="E1240" s="132"/>
      <c r="F1240" s="113" t="s">
        <v>27</v>
      </c>
      <c r="G1240" s="133" t="s">
        <v>35</v>
      </c>
      <c r="H1240" s="113" t="s">
        <v>734</v>
      </c>
      <c r="I1240" s="114" t="s">
        <v>955</v>
      </c>
    </row>
    <row r="1241" spans="1:9" hidden="1">
      <c r="E1241" s="132"/>
      <c r="F1241" s="132" t="str">
        <f>IF(EXACT(I1241, I1242), "EN Sub=Dub", "_")</f>
        <v>_</v>
      </c>
      <c r="G1241" s="133" t="s">
        <v>39</v>
      </c>
      <c r="H1241" s="113" t="s">
        <v>734</v>
      </c>
      <c r="I1241" s="114" t="s">
        <v>956</v>
      </c>
    </row>
    <row r="1242" spans="1:9" hidden="1">
      <c r="E1242" s="132"/>
      <c r="F1242" s="132" t="str">
        <f>IF(EXACT(I1241, I1242), "EN Sub=Dub", "_")</f>
        <v>_</v>
      </c>
      <c r="G1242" s="133" t="s">
        <v>44</v>
      </c>
      <c r="H1242" s="113" t="s">
        <v>734</v>
      </c>
      <c r="I1242" s="114" t="s">
        <v>957</v>
      </c>
    </row>
    <row r="1243" spans="1:9" hidden="1">
      <c r="E1243" s="132"/>
      <c r="F1243" s="132" t="str">
        <f>IF(EXACT(I1243, I1244), "PT Sub=Dub", "_")</f>
        <v>_</v>
      </c>
      <c r="G1243" s="133" t="s">
        <v>46</v>
      </c>
      <c r="H1243" s="113" t="s">
        <v>734</v>
      </c>
      <c r="I1243" s="114" t="s">
        <v>958</v>
      </c>
    </row>
    <row r="1244" spans="1:9">
      <c r="E1244" s="132"/>
      <c r="F1244" s="132" t="str">
        <f>IF(EXACT(I1243, I1244), "PT Sub=Dub", "_")</f>
        <v>_</v>
      </c>
      <c r="G1244" s="133" t="s">
        <v>48</v>
      </c>
      <c r="H1244" s="113" t="s">
        <v>734</v>
      </c>
      <c r="I1244" s="114" t="s">
        <v>959</v>
      </c>
    </row>
    <row r="1245" spans="1:9" hidden="1">
      <c r="A1245" s="146"/>
      <c r="C1245" s="147" t="s">
        <v>27</v>
      </c>
      <c r="F1245" s="113" t="s">
        <v>27</v>
      </c>
      <c r="G1245" s="114" t="s">
        <v>28</v>
      </c>
      <c r="H1245" s="113" t="s">
        <v>52</v>
      </c>
      <c r="I1245" s="114">
        <v>154</v>
      </c>
    </row>
    <row r="1246" spans="1:9" hidden="1">
      <c r="C1246" s="113" t="s">
        <v>27</v>
      </c>
      <c r="F1246" s="113" t="s">
        <v>27</v>
      </c>
      <c r="G1246" s="114" t="s">
        <v>30</v>
      </c>
      <c r="H1246" s="113" t="s">
        <v>52</v>
      </c>
      <c r="I1246" s="114" t="s">
        <v>960</v>
      </c>
    </row>
    <row r="1247" spans="1:9" hidden="1">
      <c r="C1247" s="113" t="s">
        <v>27</v>
      </c>
      <c r="E1247" s="132"/>
      <c r="F1247" s="113" t="s">
        <v>27</v>
      </c>
      <c r="G1247" s="133" t="s">
        <v>32</v>
      </c>
      <c r="H1247" s="113" t="s">
        <v>52</v>
      </c>
      <c r="I1247" s="114" t="s">
        <v>961</v>
      </c>
    </row>
    <row r="1248" spans="1:9" hidden="1">
      <c r="E1248" s="132"/>
      <c r="F1248" s="113" t="s">
        <v>27</v>
      </c>
      <c r="G1248" s="133" t="s">
        <v>35</v>
      </c>
      <c r="H1248" s="113" t="s">
        <v>52</v>
      </c>
      <c r="I1248" s="114" t="s">
        <v>962</v>
      </c>
    </row>
    <row r="1249" spans="1:9" hidden="1">
      <c r="E1249" s="132"/>
      <c r="F1249" s="132" t="str">
        <f>IF(EXACT(I1249, I1250), "EN Sub=Dub", "_")</f>
        <v>_</v>
      </c>
      <c r="G1249" s="133" t="s">
        <v>39</v>
      </c>
      <c r="H1249" s="113" t="s">
        <v>52</v>
      </c>
      <c r="I1249" s="114" t="s">
        <v>963</v>
      </c>
    </row>
    <row r="1250" spans="1:9" hidden="1">
      <c r="E1250" s="132"/>
      <c r="F1250" s="132" t="str">
        <f>IF(EXACT(I1249, I1250), "EN Sub=Dub", "_")</f>
        <v>_</v>
      </c>
      <c r="G1250" s="133" t="s">
        <v>44</v>
      </c>
      <c r="H1250" s="113" t="s">
        <v>52</v>
      </c>
      <c r="I1250" s="114" t="s">
        <v>964</v>
      </c>
    </row>
    <row r="1251" spans="1:9" hidden="1">
      <c r="E1251" s="132"/>
      <c r="F1251" s="132" t="str">
        <f>IF(EXACT(I1251, I1252), "PT Sub=Dub", "_")</f>
        <v>_</v>
      </c>
      <c r="G1251" s="133" t="s">
        <v>46</v>
      </c>
      <c r="H1251" s="113" t="s">
        <v>52</v>
      </c>
      <c r="I1251" s="114" t="s">
        <v>965</v>
      </c>
    </row>
    <row r="1252" spans="1:9">
      <c r="E1252" s="132"/>
      <c r="F1252" s="132" t="str">
        <f>IF(EXACT(I1251, I1252), "PT Sub=Dub", "_")</f>
        <v>_</v>
      </c>
      <c r="G1252" s="133" t="s">
        <v>48</v>
      </c>
      <c r="H1252" s="113" t="s">
        <v>52</v>
      </c>
      <c r="I1252" s="114" t="s">
        <v>966</v>
      </c>
    </row>
    <row r="1253" spans="1:9" hidden="1">
      <c r="A1253" s="146"/>
      <c r="C1253" s="147" t="s">
        <v>27</v>
      </c>
      <c r="F1253" s="113" t="s">
        <v>27</v>
      </c>
      <c r="G1253" s="114" t="s">
        <v>28</v>
      </c>
      <c r="H1253" s="113" t="s">
        <v>52</v>
      </c>
      <c r="I1253" s="114">
        <v>155</v>
      </c>
    </row>
    <row r="1254" spans="1:9" hidden="1">
      <c r="C1254" s="113" t="s">
        <v>27</v>
      </c>
      <c r="F1254" s="113" t="s">
        <v>27</v>
      </c>
      <c r="G1254" s="114" t="s">
        <v>30</v>
      </c>
      <c r="H1254" s="113" t="s">
        <v>52</v>
      </c>
      <c r="I1254" s="114" t="s">
        <v>967</v>
      </c>
    </row>
    <row r="1255" spans="1:9" hidden="1">
      <c r="C1255" s="113" t="s">
        <v>27</v>
      </c>
      <c r="E1255" s="132"/>
      <c r="F1255" s="113" t="s">
        <v>27</v>
      </c>
      <c r="G1255" s="133" t="s">
        <v>32</v>
      </c>
      <c r="H1255" s="113" t="s">
        <v>52</v>
      </c>
      <c r="I1255" s="114" t="s">
        <v>968</v>
      </c>
    </row>
    <row r="1256" spans="1:9" hidden="1">
      <c r="E1256" s="132"/>
      <c r="F1256" s="113" t="s">
        <v>27</v>
      </c>
      <c r="G1256" s="133" t="s">
        <v>35</v>
      </c>
      <c r="H1256" s="113" t="s">
        <v>52</v>
      </c>
      <c r="I1256" s="114" t="s">
        <v>969</v>
      </c>
    </row>
    <row r="1257" spans="1:9" hidden="1">
      <c r="E1257" s="132"/>
      <c r="F1257" s="132" t="str">
        <f>IF(EXACT(I1257, I1258), "EN Sub=Dub", "_")</f>
        <v>_</v>
      </c>
      <c r="G1257" s="133" t="s">
        <v>39</v>
      </c>
      <c r="H1257" s="113" t="s">
        <v>52</v>
      </c>
      <c r="I1257" s="114" t="s">
        <v>970</v>
      </c>
    </row>
    <row r="1258" spans="1:9" hidden="1">
      <c r="E1258" s="132"/>
      <c r="F1258" s="132" t="str">
        <f>IF(EXACT(I1257, I1258), "EN Sub=Dub", "_")</f>
        <v>_</v>
      </c>
      <c r="G1258" s="133" t="s">
        <v>44</v>
      </c>
      <c r="H1258" s="113" t="s">
        <v>52</v>
      </c>
      <c r="I1258" s="114" t="s">
        <v>971</v>
      </c>
    </row>
    <row r="1259" spans="1:9" hidden="1">
      <c r="E1259" s="132"/>
      <c r="F1259" s="132" t="str">
        <f>IF(EXACT(I1259, I1260), "PT Sub=Dub", "_")</f>
        <v>_</v>
      </c>
      <c r="G1259" s="133" t="s">
        <v>46</v>
      </c>
      <c r="H1259" s="113" t="s">
        <v>52</v>
      </c>
      <c r="I1259" s="114" t="s">
        <v>972</v>
      </c>
    </row>
    <row r="1260" spans="1:9">
      <c r="E1260" s="132"/>
      <c r="F1260" s="132" t="str">
        <f>IF(EXACT(I1259, I1260), "PT Sub=Dub", "_")</f>
        <v>_</v>
      </c>
      <c r="G1260" s="133" t="s">
        <v>48</v>
      </c>
      <c r="H1260" s="113" t="s">
        <v>52</v>
      </c>
      <c r="I1260" s="114" t="s">
        <v>973</v>
      </c>
    </row>
    <row r="1261" spans="1:9" hidden="1">
      <c r="A1261" s="146"/>
      <c r="C1261" s="147" t="s">
        <v>27</v>
      </c>
      <c r="F1261" s="113" t="s">
        <v>27</v>
      </c>
      <c r="G1261" s="114" t="s">
        <v>28</v>
      </c>
      <c r="H1261" s="113" t="s">
        <v>734</v>
      </c>
      <c r="I1261" s="114">
        <v>156</v>
      </c>
    </row>
    <row r="1262" spans="1:9" hidden="1">
      <c r="C1262" s="113" t="s">
        <v>27</v>
      </c>
      <c r="F1262" s="113" t="s">
        <v>27</v>
      </c>
      <c r="G1262" s="114" t="s">
        <v>30</v>
      </c>
      <c r="H1262" s="113" t="s">
        <v>734</v>
      </c>
      <c r="I1262" s="114" t="s">
        <v>974</v>
      </c>
    </row>
    <row r="1263" spans="1:9" hidden="1">
      <c r="C1263" s="113" t="s">
        <v>27</v>
      </c>
      <c r="E1263" s="132"/>
      <c r="F1263" s="113" t="s">
        <v>27</v>
      </c>
      <c r="G1263" s="133" t="s">
        <v>32</v>
      </c>
      <c r="H1263" s="113" t="s">
        <v>734</v>
      </c>
      <c r="I1263" s="114" t="s">
        <v>975</v>
      </c>
    </row>
    <row r="1264" spans="1:9" hidden="1">
      <c r="E1264" s="132"/>
      <c r="F1264" s="113" t="s">
        <v>27</v>
      </c>
      <c r="G1264" s="133" t="s">
        <v>35</v>
      </c>
      <c r="H1264" s="113" t="s">
        <v>734</v>
      </c>
      <c r="I1264" s="114" t="s">
        <v>976</v>
      </c>
    </row>
    <row r="1265" spans="1:9" hidden="1">
      <c r="E1265" s="132"/>
      <c r="F1265" s="132" t="str">
        <f>IF(EXACT(I1265, I1266), "EN Sub=Dub", "_")</f>
        <v>_</v>
      </c>
      <c r="G1265" s="133" t="s">
        <v>39</v>
      </c>
      <c r="H1265" s="113" t="s">
        <v>734</v>
      </c>
      <c r="I1265" s="114" t="s">
        <v>977</v>
      </c>
    </row>
    <row r="1266" spans="1:9" hidden="1">
      <c r="E1266" s="132"/>
      <c r="F1266" s="132" t="str">
        <f>IF(EXACT(I1265, I1266), "EN Sub=Dub", "_")</f>
        <v>_</v>
      </c>
      <c r="G1266" s="133" t="s">
        <v>44</v>
      </c>
      <c r="H1266" s="113" t="s">
        <v>734</v>
      </c>
      <c r="I1266" s="114" t="s">
        <v>976</v>
      </c>
    </row>
    <row r="1267" spans="1:9" hidden="1">
      <c r="E1267" s="132"/>
      <c r="F1267" s="132" t="str">
        <f>IF(EXACT(I1267, I1268), "PT Sub=Dub", "_")</f>
        <v>_</v>
      </c>
      <c r="G1267" s="133" t="s">
        <v>46</v>
      </c>
      <c r="H1267" s="113" t="s">
        <v>734</v>
      </c>
      <c r="I1267" s="114" t="s">
        <v>978</v>
      </c>
    </row>
    <row r="1268" spans="1:9">
      <c r="E1268" s="132"/>
      <c r="F1268" s="132" t="str">
        <f>IF(EXACT(I1267, I1268), "PT Sub=Dub", "_")</f>
        <v>_</v>
      </c>
      <c r="G1268" s="133" t="s">
        <v>48</v>
      </c>
      <c r="H1268" s="113" t="s">
        <v>734</v>
      </c>
      <c r="I1268" s="114" t="s">
        <v>979</v>
      </c>
    </row>
    <row r="1269" spans="1:9" hidden="1">
      <c r="A1269" s="146"/>
      <c r="C1269" s="147" t="s">
        <v>27</v>
      </c>
      <c r="F1269" s="113" t="s">
        <v>27</v>
      </c>
      <c r="G1269" s="114" t="s">
        <v>28</v>
      </c>
      <c r="H1269" s="113" t="s">
        <v>734</v>
      </c>
      <c r="I1269" s="114">
        <v>157</v>
      </c>
    </row>
    <row r="1270" spans="1:9" hidden="1">
      <c r="C1270" s="113" t="s">
        <v>27</v>
      </c>
      <c r="F1270" s="113" t="s">
        <v>27</v>
      </c>
      <c r="G1270" s="114" t="s">
        <v>30</v>
      </c>
      <c r="H1270" s="113" t="s">
        <v>734</v>
      </c>
      <c r="I1270" s="114" t="s">
        <v>980</v>
      </c>
    </row>
    <row r="1271" spans="1:9" hidden="1">
      <c r="C1271" s="113" t="s">
        <v>27</v>
      </c>
      <c r="E1271" s="132"/>
      <c r="F1271" s="113" t="s">
        <v>27</v>
      </c>
      <c r="G1271" s="133" t="s">
        <v>32</v>
      </c>
      <c r="H1271" s="113" t="s">
        <v>734</v>
      </c>
      <c r="I1271" s="114" t="s">
        <v>981</v>
      </c>
    </row>
    <row r="1272" spans="1:9" hidden="1">
      <c r="E1272" s="132"/>
      <c r="F1272" s="113" t="s">
        <v>27</v>
      </c>
      <c r="G1272" s="133" t="s">
        <v>35</v>
      </c>
      <c r="H1272" s="113" t="s">
        <v>734</v>
      </c>
      <c r="I1272" s="114" t="s">
        <v>982</v>
      </c>
    </row>
    <row r="1273" spans="1:9" hidden="1">
      <c r="E1273" s="132"/>
      <c r="F1273" s="132" t="str">
        <f>IF(EXACT(I1273, I1274), "EN Sub=Dub", "_")</f>
        <v>EN Sub=Dub</v>
      </c>
      <c r="G1273" s="133" t="s">
        <v>39</v>
      </c>
      <c r="H1273" s="113" t="s">
        <v>734</v>
      </c>
      <c r="I1273" s="114" t="s">
        <v>983</v>
      </c>
    </row>
    <row r="1274" spans="1:9" hidden="1">
      <c r="E1274" s="132"/>
      <c r="F1274" s="132" t="str">
        <f>IF(EXACT(I1273, I1274), "EN Sub=Dub", "_")</f>
        <v>EN Sub=Dub</v>
      </c>
      <c r="G1274" s="133" t="s">
        <v>44</v>
      </c>
      <c r="H1274" s="113" t="s">
        <v>734</v>
      </c>
      <c r="I1274" s="114" t="s">
        <v>983</v>
      </c>
    </row>
    <row r="1275" spans="1:9" hidden="1">
      <c r="E1275" s="132"/>
      <c r="F1275" s="132" t="str">
        <f>IF(EXACT(I1275, I1276), "PT Sub=Dub", "_")</f>
        <v>PT Sub=Dub</v>
      </c>
      <c r="G1275" s="133" t="s">
        <v>46</v>
      </c>
      <c r="H1275" s="113" t="s">
        <v>734</v>
      </c>
      <c r="I1275" s="114" t="s">
        <v>984</v>
      </c>
    </row>
    <row r="1276" spans="1:9">
      <c r="E1276" s="132"/>
      <c r="F1276" s="132" t="str">
        <f>IF(EXACT(I1275, I1276), "PT Sub=Dub", "_")</f>
        <v>PT Sub=Dub</v>
      </c>
      <c r="G1276" s="133" t="s">
        <v>48</v>
      </c>
      <c r="H1276" s="113" t="s">
        <v>734</v>
      </c>
      <c r="I1276" s="114" t="s">
        <v>984</v>
      </c>
    </row>
    <row r="1277" spans="1:9" hidden="1">
      <c r="A1277" s="146"/>
      <c r="C1277" s="147" t="s">
        <v>27</v>
      </c>
      <c r="F1277" s="113" t="s">
        <v>27</v>
      </c>
      <c r="G1277" s="114" t="s">
        <v>28</v>
      </c>
      <c r="H1277" s="113" t="s">
        <v>734</v>
      </c>
      <c r="I1277" s="114">
        <v>158</v>
      </c>
    </row>
    <row r="1278" spans="1:9" hidden="1">
      <c r="C1278" s="113" t="s">
        <v>27</v>
      </c>
      <c r="F1278" s="113" t="s">
        <v>27</v>
      </c>
      <c r="G1278" s="114" t="s">
        <v>30</v>
      </c>
      <c r="H1278" s="113" t="s">
        <v>734</v>
      </c>
      <c r="I1278" s="114" t="s">
        <v>985</v>
      </c>
    </row>
    <row r="1279" spans="1:9" hidden="1">
      <c r="C1279" s="113" t="s">
        <v>27</v>
      </c>
      <c r="E1279" s="132"/>
      <c r="F1279" s="113" t="s">
        <v>27</v>
      </c>
      <c r="G1279" s="133" t="s">
        <v>32</v>
      </c>
      <c r="H1279" s="113" t="s">
        <v>734</v>
      </c>
      <c r="I1279" s="114" t="s">
        <v>986</v>
      </c>
    </row>
    <row r="1280" spans="1:9" hidden="1">
      <c r="E1280" s="132"/>
      <c r="F1280" s="113" t="s">
        <v>27</v>
      </c>
      <c r="G1280" s="133" t="s">
        <v>35</v>
      </c>
      <c r="H1280" s="113" t="s">
        <v>734</v>
      </c>
      <c r="I1280" s="114" t="s">
        <v>987</v>
      </c>
    </row>
    <row r="1281" spans="1:9" hidden="1">
      <c r="E1281" s="132"/>
      <c r="F1281" s="132" t="str">
        <f>IF(EXACT(I1281, I1282), "EN Sub=Dub", "_")</f>
        <v>EN Sub=Dub</v>
      </c>
      <c r="G1281" s="133" t="s">
        <v>39</v>
      </c>
      <c r="H1281" s="113" t="s">
        <v>734</v>
      </c>
      <c r="I1281" s="114" t="s">
        <v>987</v>
      </c>
    </row>
    <row r="1282" spans="1:9" hidden="1">
      <c r="E1282" s="132"/>
      <c r="F1282" s="132" t="str">
        <f>IF(EXACT(I1281, I1282), "EN Sub=Dub", "_")</f>
        <v>EN Sub=Dub</v>
      </c>
      <c r="G1282" s="133" t="s">
        <v>44</v>
      </c>
      <c r="H1282" s="113" t="s">
        <v>734</v>
      </c>
      <c r="I1282" s="114" t="s">
        <v>987</v>
      </c>
    </row>
    <row r="1283" spans="1:9" hidden="1">
      <c r="E1283" s="132"/>
      <c r="F1283" s="132" t="str">
        <f>IF(EXACT(I1283, I1284), "PT Sub=Dub", "_")</f>
        <v>PT Sub=Dub</v>
      </c>
      <c r="G1283" s="133" t="s">
        <v>46</v>
      </c>
      <c r="H1283" s="113" t="s">
        <v>734</v>
      </c>
      <c r="I1283" s="114" t="s">
        <v>988</v>
      </c>
    </row>
    <row r="1284" spans="1:9">
      <c r="E1284" s="132"/>
      <c r="F1284" s="132" t="str">
        <f>IF(EXACT(I1283, I1284), "PT Sub=Dub", "_")</f>
        <v>PT Sub=Dub</v>
      </c>
      <c r="G1284" s="133" t="s">
        <v>48</v>
      </c>
      <c r="H1284" s="113" t="s">
        <v>734</v>
      </c>
      <c r="I1284" s="114" t="s">
        <v>988</v>
      </c>
    </row>
    <row r="1285" spans="1:9" hidden="1">
      <c r="A1285" s="146"/>
      <c r="C1285" s="147" t="s">
        <v>27</v>
      </c>
      <c r="F1285" s="113" t="s">
        <v>27</v>
      </c>
      <c r="G1285" s="114" t="s">
        <v>28</v>
      </c>
      <c r="H1285" s="113" t="s">
        <v>29</v>
      </c>
      <c r="I1285" s="114">
        <v>159</v>
      </c>
    </row>
    <row r="1286" spans="1:9" hidden="1">
      <c r="C1286" s="113" t="s">
        <v>27</v>
      </c>
      <c r="F1286" s="113" t="s">
        <v>27</v>
      </c>
      <c r="G1286" s="114" t="s">
        <v>30</v>
      </c>
      <c r="H1286" s="113" t="s">
        <v>29</v>
      </c>
      <c r="I1286" s="114" t="s">
        <v>989</v>
      </c>
    </row>
    <row r="1287" spans="1:9" hidden="1">
      <c r="C1287" s="113" t="s">
        <v>27</v>
      </c>
      <c r="E1287" s="132"/>
      <c r="F1287" s="113" t="s">
        <v>27</v>
      </c>
      <c r="G1287" s="133" t="s">
        <v>32</v>
      </c>
      <c r="H1287" s="113" t="s">
        <v>29</v>
      </c>
      <c r="I1287" s="114" t="s">
        <v>990</v>
      </c>
    </row>
    <row r="1288" spans="1:9" hidden="1">
      <c r="E1288" s="132"/>
      <c r="F1288" s="113" t="s">
        <v>27</v>
      </c>
      <c r="G1288" s="133" t="s">
        <v>35</v>
      </c>
      <c r="H1288" s="113" t="s">
        <v>29</v>
      </c>
      <c r="I1288" s="114" t="s">
        <v>991</v>
      </c>
    </row>
    <row r="1289" spans="1:9" hidden="1">
      <c r="E1289" s="132"/>
      <c r="F1289" s="132" t="str">
        <f>IF(EXACT(I1289, I1290), "EN Sub=Dub", "_")</f>
        <v>EN Sub=Dub</v>
      </c>
      <c r="G1289" s="133" t="s">
        <v>39</v>
      </c>
      <c r="H1289" s="113" t="s">
        <v>29</v>
      </c>
      <c r="I1289" s="114" t="s">
        <v>992</v>
      </c>
    </row>
    <row r="1290" spans="1:9" hidden="1">
      <c r="E1290" s="132"/>
      <c r="F1290" s="132" t="str">
        <f>IF(EXACT(I1289, I1290), "EN Sub=Dub", "_")</f>
        <v>EN Sub=Dub</v>
      </c>
      <c r="G1290" s="133" t="s">
        <v>44</v>
      </c>
      <c r="I1290" s="114" t="s">
        <v>992</v>
      </c>
    </row>
    <row r="1291" spans="1:9" hidden="1">
      <c r="E1291" s="132"/>
      <c r="F1291" s="132" t="str">
        <f>IF(EXACT(I1291, I1292), "PT Sub=Dub", "_")</f>
        <v>PT Sub=Dub</v>
      </c>
      <c r="G1291" s="133" t="s">
        <v>46</v>
      </c>
      <c r="H1291" s="113" t="s">
        <v>29</v>
      </c>
      <c r="I1291" s="114" t="s">
        <v>992</v>
      </c>
    </row>
    <row r="1292" spans="1:9">
      <c r="E1292" s="132"/>
      <c r="F1292" s="132" t="str">
        <f>IF(EXACT(I1291, I1292), "PT Sub=Dub", "_")</f>
        <v>PT Sub=Dub</v>
      </c>
      <c r="G1292" s="133" t="s">
        <v>48</v>
      </c>
      <c r="H1292" s="113" t="s">
        <v>29</v>
      </c>
      <c r="I1292" s="114" t="s">
        <v>992</v>
      </c>
    </row>
    <row r="1293" spans="1:9" hidden="1">
      <c r="A1293" s="146"/>
      <c r="C1293" s="147" t="s">
        <v>27</v>
      </c>
      <c r="F1293" s="113" t="s">
        <v>27</v>
      </c>
      <c r="G1293" s="114" t="s">
        <v>28</v>
      </c>
      <c r="H1293" s="113" t="s">
        <v>734</v>
      </c>
      <c r="I1293" s="114">
        <v>160</v>
      </c>
    </row>
    <row r="1294" spans="1:9" hidden="1">
      <c r="C1294" s="113" t="s">
        <v>27</v>
      </c>
      <c r="F1294" s="113" t="s">
        <v>27</v>
      </c>
      <c r="G1294" s="114" t="s">
        <v>30</v>
      </c>
      <c r="H1294" s="113" t="s">
        <v>734</v>
      </c>
      <c r="I1294" s="114" t="s">
        <v>993</v>
      </c>
    </row>
    <row r="1295" spans="1:9" hidden="1">
      <c r="C1295" s="113" t="s">
        <v>27</v>
      </c>
      <c r="E1295" s="132"/>
      <c r="F1295" s="113" t="s">
        <v>27</v>
      </c>
      <c r="G1295" s="133" t="s">
        <v>32</v>
      </c>
      <c r="H1295" s="113" t="s">
        <v>734</v>
      </c>
      <c r="I1295" s="114" t="s">
        <v>994</v>
      </c>
    </row>
    <row r="1296" spans="1:9" hidden="1">
      <c r="E1296" s="132"/>
      <c r="F1296" s="113" t="s">
        <v>27</v>
      </c>
      <c r="G1296" s="133" t="s">
        <v>35</v>
      </c>
      <c r="H1296" s="113" t="s">
        <v>734</v>
      </c>
      <c r="I1296" s="114" t="s">
        <v>995</v>
      </c>
    </row>
    <row r="1297" spans="1:9" hidden="1">
      <c r="E1297" s="132"/>
      <c r="F1297" s="132" t="str">
        <f>IF(EXACT(I1297, I1298), "EN Sub=Dub", "_")</f>
        <v>_</v>
      </c>
      <c r="G1297" s="133" t="s">
        <v>39</v>
      </c>
      <c r="H1297" s="113" t="s">
        <v>734</v>
      </c>
      <c r="I1297" s="114" t="s">
        <v>996</v>
      </c>
    </row>
    <row r="1298" spans="1:9" hidden="1">
      <c r="E1298" s="132"/>
      <c r="F1298" s="132" t="str">
        <f>IF(EXACT(I1297, I1298), "EN Sub=Dub", "_")</f>
        <v>_</v>
      </c>
      <c r="G1298" s="133" t="s">
        <v>44</v>
      </c>
      <c r="H1298" s="113" t="s">
        <v>7327</v>
      </c>
      <c r="I1298" s="114" t="s">
        <v>7326</v>
      </c>
    </row>
    <row r="1299" spans="1:9" hidden="1">
      <c r="E1299" s="132"/>
      <c r="F1299" s="132" t="str">
        <f>IF(EXACT(I1299, I1300), "PT Sub=Dub", "_")</f>
        <v>PT Sub=Dub</v>
      </c>
      <c r="G1299" s="133" t="s">
        <v>46</v>
      </c>
      <c r="H1299" s="113" t="s">
        <v>734</v>
      </c>
      <c r="I1299" s="114" t="s">
        <v>997</v>
      </c>
    </row>
    <row r="1300" spans="1:9">
      <c r="E1300" s="132"/>
      <c r="F1300" s="132" t="str">
        <f>IF(EXACT(I1299, I1300), "PT Sub=Dub", "_")</f>
        <v>PT Sub=Dub</v>
      </c>
      <c r="G1300" s="133" t="s">
        <v>48</v>
      </c>
      <c r="H1300" s="113" t="s">
        <v>734</v>
      </c>
      <c r="I1300" s="114" t="s">
        <v>997</v>
      </c>
    </row>
    <row r="1301" spans="1:9" hidden="1">
      <c r="A1301" s="146"/>
      <c r="C1301" s="147" t="s">
        <v>27</v>
      </c>
      <c r="F1301" s="113" t="s">
        <v>27</v>
      </c>
      <c r="G1301" s="114" t="s">
        <v>28</v>
      </c>
      <c r="H1301" s="113" t="s">
        <v>734</v>
      </c>
      <c r="I1301" s="114">
        <v>161</v>
      </c>
    </row>
    <row r="1302" spans="1:9" hidden="1">
      <c r="C1302" s="113" t="s">
        <v>27</v>
      </c>
      <c r="F1302" s="113" t="s">
        <v>27</v>
      </c>
      <c r="G1302" s="114" t="s">
        <v>30</v>
      </c>
      <c r="H1302" s="113" t="s">
        <v>734</v>
      </c>
      <c r="I1302" s="114" t="s">
        <v>998</v>
      </c>
    </row>
    <row r="1303" spans="1:9" hidden="1">
      <c r="C1303" s="113" t="s">
        <v>27</v>
      </c>
      <c r="E1303" s="132"/>
      <c r="F1303" s="113" t="s">
        <v>27</v>
      </c>
      <c r="G1303" s="133" t="s">
        <v>32</v>
      </c>
      <c r="H1303" s="113" t="s">
        <v>734</v>
      </c>
      <c r="I1303" s="114" t="s">
        <v>999</v>
      </c>
    </row>
    <row r="1304" spans="1:9" hidden="1">
      <c r="E1304" s="132"/>
      <c r="F1304" s="113" t="s">
        <v>27</v>
      </c>
      <c r="G1304" s="133" t="s">
        <v>35</v>
      </c>
      <c r="H1304" s="113" t="s">
        <v>734</v>
      </c>
      <c r="I1304" s="114" t="s">
        <v>1000</v>
      </c>
    </row>
    <row r="1305" spans="1:9" hidden="1">
      <c r="E1305" s="132"/>
      <c r="F1305" s="132" t="str">
        <f>IF(EXACT(I1305, I1306), "EN Sub=Dub", "_")</f>
        <v>_</v>
      </c>
      <c r="G1305" s="133" t="s">
        <v>39</v>
      </c>
      <c r="H1305" s="113" t="s">
        <v>734</v>
      </c>
      <c r="I1305" s="114" t="s">
        <v>1001</v>
      </c>
    </row>
    <row r="1306" spans="1:9" hidden="1">
      <c r="E1306" s="132"/>
      <c r="F1306" s="132" t="str">
        <f>IF(EXACT(I1305, I1306), "EN Sub=Dub", "_")</f>
        <v>_</v>
      </c>
      <c r="G1306" s="133" t="s">
        <v>44</v>
      </c>
      <c r="H1306" s="113" t="s">
        <v>7327</v>
      </c>
      <c r="I1306" s="114" t="s">
        <v>7328</v>
      </c>
    </row>
    <row r="1307" spans="1:9" hidden="1">
      <c r="E1307" s="132"/>
      <c r="F1307" s="132" t="str">
        <f>IF(EXACT(I1307, I1308), "PT Sub=Dub", "_")</f>
        <v>_</v>
      </c>
      <c r="G1307" s="133" t="s">
        <v>46</v>
      </c>
      <c r="H1307" s="113" t="s">
        <v>734</v>
      </c>
      <c r="I1307" s="114" t="s">
        <v>1002</v>
      </c>
    </row>
    <row r="1308" spans="1:9">
      <c r="E1308" s="132"/>
      <c r="F1308" s="132" t="str">
        <f>IF(EXACT(I1307, I1308), "PT Sub=Dub", "_")</f>
        <v>_</v>
      </c>
      <c r="G1308" s="133" t="s">
        <v>48</v>
      </c>
      <c r="H1308" s="113" t="s">
        <v>734</v>
      </c>
      <c r="I1308" s="114" t="s">
        <v>1003</v>
      </c>
    </row>
    <row r="1309" spans="1:9" hidden="1">
      <c r="A1309" s="146"/>
      <c r="C1309" s="147" t="s">
        <v>27</v>
      </c>
      <c r="F1309" s="113" t="s">
        <v>27</v>
      </c>
      <c r="G1309" s="114" t="s">
        <v>28</v>
      </c>
      <c r="H1309" s="113" t="s">
        <v>734</v>
      </c>
      <c r="I1309" s="114">
        <v>162</v>
      </c>
    </row>
    <row r="1310" spans="1:9" hidden="1">
      <c r="C1310" s="113" t="s">
        <v>27</v>
      </c>
      <c r="F1310" s="113" t="s">
        <v>27</v>
      </c>
      <c r="G1310" s="114" t="s">
        <v>30</v>
      </c>
      <c r="H1310" s="113" t="s">
        <v>734</v>
      </c>
      <c r="I1310" s="114" t="s">
        <v>1004</v>
      </c>
    </row>
    <row r="1311" spans="1:9" hidden="1">
      <c r="C1311" s="113" t="s">
        <v>27</v>
      </c>
      <c r="E1311" s="132"/>
      <c r="F1311" s="113" t="s">
        <v>27</v>
      </c>
      <c r="G1311" s="133" t="s">
        <v>32</v>
      </c>
      <c r="H1311" s="113" t="s">
        <v>734</v>
      </c>
      <c r="I1311" s="114" t="s">
        <v>1005</v>
      </c>
    </row>
    <row r="1312" spans="1:9" hidden="1">
      <c r="E1312" s="132"/>
      <c r="F1312" s="113" t="s">
        <v>27</v>
      </c>
      <c r="G1312" s="133" t="s">
        <v>35</v>
      </c>
      <c r="H1312" s="113" t="s">
        <v>734</v>
      </c>
      <c r="I1312" s="114" t="s">
        <v>1006</v>
      </c>
    </row>
    <row r="1313" spans="1:9" hidden="1">
      <c r="E1313" s="132"/>
      <c r="F1313" s="132" t="str">
        <f>IF(EXACT(I1313, I1314), "EN Sub=Dub", "_")</f>
        <v>_</v>
      </c>
      <c r="G1313" s="133" t="s">
        <v>39</v>
      </c>
      <c r="H1313" s="113" t="s">
        <v>734</v>
      </c>
      <c r="I1313" s="114" t="s">
        <v>1007</v>
      </c>
    </row>
    <row r="1314" spans="1:9" hidden="1">
      <c r="E1314" s="132"/>
      <c r="F1314" s="132" t="str">
        <f>IF(EXACT(I1313, I1314), "EN Sub=Dub", "_")</f>
        <v>_</v>
      </c>
      <c r="G1314" s="133" t="s">
        <v>44</v>
      </c>
      <c r="H1314" s="113" t="s">
        <v>7330</v>
      </c>
      <c r="I1314" s="114" t="s">
        <v>7329</v>
      </c>
    </row>
    <row r="1315" spans="1:9" hidden="1">
      <c r="E1315" s="132"/>
      <c r="F1315" s="132" t="str">
        <f>IF(EXACT(I1315, I1316), "PT Sub=Dub", "_")</f>
        <v>PT Sub=Dub</v>
      </c>
      <c r="G1315" s="133" t="s">
        <v>46</v>
      </c>
      <c r="H1315" s="113" t="s">
        <v>734</v>
      </c>
      <c r="I1315" s="114" t="s">
        <v>1008</v>
      </c>
    </row>
    <row r="1316" spans="1:9">
      <c r="E1316" s="132"/>
      <c r="F1316" s="132" t="str">
        <f>IF(EXACT(I1315, I1316), "PT Sub=Dub", "_")</f>
        <v>PT Sub=Dub</v>
      </c>
      <c r="G1316" s="133" t="s">
        <v>48</v>
      </c>
      <c r="H1316" s="113" t="s">
        <v>734</v>
      </c>
      <c r="I1316" s="114" t="s">
        <v>1008</v>
      </c>
    </row>
    <row r="1317" spans="1:9" hidden="1">
      <c r="A1317" s="146"/>
      <c r="C1317" s="147" t="s">
        <v>27</v>
      </c>
      <c r="F1317" s="113" t="s">
        <v>27</v>
      </c>
      <c r="G1317" s="114" t="s">
        <v>28</v>
      </c>
      <c r="H1317" s="113" t="s">
        <v>52</v>
      </c>
      <c r="I1317" s="114">
        <v>163</v>
      </c>
    </row>
    <row r="1318" spans="1:9" hidden="1">
      <c r="C1318" s="113" t="s">
        <v>27</v>
      </c>
      <c r="F1318" s="113" t="s">
        <v>27</v>
      </c>
      <c r="G1318" s="114" t="s">
        <v>30</v>
      </c>
      <c r="H1318" s="113" t="s">
        <v>52</v>
      </c>
      <c r="I1318" s="114" t="s">
        <v>1009</v>
      </c>
    </row>
    <row r="1319" spans="1:9" hidden="1">
      <c r="C1319" s="113" t="s">
        <v>27</v>
      </c>
      <c r="E1319" s="132"/>
      <c r="F1319" s="113" t="s">
        <v>27</v>
      </c>
      <c r="G1319" s="133" t="s">
        <v>32</v>
      </c>
      <c r="H1319" s="113" t="s">
        <v>52</v>
      </c>
      <c r="I1319" s="114" t="s">
        <v>1010</v>
      </c>
    </row>
    <row r="1320" spans="1:9" hidden="1">
      <c r="E1320" s="132"/>
      <c r="F1320" s="113" t="s">
        <v>27</v>
      </c>
      <c r="G1320" s="133" t="s">
        <v>35</v>
      </c>
      <c r="H1320" s="113" t="s">
        <v>52</v>
      </c>
      <c r="I1320" s="114" t="s">
        <v>1011</v>
      </c>
    </row>
    <row r="1321" spans="1:9" hidden="1">
      <c r="E1321" s="132"/>
      <c r="F1321" s="132" t="str">
        <f>IF(EXACT(I1321, I1322), "EN Sub=Dub", "_")</f>
        <v>EN Sub=Dub</v>
      </c>
      <c r="G1321" s="133" t="s">
        <v>39</v>
      </c>
      <c r="H1321" s="113" t="s">
        <v>52</v>
      </c>
      <c r="I1321" s="114" t="s">
        <v>1012</v>
      </c>
    </row>
    <row r="1322" spans="1:9" hidden="1">
      <c r="E1322" s="132"/>
      <c r="F1322" s="132" t="str">
        <f>IF(EXACT(I1321, I1322), "EN Sub=Dub", "_")</f>
        <v>EN Sub=Dub</v>
      </c>
      <c r="G1322" s="133" t="s">
        <v>44</v>
      </c>
      <c r="H1322" s="113" t="s">
        <v>52</v>
      </c>
      <c r="I1322" s="114" t="s">
        <v>1012</v>
      </c>
    </row>
    <row r="1323" spans="1:9" hidden="1">
      <c r="E1323" s="132"/>
      <c r="F1323" s="132" t="str">
        <f>IF(EXACT(I1323, I1324), "PT Sub=Dub", "_")</f>
        <v>PT Sub=Dub</v>
      </c>
      <c r="G1323" s="133" t="s">
        <v>46</v>
      </c>
      <c r="H1323" s="113" t="s">
        <v>52</v>
      </c>
      <c r="I1323" s="114" t="s">
        <v>1013</v>
      </c>
    </row>
    <row r="1324" spans="1:9">
      <c r="E1324" s="132"/>
      <c r="F1324" s="132" t="str">
        <f>IF(EXACT(I1323, I1324), "PT Sub=Dub", "_")</f>
        <v>PT Sub=Dub</v>
      </c>
      <c r="G1324" s="133" t="s">
        <v>48</v>
      </c>
      <c r="H1324" s="113" t="s">
        <v>52</v>
      </c>
      <c r="I1324" s="114" t="s">
        <v>1013</v>
      </c>
    </row>
    <row r="1325" spans="1:9" hidden="1">
      <c r="A1325" s="146"/>
      <c r="C1325" s="147" t="s">
        <v>27</v>
      </c>
      <c r="F1325" s="113" t="s">
        <v>27</v>
      </c>
      <c r="G1325" s="114" t="s">
        <v>28</v>
      </c>
      <c r="H1325" s="113" t="s">
        <v>734</v>
      </c>
      <c r="I1325" s="114">
        <v>164</v>
      </c>
    </row>
    <row r="1326" spans="1:9" hidden="1">
      <c r="C1326" s="113" t="s">
        <v>27</v>
      </c>
      <c r="F1326" s="113" t="s">
        <v>27</v>
      </c>
      <c r="G1326" s="114" t="s">
        <v>30</v>
      </c>
      <c r="H1326" s="113" t="s">
        <v>734</v>
      </c>
      <c r="I1326" s="114" t="s">
        <v>1014</v>
      </c>
    </row>
    <row r="1327" spans="1:9" hidden="1">
      <c r="C1327" s="113" t="s">
        <v>27</v>
      </c>
      <c r="E1327" s="132"/>
      <c r="F1327" s="113" t="s">
        <v>27</v>
      </c>
      <c r="G1327" s="133" t="s">
        <v>32</v>
      </c>
      <c r="H1327" s="113" t="s">
        <v>734</v>
      </c>
      <c r="I1327" s="114" t="s">
        <v>1015</v>
      </c>
    </row>
    <row r="1328" spans="1:9" hidden="1">
      <c r="E1328" s="132"/>
      <c r="F1328" s="113" t="s">
        <v>27</v>
      </c>
      <c r="G1328" s="133" t="s">
        <v>35</v>
      </c>
      <c r="H1328" s="113" t="s">
        <v>734</v>
      </c>
      <c r="I1328" s="114" t="s">
        <v>1016</v>
      </c>
    </row>
    <row r="1329" spans="1:9" hidden="1">
      <c r="E1329" s="132"/>
      <c r="F1329" s="132" t="str">
        <f>IF(EXACT(I1329, I1330), "EN Sub=Dub", "_")</f>
        <v>_</v>
      </c>
      <c r="G1329" s="133" t="s">
        <v>39</v>
      </c>
      <c r="H1329" s="113" t="s">
        <v>734</v>
      </c>
      <c r="I1329" s="114" t="s">
        <v>1017</v>
      </c>
    </row>
    <row r="1330" spans="1:9" hidden="1">
      <c r="E1330" s="132"/>
      <c r="F1330" s="132" t="str">
        <f>IF(EXACT(I1329, I1330), "EN Sub=Dub", "_")</f>
        <v>_</v>
      </c>
      <c r="G1330" s="133" t="s">
        <v>44</v>
      </c>
      <c r="H1330" s="113" t="s">
        <v>734</v>
      </c>
      <c r="I1330" s="114" t="s">
        <v>1016</v>
      </c>
    </row>
    <row r="1331" spans="1:9" hidden="1">
      <c r="E1331" s="132"/>
      <c r="F1331" s="132" t="str">
        <f>IF(EXACT(I1331, I1332), "PT Sub=Dub", "_")</f>
        <v>_</v>
      </c>
      <c r="G1331" s="133" t="s">
        <v>46</v>
      </c>
      <c r="H1331" s="113" t="s">
        <v>734</v>
      </c>
      <c r="I1331" s="114" t="s">
        <v>1018</v>
      </c>
    </row>
    <row r="1332" spans="1:9">
      <c r="E1332" s="132"/>
      <c r="F1332" s="132" t="str">
        <f>IF(EXACT(I1331, I1332), "PT Sub=Dub", "_")</f>
        <v>_</v>
      </c>
      <c r="G1332" s="133" t="s">
        <v>48</v>
      </c>
      <c r="H1332" s="113" t="s">
        <v>734</v>
      </c>
      <c r="I1332" s="114" t="s">
        <v>1019</v>
      </c>
    </row>
    <row r="1333" spans="1:9" hidden="1">
      <c r="A1333" s="146"/>
      <c r="C1333" s="147" t="s">
        <v>27</v>
      </c>
      <c r="F1333" s="113" t="s">
        <v>27</v>
      </c>
      <c r="G1333" s="114" t="s">
        <v>28</v>
      </c>
      <c r="H1333" s="113" t="s">
        <v>1020</v>
      </c>
      <c r="I1333" s="114">
        <v>165</v>
      </c>
    </row>
    <row r="1334" spans="1:9" hidden="1">
      <c r="C1334" s="113" t="s">
        <v>27</v>
      </c>
      <c r="F1334" s="113" t="s">
        <v>27</v>
      </c>
      <c r="G1334" s="114" t="s">
        <v>30</v>
      </c>
      <c r="H1334" s="113" t="s">
        <v>1020</v>
      </c>
      <c r="I1334" s="114" t="s">
        <v>1021</v>
      </c>
    </row>
    <row r="1335" spans="1:9" hidden="1">
      <c r="C1335" s="113" t="s">
        <v>27</v>
      </c>
      <c r="E1335" s="132"/>
      <c r="F1335" s="113" t="s">
        <v>27</v>
      </c>
      <c r="G1335" s="133" t="s">
        <v>32</v>
      </c>
      <c r="H1335" s="113" t="s">
        <v>1020</v>
      </c>
      <c r="I1335" s="114" t="s">
        <v>1022</v>
      </c>
    </row>
    <row r="1336" spans="1:9" hidden="1">
      <c r="E1336" s="132"/>
      <c r="F1336" s="113" t="s">
        <v>27</v>
      </c>
      <c r="G1336" s="133" t="s">
        <v>35</v>
      </c>
      <c r="H1336" s="113" t="s">
        <v>1020</v>
      </c>
      <c r="I1336" s="114" t="s">
        <v>1023</v>
      </c>
    </row>
    <row r="1337" spans="1:9" hidden="1">
      <c r="E1337" s="132"/>
      <c r="F1337" s="132" t="str">
        <f>IF(EXACT(I1337, I1338), "EN Sub=Dub", "_")</f>
        <v>_</v>
      </c>
      <c r="G1337" s="133" t="s">
        <v>39</v>
      </c>
      <c r="H1337" s="113" t="s">
        <v>1020</v>
      </c>
      <c r="I1337" s="114" t="s">
        <v>1024</v>
      </c>
    </row>
    <row r="1338" spans="1:9" hidden="1">
      <c r="E1338" s="132"/>
      <c r="F1338" s="132" t="str">
        <f>IF(EXACT(I1337, I1338), "EN Sub=Dub", "_")</f>
        <v>_</v>
      </c>
      <c r="G1338" s="133" t="s">
        <v>44</v>
      </c>
      <c r="H1338" s="113" t="s">
        <v>1020</v>
      </c>
      <c r="I1338" s="114" t="s">
        <v>1025</v>
      </c>
    </row>
    <row r="1339" spans="1:9" hidden="1">
      <c r="E1339" s="132"/>
      <c r="F1339" s="132" t="str">
        <f>IF(EXACT(I1339, I1340), "PT Sub=Dub", "_")</f>
        <v>_</v>
      </c>
      <c r="G1339" s="133" t="s">
        <v>46</v>
      </c>
      <c r="H1339" s="113" t="s">
        <v>1020</v>
      </c>
      <c r="I1339" s="114" t="s">
        <v>1026</v>
      </c>
    </row>
    <row r="1340" spans="1:9">
      <c r="E1340" s="132"/>
      <c r="F1340" s="132" t="str">
        <f>IF(EXACT(I1339, I1340), "PT Sub=Dub", "_")</f>
        <v>_</v>
      </c>
      <c r="G1340" s="133" t="s">
        <v>48</v>
      </c>
      <c r="H1340" s="113" t="s">
        <v>1020</v>
      </c>
      <c r="I1340" s="114" t="s">
        <v>1027</v>
      </c>
    </row>
    <row r="1341" spans="1:9" hidden="1">
      <c r="A1341" s="146"/>
      <c r="C1341" s="147" t="s">
        <v>27</v>
      </c>
      <c r="F1341" s="113" t="s">
        <v>27</v>
      </c>
      <c r="G1341" s="114" t="s">
        <v>28</v>
      </c>
      <c r="H1341" s="113" t="s">
        <v>1020</v>
      </c>
      <c r="I1341" s="114">
        <v>166</v>
      </c>
    </row>
    <row r="1342" spans="1:9" hidden="1">
      <c r="C1342" s="113" t="s">
        <v>27</v>
      </c>
      <c r="F1342" s="113" t="s">
        <v>27</v>
      </c>
      <c r="G1342" s="114" t="s">
        <v>30</v>
      </c>
      <c r="H1342" s="113" t="s">
        <v>1020</v>
      </c>
      <c r="I1342" s="114" t="s">
        <v>1028</v>
      </c>
    </row>
    <row r="1343" spans="1:9" hidden="1">
      <c r="C1343" s="113" t="s">
        <v>27</v>
      </c>
      <c r="E1343" s="132"/>
      <c r="F1343" s="113" t="s">
        <v>27</v>
      </c>
      <c r="G1343" s="133" t="s">
        <v>32</v>
      </c>
      <c r="H1343" s="113" t="s">
        <v>1020</v>
      </c>
      <c r="I1343" s="114" t="s">
        <v>1029</v>
      </c>
    </row>
    <row r="1344" spans="1:9" hidden="1">
      <c r="E1344" s="132"/>
      <c r="F1344" s="113" t="s">
        <v>27</v>
      </c>
      <c r="G1344" s="133" t="s">
        <v>35</v>
      </c>
      <c r="H1344" s="113" t="s">
        <v>1020</v>
      </c>
      <c r="I1344" s="114" t="s">
        <v>1030</v>
      </c>
    </row>
    <row r="1345" spans="1:9" hidden="1">
      <c r="E1345" s="132"/>
      <c r="F1345" s="132" t="str">
        <f>IF(EXACT(I1345, I1346), "EN Sub=Dub", "_")</f>
        <v>_</v>
      </c>
      <c r="G1345" s="133" t="s">
        <v>39</v>
      </c>
      <c r="H1345" s="113" t="s">
        <v>1020</v>
      </c>
      <c r="I1345" s="114" t="s">
        <v>1031</v>
      </c>
    </row>
    <row r="1346" spans="1:9" hidden="1">
      <c r="E1346" s="132"/>
      <c r="F1346" s="132" t="str">
        <f>IF(EXACT(I1345, I1346), "EN Sub=Dub", "_")</f>
        <v>_</v>
      </c>
      <c r="G1346" s="133" t="s">
        <v>44</v>
      </c>
      <c r="H1346" s="113" t="s">
        <v>1020</v>
      </c>
      <c r="I1346" s="114" t="s">
        <v>1032</v>
      </c>
    </row>
    <row r="1347" spans="1:9" hidden="1">
      <c r="E1347" s="132"/>
      <c r="F1347" s="132" t="str">
        <f>IF(EXACT(I1347, I1348), "PT Sub=Dub", "_")</f>
        <v>_</v>
      </c>
      <c r="G1347" s="133" t="s">
        <v>46</v>
      </c>
      <c r="H1347" s="113" t="s">
        <v>1020</v>
      </c>
      <c r="I1347" s="114" t="s">
        <v>1033</v>
      </c>
    </row>
    <row r="1348" spans="1:9">
      <c r="E1348" s="132"/>
      <c r="F1348" s="132" t="str">
        <f>IF(EXACT(I1347, I1348), "PT Sub=Dub", "_")</f>
        <v>_</v>
      </c>
      <c r="G1348" s="133" t="s">
        <v>48</v>
      </c>
      <c r="H1348" s="113" t="s">
        <v>1020</v>
      </c>
      <c r="I1348" s="114" t="s">
        <v>1027</v>
      </c>
    </row>
    <row r="1349" spans="1:9" hidden="1">
      <c r="A1349" s="146"/>
      <c r="C1349" s="147" t="s">
        <v>27</v>
      </c>
      <c r="F1349" s="113" t="s">
        <v>27</v>
      </c>
      <c r="G1349" s="114" t="s">
        <v>28</v>
      </c>
      <c r="H1349" s="113" t="s">
        <v>734</v>
      </c>
      <c r="I1349" s="114">
        <v>167</v>
      </c>
    </row>
    <row r="1350" spans="1:9" hidden="1">
      <c r="C1350" s="113" t="s">
        <v>27</v>
      </c>
      <c r="F1350" s="113" t="s">
        <v>27</v>
      </c>
      <c r="G1350" s="114" t="s">
        <v>30</v>
      </c>
      <c r="H1350" s="113" t="s">
        <v>734</v>
      </c>
      <c r="I1350" s="114" t="s">
        <v>1034</v>
      </c>
    </row>
    <row r="1351" spans="1:9" hidden="1">
      <c r="C1351" s="113" t="s">
        <v>27</v>
      </c>
      <c r="E1351" s="132"/>
      <c r="F1351" s="113" t="s">
        <v>27</v>
      </c>
      <c r="G1351" s="133" t="s">
        <v>32</v>
      </c>
      <c r="H1351" s="113" t="s">
        <v>734</v>
      </c>
      <c r="I1351" s="114" t="s">
        <v>1035</v>
      </c>
    </row>
    <row r="1352" spans="1:9" hidden="1">
      <c r="E1352" s="132"/>
      <c r="F1352" s="113" t="s">
        <v>27</v>
      </c>
      <c r="G1352" s="133" t="s">
        <v>35</v>
      </c>
      <c r="H1352" s="113" t="s">
        <v>734</v>
      </c>
      <c r="I1352" s="114" t="s">
        <v>1036</v>
      </c>
    </row>
    <row r="1353" spans="1:9" hidden="1">
      <c r="E1353" s="132"/>
      <c r="F1353" s="132" t="str">
        <f>IF(EXACT(I1353, I1354), "EN Sub=Dub", "_")</f>
        <v>_</v>
      </c>
      <c r="G1353" s="133" t="s">
        <v>39</v>
      </c>
      <c r="H1353" s="113" t="s">
        <v>734</v>
      </c>
      <c r="I1353" s="114" t="s">
        <v>1037</v>
      </c>
    </row>
    <row r="1354" spans="1:9" hidden="1">
      <c r="E1354" s="132"/>
      <c r="F1354" s="132" t="str">
        <f>IF(EXACT(I1353, I1354), "EN Sub=Dub", "_")</f>
        <v>_</v>
      </c>
      <c r="G1354" s="133" t="s">
        <v>44</v>
      </c>
      <c r="H1354" s="113" t="s">
        <v>734</v>
      </c>
      <c r="I1354" s="114" t="s">
        <v>1038</v>
      </c>
    </row>
    <row r="1355" spans="1:9" hidden="1">
      <c r="E1355" s="132"/>
      <c r="F1355" s="132" t="str">
        <f>IF(EXACT(I1355, I1356), "PT Sub=Dub", "_")</f>
        <v>_</v>
      </c>
      <c r="G1355" s="133" t="s">
        <v>46</v>
      </c>
      <c r="H1355" s="113" t="s">
        <v>734</v>
      </c>
      <c r="I1355" s="114" t="s">
        <v>1039</v>
      </c>
    </row>
    <row r="1356" spans="1:9">
      <c r="E1356" s="132"/>
      <c r="F1356" s="132" t="str">
        <f>IF(EXACT(I1355, I1356), "PT Sub=Dub", "_")</f>
        <v>_</v>
      </c>
      <c r="G1356" s="133" t="s">
        <v>48</v>
      </c>
      <c r="H1356" s="113" t="s">
        <v>734</v>
      </c>
      <c r="I1356" s="114" t="s">
        <v>1040</v>
      </c>
    </row>
    <row r="1357" spans="1:9" hidden="1">
      <c r="A1357" s="146"/>
      <c r="C1357" s="147" t="s">
        <v>27</v>
      </c>
      <c r="F1357" s="113" t="s">
        <v>27</v>
      </c>
      <c r="G1357" s="114" t="s">
        <v>28</v>
      </c>
      <c r="H1357" s="113" t="s">
        <v>1020</v>
      </c>
      <c r="I1357" s="114">
        <v>168</v>
      </c>
    </row>
    <row r="1358" spans="1:9" hidden="1">
      <c r="C1358" s="113" t="s">
        <v>27</v>
      </c>
      <c r="F1358" s="113" t="s">
        <v>27</v>
      </c>
      <c r="G1358" s="114" t="s">
        <v>30</v>
      </c>
      <c r="H1358" s="113" t="s">
        <v>1020</v>
      </c>
      <c r="I1358" s="114" t="s">
        <v>1041</v>
      </c>
    </row>
    <row r="1359" spans="1:9" hidden="1">
      <c r="C1359" s="113" t="s">
        <v>27</v>
      </c>
      <c r="E1359" s="132"/>
      <c r="F1359" s="113" t="s">
        <v>27</v>
      </c>
      <c r="G1359" s="133" t="s">
        <v>32</v>
      </c>
      <c r="H1359" s="113" t="s">
        <v>1020</v>
      </c>
      <c r="I1359" s="114" t="s">
        <v>1042</v>
      </c>
    </row>
    <row r="1360" spans="1:9" hidden="1">
      <c r="E1360" s="132"/>
      <c r="F1360" s="113" t="s">
        <v>27</v>
      </c>
      <c r="G1360" s="133" t="s">
        <v>35</v>
      </c>
      <c r="H1360" s="113" t="s">
        <v>1020</v>
      </c>
      <c r="I1360" s="114" t="s">
        <v>1043</v>
      </c>
    </row>
    <row r="1361" spans="1:9" hidden="1">
      <c r="E1361" s="132"/>
      <c r="F1361" s="132" t="str">
        <f>IF(EXACT(I1361, I1362), "EN Sub=Dub", "_")</f>
        <v>_</v>
      </c>
      <c r="G1361" s="133" t="s">
        <v>39</v>
      </c>
      <c r="H1361" s="113" t="s">
        <v>1020</v>
      </c>
      <c r="I1361" s="114" t="s">
        <v>1044</v>
      </c>
    </row>
    <row r="1362" spans="1:9" hidden="1">
      <c r="E1362" s="132"/>
      <c r="F1362" s="132" t="str">
        <f>IF(EXACT(I1361, I1362), "EN Sub=Dub", "_")</f>
        <v>_</v>
      </c>
      <c r="G1362" s="133" t="s">
        <v>44</v>
      </c>
      <c r="H1362" s="113" t="s">
        <v>1020</v>
      </c>
      <c r="I1362" s="114" t="s">
        <v>1045</v>
      </c>
    </row>
    <row r="1363" spans="1:9" hidden="1">
      <c r="E1363" s="132"/>
      <c r="F1363" s="132" t="str">
        <f>IF(EXACT(I1363, I1364), "PT Sub=Dub", "_")</f>
        <v>_</v>
      </c>
      <c r="G1363" s="133" t="s">
        <v>46</v>
      </c>
      <c r="H1363" s="113" t="s">
        <v>1020</v>
      </c>
      <c r="I1363" s="114" t="s">
        <v>1046</v>
      </c>
    </row>
    <row r="1364" spans="1:9">
      <c r="E1364" s="132"/>
      <c r="F1364" s="132" t="str">
        <f>IF(EXACT(I1363, I1364), "PT Sub=Dub", "_")</f>
        <v>_</v>
      </c>
      <c r="G1364" s="133" t="s">
        <v>48</v>
      </c>
      <c r="H1364" s="113" t="s">
        <v>1020</v>
      </c>
      <c r="I1364" s="114" t="s">
        <v>1047</v>
      </c>
    </row>
    <row r="1365" spans="1:9" hidden="1">
      <c r="A1365" s="146"/>
      <c r="C1365" s="147" t="s">
        <v>27</v>
      </c>
      <c r="F1365" s="113" t="s">
        <v>27</v>
      </c>
      <c r="G1365" s="114" t="s">
        <v>28</v>
      </c>
      <c r="H1365" s="113" t="s">
        <v>734</v>
      </c>
      <c r="I1365" s="114">
        <v>169</v>
      </c>
    </row>
    <row r="1366" spans="1:9" hidden="1">
      <c r="C1366" s="113" t="s">
        <v>27</v>
      </c>
      <c r="F1366" s="113" t="s">
        <v>27</v>
      </c>
      <c r="G1366" s="114" t="s">
        <v>30</v>
      </c>
      <c r="H1366" s="113" t="s">
        <v>734</v>
      </c>
      <c r="I1366" s="114" t="s">
        <v>1048</v>
      </c>
    </row>
    <row r="1367" spans="1:9" hidden="1">
      <c r="C1367" s="113" t="s">
        <v>27</v>
      </c>
      <c r="E1367" s="132"/>
      <c r="F1367" s="113" t="s">
        <v>27</v>
      </c>
      <c r="G1367" s="133" t="s">
        <v>32</v>
      </c>
      <c r="H1367" s="113" t="s">
        <v>734</v>
      </c>
      <c r="I1367" s="114" t="s">
        <v>1049</v>
      </c>
    </row>
    <row r="1368" spans="1:9" hidden="1">
      <c r="E1368" s="132"/>
      <c r="F1368" s="113" t="s">
        <v>27</v>
      </c>
      <c r="G1368" s="133" t="s">
        <v>35</v>
      </c>
      <c r="H1368" s="113" t="s">
        <v>734</v>
      </c>
      <c r="I1368" s="114" t="s">
        <v>1050</v>
      </c>
    </row>
    <row r="1369" spans="1:9" hidden="1">
      <c r="E1369" s="132"/>
      <c r="F1369" s="132" t="str">
        <f>IF(EXACT(I1369, I1370), "EN Sub=Dub", "_")</f>
        <v>_</v>
      </c>
      <c r="G1369" s="133" t="s">
        <v>39</v>
      </c>
      <c r="H1369" s="113" t="s">
        <v>734</v>
      </c>
      <c r="I1369" s="114" t="s">
        <v>1050</v>
      </c>
    </row>
    <row r="1370" spans="1:9" hidden="1">
      <c r="E1370" s="132"/>
      <c r="F1370" s="132" t="str">
        <f>IF(EXACT(I1369, I1370), "EN Sub=Dub", "_")</f>
        <v>_</v>
      </c>
      <c r="G1370" s="133" t="s">
        <v>44</v>
      </c>
      <c r="H1370" s="113" t="s">
        <v>7331</v>
      </c>
      <c r="I1370" s="114" t="s">
        <v>7039</v>
      </c>
    </row>
    <row r="1371" spans="1:9" hidden="1">
      <c r="E1371" s="132"/>
      <c r="F1371" s="132" t="str">
        <f>IF(EXACT(I1371, I1372), "PT Sub=Dub", "_")</f>
        <v>PT Sub=Dub</v>
      </c>
      <c r="G1371" s="133" t="s">
        <v>46</v>
      </c>
      <c r="H1371" s="113" t="s">
        <v>734</v>
      </c>
      <c r="I1371" s="114" t="s">
        <v>1052</v>
      </c>
    </row>
    <row r="1372" spans="1:9">
      <c r="E1372" s="132"/>
      <c r="F1372" s="132" t="str">
        <f>IF(EXACT(I1371, I1372), "PT Sub=Dub", "_")</f>
        <v>PT Sub=Dub</v>
      </c>
      <c r="G1372" s="133" t="s">
        <v>48</v>
      </c>
      <c r="H1372" s="113" t="s">
        <v>734</v>
      </c>
      <c r="I1372" s="114" t="s">
        <v>1052</v>
      </c>
    </row>
    <row r="1373" spans="1:9" hidden="1">
      <c r="A1373" s="146"/>
      <c r="C1373" s="147" t="s">
        <v>27</v>
      </c>
      <c r="F1373" s="113" t="s">
        <v>27</v>
      </c>
      <c r="G1373" s="114" t="s">
        <v>28</v>
      </c>
      <c r="H1373" s="113" t="s">
        <v>734</v>
      </c>
      <c r="I1373" s="114">
        <v>170</v>
      </c>
    </row>
    <row r="1374" spans="1:9" hidden="1">
      <c r="C1374" s="113" t="s">
        <v>27</v>
      </c>
      <c r="F1374" s="113" t="s">
        <v>27</v>
      </c>
      <c r="G1374" s="114" t="s">
        <v>30</v>
      </c>
      <c r="H1374" s="113" t="s">
        <v>734</v>
      </c>
      <c r="I1374" s="114" t="s">
        <v>1053</v>
      </c>
    </row>
    <row r="1375" spans="1:9" hidden="1">
      <c r="C1375" s="113" t="s">
        <v>27</v>
      </c>
      <c r="E1375" s="132"/>
      <c r="F1375" s="113" t="s">
        <v>27</v>
      </c>
      <c r="G1375" s="133" t="s">
        <v>32</v>
      </c>
      <c r="H1375" s="113" t="s">
        <v>734</v>
      </c>
      <c r="I1375" s="114" t="s">
        <v>1054</v>
      </c>
    </row>
    <row r="1376" spans="1:9" hidden="1">
      <c r="E1376" s="132"/>
      <c r="F1376" s="113" t="s">
        <v>27</v>
      </c>
      <c r="G1376" s="133" t="s">
        <v>35</v>
      </c>
      <c r="H1376" s="113" t="s">
        <v>734</v>
      </c>
      <c r="I1376" s="114" t="s">
        <v>1055</v>
      </c>
    </row>
    <row r="1377" spans="1:9" hidden="1">
      <c r="E1377" s="132"/>
      <c r="F1377" s="132" t="str">
        <f>IF(EXACT(I1377, I1378), "EN Sub=Dub", "_")</f>
        <v>_</v>
      </c>
      <c r="G1377" s="133" t="s">
        <v>39</v>
      </c>
      <c r="H1377" s="113" t="s">
        <v>734</v>
      </c>
      <c r="I1377" s="114" t="s">
        <v>1055</v>
      </c>
    </row>
    <row r="1378" spans="1:9" hidden="1">
      <c r="E1378" s="132"/>
      <c r="F1378" s="132" t="str">
        <f>IF(EXACT(I1377, I1378), "EN Sub=Dub", "_")</f>
        <v>_</v>
      </c>
      <c r="G1378" s="133" t="s">
        <v>44</v>
      </c>
      <c r="H1378" s="113" t="s">
        <v>734</v>
      </c>
      <c r="I1378" s="114" t="s">
        <v>1056</v>
      </c>
    </row>
    <row r="1379" spans="1:9" hidden="1">
      <c r="E1379" s="132"/>
      <c r="F1379" s="132" t="str">
        <f>IF(EXACT(I1379, I1380), "PT Sub=Dub", "_")</f>
        <v>PT Sub=Dub</v>
      </c>
      <c r="G1379" s="133" t="s">
        <v>46</v>
      </c>
      <c r="H1379" s="113" t="s">
        <v>734</v>
      </c>
      <c r="I1379" s="114" t="s">
        <v>1057</v>
      </c>
    </row>
    <row r="1380" spans="1:9">
      <c r="E1380" s="132"/>
      <c r="F1380" s="132" t="str">
        <f>IF(EXACT(I1379, I1380), "PT Sub=Dub", "_")</f>
        <v>PT Sub=Dub</v>
      </c>
      <c r="G1380" s="133" t="s">
        <v>48</v>
      </c>
      <c r="H1380" s="113" t="s">
        <v>734</v>
      </c>
      <c r="I1380" s="114" t="s">
        <v>1057</v>
      </c>
    </row>
    <row r="1381" spans="1:9" hidden="1">
      <c r="A1381" s="146"/>
      <c r="C1381" s="147" t="s">
        <v>27</v>
      </c>
      <c r="F1381" s="113" t="s">
        <v>27</v>
      </c>
      <c r="G1381" s="114" t="s">
        <v>28</v>
      </c>
      <c r="H1381" s="113" t="s">
        <v>1058</v>
      </c>
      <c r="I1381" s="114">
        <v>171</v>
      </c>
    </row>
    <row r="1382" spans="1:9" hidden="1">
      <c r="C1382" s="113" t="s">
        <v>27</v>
      </c>
      <c r="F1382" s="113" t="s">
        <v>27</v>
      </c>
      <c r="G1382" s="114" t="s">
        <v>30</v>
      </c>
      <c r="H1382" s="113" t="s">
        <v>1058</v>
      </c>
      <c r="I1382" s="114" t="s">
        <v>1059</v>
      </c>
    </row>
    <row r="1383" spans="1:9" hidden="1">
      <c r="C1383" s="113" t="s">
        <v>27</v>
      </c>
      <c r="E1383" s="132"/>
      <c r="F1383" s="113" t="s">
        <v>27</v>
      </c>
      <c r="G1383" s="133" t="s">
        <v>32</v>
      </c>
      <c r="H1383" s="113" t="s">
        <v>1058</v>
      </c>
      <c r="I1383" s="114" t="s">
        <v>1060</v>
      </c>
    </row>
    <row r="1384" spans="1:9" hidden="1">
      <c r="E1384" s="132"/>
      <c r="F1384" s="113" t="s">
        <v>27</v>
      </c>
      <c r="G1384" s="133" t="s">
        <v>35</v>
      </c>
      <c r="H1384" s="113" t="s">
        <v>1058</v>
      </c>
      <c r="I1384" s="114" t="s">
        <v>1061</v>
      </c>
    </row>
    <row r="1385" spans="1:9" hidden="1">
      <c r="E1385" s="132"/>
      <c r="F1385" s="132" t="str">
        <f>IF(EXACT(I1385, I1386), "EN Sub=Dub", "_")</f>
        <v>_</v>
      </c>
      <c r="G1385" s="133" t="s">
        <v>39</v>
      </c>
      <c r="H1385" s="113" t="s">
        <v>1058</v>
      </c>
      <c r="I1385" s="114" t="s">
        <v>1061</v>
      </c>
    </row>
    <row r="1386" spans="1:9" hidden="1">
      <c r="E1386" s="132"/>
      <c r="F1386" s="132" t="str">
        <f>IF(EXACT(I1385, I1386), "EN Sub=Dub", "_")</f>
        <v>_</v>
      </c>
      <c r="G1386" s="133" t="s">
        <v>44</v>
      </c>
      <c r="H1386" s="113" t="s">
        <v>1058</v>
      </c>
      <c r="I1386" s="114" t="s">
        <v>1062</v>
      </c>
    </row>
    <row r="1387" spans="1:9" hidden="1">
      <c r="E1387" s="132"/>
      <c r="F1387" s="132" t="str">
        <f>IF(EXACT(I1387, I1388), "PT Sub=Dub", "_")</f>
        <v>_</v>
      </c>
      <c r="G1387" s="133" t="s">
        <v>46</v>
      </c>
      <c r="H1387" s="113" t="s">
        <v>1058</v>
      </c>
      <c r="I1387" s="114" t="s">
        <v>1063</v>
      </c>
    </row>
    <row r="1388" spans="1:9">
      <c r="E1388" s="132"/>
      <c r="F1388" s="132" t="str">
        <f>IF(EXACT(I1387, I1388), "PT Sub=Dub", "_")</f>
        <v>_</v>
      </c>
      <c r="G1388" s="133" t="s">
        <v>48</v>
      </c>
      <c r="H1388" s="113" t="s">
        <v>1058</v>
      </c>
      <c r="I1388" s="114" t="s">
        <v>1064</v>
      </c>
    </row>
    <row r="1389" spans="1:9" hidden="1">
      <c r="A1389" s="146"/>
      <c r="C1389" s="147" t="s">
        <v>27</v>
      </c>
      <c r="F1389" s="113" t="s">
        <v>27</v>
      </c>
      <c r="G1389" s="114" t="s">
        <v>28</v>
      </c>
      <c r="H1389" s="113" t="s">
        <v>734</v>
      </c>
      <c r="I1389" s="114">
        <v>172</v>
      </c>
    </row>
    <row r="1390" spans="1:9" hidden="1">
      <c r="C1390" s="113" t="s">
        <v>27</v>
      </c>
      <c r="F1390" s="113" t="s">
        <v>27</v>
      </c>
      <c r="G1390" s="114" t="s">
        <v>30</v>
      </c>
      <c r="H1390" s="113" t="s">
        <v>734</v>
      </c>
      <c r="I1390" s="114" t="s">
        <v>1065</v>
      </c>
    </row>
    <row r="1391" spans="1:9" hidden="1">
      <c r="C1391" s="113" t="s">
        <v>27</v>
      </c>
      <c r="E1391" s="132"/>
      <c r="F1391" s="113" t="s">
        <v>27</v>
      </c>
      <c r="G1391" s="133" t="s">
        <v>32</v>
      </c>
      <c r="H1391" s="113" t="s">
        <v>734</v>
      </c>
      <c r="I1391" s="114" t="s">
        <v>1066</v>
      </c>
    </row>
    <row r="1392" spans="1:9" hidden="1">
      <c r="E1392" s="132"/>
      <c r="F1392" s="113" t="s">
        <v>27</v>
      </c>
      <c r="G1392" s="133" t="s">
        <v>35</v>
      </c>
      <c r="H1392" s="113" t="s">
        <v>734</v>
      </c>
      <c r="I1392" s="114" t="s">
        <v>1067</v>
      </c>
    </row>
    <row r="1393" spans="1:9" hidden="1">
      <c r="E1393" s="132"/>
      <c r="F1393" s="132" t="str">
        <f>IF(EXACT(I1393, I1394), "EN Sub=Dub", "_")</f>
        <v>_</v>
      </c>
      <c r="G1393" s="133" t="s">
        <v>39</v>
      </c>
      <c r="H1393" s="113" t="s">
        <v>734</v>
      </c>
      <c r="I1393" s="114" t="s">
        <v>1067</v>
      </c>
    </row>
    <row r="1394" spans="1:9" hidden="1">
      <c r="E1394" s="132"/>
      <c r="F1394" s="132" t="str">
        <f>IF(EXACT(I1393, I1394), "EN Sub=Dub", "_")</f>
        <v>_</v>
      </c>
      <c r="G1394" s="133" t="s">
        <v>44</v>
      </c>
      <c r="H1394" s="113" t="s">
        <v>734</v>
      </c>
      <c r="I1394" s="114" t="s">
        <v>1068</v>
      </c>
    </row>
    <row r="1395" spans="1:9" hidden="1">
      <c r="E1395" s="132"/>
      <c r="F1395" s="132" t="str">
        <f>IF(EXACT(I1395, I1396), "PT Sub=Dub", "_")</f>
        <v>PT Sub=Dub</v>
      </c>
      <c r="G1395" s="133" t="s">
        <v>46</v>
      </c>
      <c r="H1395" s="113" t="s">
        <v>734</v>
      </c>
      <c r="I1395" s="114" t="s">
        <v>1069</v>
      </c>
    </row>
    <row r="1396" spans="1:9">
      <c r="E1396" s="132"/>
      <c r="F1396" s="132" t="str">
        <f>IF(EXACT(I1395, I1396), "PT Sub=Dub", "_")</f>
        <v>PT Sub=Dub</v>
      </c>
      <c r="G1396" s="133" t="s">
        <v>48</v>
      </c>
      <c r="H1396" s="113" t="s">
        <v>734</v>
      </c>
      <c r="I1396" s="114" t="s">
        <v>1069</v>
      </c>
    </row>
    <row r="1397" spans="1:9" hidden="1">
      <c r="A1397" s="146"/>
      <c r="C1397" s="147" t="s">
        <v>27</v>
      </c>
      <c r="F1397" s="113" t="s">
        <v>27</v>
      </c>
      <c r="G1397" s="114" t="s">
        <v>28</v>
      </c>
      <c r="H1397" s="113" t="s">
        <v>1020</v>
      </c>
      <c r="I1397" s="114">
        <v>173</v>
      </c>
    </row>
    <row r="1398" spans="1:9" hidden="1">
      <c r="C1398" s="113" t="s">
        <v>27</v>
      </c>
      <c r="F1398" s="113" t="s">
        <v>27</v>
      </c>
      <c r="G1398" s="114" t="s">
        <v>30</v>
      </c>
      <c r="H1398" s="113" t="s">
        <v>1020</v>
      </c>
      <c r="I1398" s="114" t="s">
        <v>1070</v>
      </c>
    </row>
    <row r="1399" spans="1:9" hidden="1">
      <c r="C1399" s="113" t="s">
        <v>27</v>
      </c>
      <c r="E1399" s="132"/>
      <c r="F1399" s="113" t="s">
        <v>27</v>
      </c>
      <c r="G1399" s="133" t="s">
        <v>32</v>
      </c>
      <c r="H1399" s="113" t="s">
        <v>1020</v>
      </c>
      <c r="I1399" s="114" t="s">
        <v>1071</v>
      </c>
    </row>
    <row r="1400" spans="1:9" hidden="1">
      <c r="E1400" s="132"/>
      <c r="F1400" s="113" t="s">
        <v>27</v>
      </c>
      <c r="G1400" s="133" t="s">
        <v>35</v>
      </c>
      <c r="H1400" s="113" t="s">
        <v>1020</v>
      </c>
      <c r="I1400" s="114" t="s">
        <v>1072</v>
      </c>
    </row>
    <row r="1401" spans="1:9" hidden="1">
      <c r="E1401" s="132"/>
      <c r="F1401" s="132" t="str">
        <f>IF(EXACT(I1401, I1402), "EN Sub=Dub", "_")</f>
        <v>EN Sub=Dub</v>
      </c>
      <c r="G1401" s="133" t="s">
        <v>39</v>
      </c>
      <c r="H1401" s="113" t="s">
        <v>1020</v>
      </c>
      <c r="I1401" s="114" t="s">
        <v>1073</v>
      </c>
    </row>
    <row r="1402" spans="1:9" hidden="1">
      <c r="E1402" s="132"/>
      <c r="F1402" s="132" t="str">
        <f>IF(EXACT(I1401, I1402), "EN Sub=Dub", "_")</f>
        <v>EN Sub=Dub</v>
      </c>
      <c r="G1402" s="133" t="s">
        <v>44</v>
      </c>
      <c r="H1402" s="113" t="s">
        <v>1020</v>
      </c>
      <c r="I1402" s="114" t="s">
        <v>1073</v>
      </c>
    </row>
    <row r="1403" spans="1:9" hidden="1">
      <c r="E1403" s="132"/>
      <c r="F1403" s="132" t="str">
        <f>IF(EXACT(I1403, I1404), "PT Sub=Dub", "_")</f>
        <v>PT Sub=Dub</v>
      </c>
      <c r="G1403" s="133" t="s">
        <v>46</v>
      </c>
      <c r="H1403" s="113" t="s">
        <v>1020</v>
      </c>
      <c r="I1403" s="114" t="s">
        <v>1074</v>
      </c>
    </row>
    <row r="1404" spans="1:9">
      <c r="E1404" s="132"/>
      <c r="F1404" s="132" t="str">
        <f>IF(EXACT(I1403, I1404), "PT Sub=Dub", "_")</f>
        <v>PT Sub=Dub</v>
      </c>
      <c r="G1404" s="133" t="s">
        <v>48</v>
      </c>
      <c r="H1404" s="113" t="s">
        <v>1020</v>
      </c>
      <c r="I1404" s="114" t="s">
        <v>1074</v>
      </c>
    </row>
    <row r="1405" spans="1:9" hidden="1">
      <c r="A1405" s="146"/>
      <c r="C1405" s="147" t="s">
        <v>27</v>
      </c>
      <c r="F1405" s="113" t="s">
        <v>27</v>
      </c>
      <c r="G1405" s="114" t="s">
        <v>28</v>
      </c>
      <c r="H1405" s="113" t="s">
        <v>1020</v>
      </c>
      <c r="I1405" s="114">
        <v>174</v>
      </c>
    </row>
    <row r="1406" spans="1:9" hidden="1">
      <c r="C1406" s="113" t="s">
        <v>27</v>
      </c>
      <c r="F1406" s="113" t="s">
        <v>27</v>
      </c>
      <c r="G1406" s="114" t="s">
        <v>30</v>
      </c>
      <c r="H1406" s="113" t="s">
        <v>1020</v>
      </c>
      <c r="I1406" s="114" t="s">
        <v>1075</v>
      </c>
    </row>
    <row r="1407" spans="1:9" hidden="1">
      <c r="C1407" s="113" t="s">
        <v>27</v>
      </c>
      <c r="E1407" s="132"/>
      <c r="F1407" s="113" t="s">
        <v>27</v>
      </c>
      <c r="G1407" s="133" t="s">
        <v>32</v>
      </c>
      <c r="H1407" s="113" t="s">
        <v>1020</v>
      </c>
      <c r="I1407" s="114" t="s">
        <v>1076</v>
      </c>
    </row>
    <row r="1408" spans="1:9" hidden="1">
      <c r="E1408" s="132"/>
      <c r="F1408" s="113" t="s">
        <v>27</v>
      </c>
      <c r="G1408" s="133" t="s">
        <v>35</v>
      </c>
      <c r="H1408" s="113" t="s">
        <v>1020</v>
      </c>
      <c r="I1408" s="114" t="s">
        <v>1077</v>
      </c>
    </row>
    <row r="1409" spans="1:9" hidden="1">
      <c r="E1409" s="132"/>
      <c r="F1409" s="132" t="str">
        <f>IF(EXACT(I1409, I1410), "EN Sub=Dub", "_")</f>
        <v>_</v>
      </c>
      <c r="G1409" s="133" t="s">
        <v>39</v>
      </c>
      <c r="H1409" s="113" t="s">
        <v>1020</v>
      </c>
      <c r="I1409" s="114" t="s">
        <v>1078</v>
      </c>
    </row>
    <row r="1410" spans="1:9" hidden="1">
      <c r="E1410" s="132"/>
      <c r="F1410" s="132" t="str">
        <f>IF(EXACT(I1409, I1410), "EN Sub=Dub", "_")</f>
        <v>_</v>
      </c>
      <c r="G1410" s="133" t="s">
        <v>44</v>
      </c>
      <c r="H1410" s="113" t="s">
        <v>1020</v>
      </c>
      <c r="I1410" s="114" t="s">
        <v>1077</v>
      </c>
    </row>
    <row r="1411" spans="1:9" hidden="1">
      <c r="E1411" s="132"/>
      <c r="F1411" s="132" t="str">
        <f>IF(EXACT(I1411, I1412), "PT Sub=Dub", "_")</f>
        <v>_</v>
      </c>
      <c r="G1411" s="133" t="s">
        <v>46</v>
      </c>
      <c r="H1411" s="113" t="s">
        <v>1020</v>
      </c>
      <c r="I1411" s="114" t="s">
        <v>1079</v>
      </c>
    </row>
    <row r="1412" spans="1:9">
      <c r="E1412" s="132"/>
      <c r="F1412" s="132" t="str">
        <f>IF(EXACT(I1411, I1412), "PT Sub=Dub", "_")</f>
        <v>_</v>
      </c>
      <c r="G1412" s="133" t="s">
        <v>48</v>
      </c>
      <c r="H1412" s="113" t="s">
        <v>1020</v>
      </c>
      <c r="I1412" s="114" t="s">
        <v>1080</v>
      </c>
    </row>
    <row r="1413" spans="1:9" hidden="1">
      <c r="A1413" s="146"/>
      <c r="C1413" s="147" t="s">
        <v>27</v>
      </c>
      <c r="F1413" s="113" t="s">
        <v>27</v>
      </c>
      <c r="G1413" s="114" t="s">
        <v>28</v>
      </c>
      <c r="H1413" s="113" t="s">
        <v>1020</v>
      </c>
      <c r="I1413" s="114">
        <v>175</v>
      </c>
    </row>
    <row r="1414" spans="1:9" hidden="1">
      <c r="C1414" s="113" t="s">
        <v>27</v>
      </c>
      <c r="F1414" s="113" t="s">
        <v>27</v>
      </c>
      <c r="G1414" s="114" t="s">
        <v>30</v>
      </c>
      <c r="H1414" s="113" t="s">
        <v>1020</v>
      </c>
      <c r="I1414" s="114" t="s">
        <v>1081</v>
      </c>
    </row>
    <row r="1415" spans="1:9" hidden="1">
      <c r="C1415" s="113" t="s">
        <v>27</v>
      </c>
      <c r="E1415" s="132"/>
      <c r="F1415" s="113" t="s">
        <v>27</v>
      </c>
      <c r="G1415" s="133" t="s">
        <v>32</v>
      </c>
      <c r="H1415" s="113" t="s">
        <v>1020</v>
      </c>
      <c r="I1415" s="114" t="s">
        <v>1082</v>
      </c>
    </row>
    <row r="1416" spans="1:9" hidden="1">
      <c r="E1416" s="132"/>
      <c r="F1416" s="113" t="s">
        <v>27</v>
      </c>
      <c r="G1416" s="133" t="s">
        <v>35</v>
      </c>
      <c r="H1416" s="113" t="s">
        <v>1020</v>
      </c>
      <c r="I1416" s="114" t="s">
        <v>1083</v>
      </c>
    </row>
    <row r="1417" spans="1:9" hidden="1">
      <c r="E1417" s="132"/>
      <c r="F1417" s="132" t="str">
        <f>IF(EXACT(I1417, I1418), "EN Sub=Dub", "_")</f>
        <v>EN Sub=Dub</v>
      </c>
      <c r="G1417" s="133" t="s">
        <v>39</v>
      </c>
      <c r="H1417" s="113" t="s">
        <v>1020</v>
      </c>
      <c r="I1417" s="114" t="s">
        <v>1083</v>
      </c>
    </row>
    <row r="1418" spans="1:9" hidden="1">
      <c r="E1418" s="132"/>
      <c r="F1418" s="132" t="str">
        <f>IF(EXACT(I1417, I1418), "EN Sub=Dub", "_")</f>
        <v>EN Sub=Dub</v>
      </c>
      <c r="G1418" s="133" t="s">
        <v>44</v>
      </c>
      <c r="H1418" s="113" t="s">
        <v>1020</v>
      </c>
      <c r="I1418" s="114" t="s">
        <v>1083</v>
      </c>
    </row>
    <row r="1419" spans="1:9" hidden="1">
      <c r="E1419" s="132"/>
      <c r="F1419" s="132" t="str">
        <f>IF(EXACT(I1419, I1420), "PT Sub=Dub", "_")</f>
        <v>_</v>
      </c>
      <c r="G1419" s="133" t="s">
        <v>46</v>
      </c>
      <c r="H1419" s="113" t="s">
        <v>1020</v>
      </c>
      <c r="I1419" s="114" t="s">
        <v>1084</v>
      </c>
    </row>
    <row r="1420" spans="1:9">
      <c r="E1420" s="132"/>
      <c r="F1420" s="132" t="str">
        <f>IF(EXACT(I1419, I1420), "PT Sub=Dub", "_")</f>
        <v>_</v>
      </c>
      <c r="G1420" s="133" t="s">
        <v>48</v>
      </c>
      <c r="H1420" s="113" t="s">
        <v>1020</v>
      </c>
      <c r="I1420" s="114" t="s">
        <v>1085</v>
      </c>
    </row>
    <row r="1421" spans="1:9" hidden="1">
      <c r="A1421" s="146"/>
      <c r="C1421" s="147" t="s">
        <v>27</v>
      </c>
      <c r="F1421" s="113" t="s">
        <v>27</v>
      </c>
      <c r="G1421" s="114" t="s">
        <v>28</v>
      </c>
      <c r="H1421" s="113" t="s">
        <v>734</v>
      </c>
      <c r="I1421" s="114">
        <v>176</v>
      </c>
    </row>
    <row r="1422" spans="1:9" hidden="1">
      <c r="C1422" s="113" t="s">
        <v>27</v>
      </c>
      <c r="F1422" s="113" t="s">
        <v>27</v>
      </c>
      <c r="G1422" s="114" t="s">
        <v>30</v>
      </c>
      <c r="H1422" s="113" t="s">
        <v>734</v>
      </c>
      <c r="I1422" s="114" t="s">
        <v>1086</v>
      </c>
    </row>
    <row r="1423" spans="1:9" hidden="1">
      <c r="C1423" s="113" t="s">
        <v>27</v>
      </c>
      <c r="E1423" s="132"/>
      <c r="F1423" s="113" t="s">
        <v>27</v>
      </c>
      <c r="G1423" s="133" t="s">
        <v>32</v>
      </c>
      <c r="H1423" s="113" t="s">
        <v>734</v>
      </c>
      <c r="I1423" s="114" t="s">
        <v>1087</v>
      </c>
    </row>
    <row r="1424" spans="1:9" hidden="1">
      <c r="E1424" s="132"/>
      <c r="F1424" s="113" t="s">
        <v>27</v>
      </c>
      <c r="G1424" s="133" t="s">
        <v>35</v>
      </c>
      <c r="H1424" s="113" t="s">
        <v>734</v>
      </c>
      <c r="I1424" s="114" t="s">
        <v>1088</v>
      </c>
    </row>
    <row r="1425" spans="1:9" hidden="1">
      <c r="E1425" s="132"/>
      <c r="F1425" s="132" t="str">
        <f>IF(EXACT(I1425, I1426), "EN Sub=Dub", "_")</f>
        <v>_</v>
      </c>
      <c r="G1425" s="133" t="s">
        <v>39</v>
      </c>
      <c r="H1425" s="113" t="s">
        <v>734</v>
      </c>
      <c r="I1425" s="114" t="s">
        <v>1088</v>
      </c>
    </row>
    <row r="1426" spans="1:9" hidden="1">
      <c r="E1426" s="132"/>
      <c r="F1426" s="132" t="str">
        <f>IF(EXACT(I1425, I1426), "EN Sub=Dub", "_")</f>
        <v>_</v>
      </c>
      <c r="G1426" s="133" t="s">
        <v>44</v>
      </c>
      <c r="H1426" s="113" t="s">
        <v>734</v>
      </c>
      <c r="I1426" s="114" t="s">
        <v>1089</v>
      </c>
    </row>
    <row r="1427" spans="1:9" hidden="1">
      <c r="E1427" s="132"/>
      <c r="F1427" s="132" t="str">
        <f>IF(EXACT(I1427, I1428), "PT Sub=Dub", "_")</f>
        <v>_</v>
      </c>
      <c r="G1427" s="133" t="s">
        <v>46</v>
      </c>
      <c r="H1427" s="113" t="s">
        <v>734</v>
      </c>
      <c r="I1427" s="114" t="s">
        <v>1090</v>
      </c>
    </row>
    <row r="1428" spans="1:9">
      <c r="E1428" s="132"/>
      <c r="F1428" s="132" t="str">
        <f>IF(EXACT(I1427, I1428), "PT Sub=Dub", "_")</f>
        <v>_</v>
      </c>
      <c r="G1428" s="133" t="s">
        <v>48</v>
      </c>
      <c r="H1428" s="113" t="s">
        <v>734</v>
      </c>
      <c r="I1428" s="114" t="s">
        <v>1091</v>
      </c>
    </row>
    <row r="1429" spans="1:9" hidden="1">
      <c r="A1429" s="146"/>
      <c r="C1429" s="147" t="s">
        <v>27</v>
      </c>
      <c r="F1429" s="113" t="s">
        <v>27</v>
      </c>
      <c r="G1429" s="114" t="s">
        <v>28</v>
      </c>
      <c r="H1429" s="113" t="s">
        <v>1058</v>
      </c>
      <c r="I1429" s="114">
        <v>177</v>
      </c>
    </row>
    <row r="1430" spans="1:9" hidden="1">
      <c r="C1430" s="113" t="s">
        <v>27</v>
      </c>
      <c r="F1430" s="113" t="s">
        <v>27</v>
      </c>
      <c r="G1430" s="114" t="s">
        <v>30</v>
      </c>
      <c r="H1430" s="113" t="s">
        <v>1058</v>
      </c>
      <c r="I1430" s="114" t="s">
        <v>1092</v>
      </c>
    </row>
    <row r="1431" spans="1:9" hidden="1">
      <c r="C1431" s="113" t="s">
        <v>27</v>
      </c>
      <c r="E1431" s="132"/>
      <c r="F1431" s="113" t="s">
        <v>27</v>
      </c>
      <c r="G1431" s="133" t="s">
        <v>32</v>
      </c>
      <c r="H1431" s="113" t="s">
        <v>1058</v>
      </c>
      <c r="I1431" s="114" t="s">
        <v>1093</v>
      </c>
    </row>
    <row r="1432" spans="1:9" hidden="1">
      <c r="E1432" s="132"/>
      <c r="F1432" s="113" t="s">
        <v>27</v>
      </c>
      <c r="G1432" s="133" t="s">
        <v>35</v>
      </c>
      <c r="H1432" s="113" t="s">
        <v>1058</v>
      </c>
      <c r="I1432" s="114" t="s">
        <v>1094</v>
      </c>
    </row>
    <row r="1433" spans="1:9" hidden="1">
      <c r="E1433" s="132"/>
      <c r="F1433" s="132" t="str">
        <f>IF(EXACT(I1433, I1434), "EN Sub=Dub", "_")</f>
        <v>_</v>
      </c>
      <c r="G1433" s="133" t="s">
        <v>39</v>
      </c>
      <c r="H1433" s="113" t="s">
        <v>1058</v>
      </c>
      <c r="I1433" s="114" t="s">
        <v>1095</v>
      </c>
    </row>
    <row r="1434" spans="1:9" hidden="1">
      <c r="E1434" s="132"/>
      <c r="F1434" s="132" t="str">
        <f>IF(EXACT(I1433, I1434), "EN Sub=Dub", "_")</f>
        <v>_</v>
      </c>
      <c r="G1434" s="133" t="s">
        <v>44</v>
      </c>
      <c r="H1434" s="113" t="s">
        <v>1058</v>
      </c>
      <c r="I1434" s="114" t="s">
        <v>1096</v>
      </c>
    </row>
    <row r="1435" spans="1:9" hidden="1">
      <c r="E1435" s="132" t="s">
        <v>194</v>
      </c>
      <c r="F1435" s="132" t="str">
        <f>IF(EXACT(I1435, I1436), "PT Sub=Dub", "_")</f>
        <v>_</v>
      </c>
      <c r="G1435" s="133" t="s">
        <v>46</v>
      </c>
      <c r="H1435" s="113" t="s">
        <v>1058</v>
      </c>
      <c r="I1435" s="114" t="s">
        <v>560</v>
      </c>
    </row>
    <row r="1436" spans="1:9">
      <c r="E1436" s="132"/>
      <c r="F1436" s="132" t="str">
        <f>IF(EXACT(I1435, I1436), "PT Sub=Dub", "_")</f>
        <v>_</v>
      </c>
      <c r="G1436" s="133" t="s">
        <v>48</v>
      </c>
      <c r="H1436" s="113" t="s">
        <v>1058</v>
      </c>
      <c r="I1436" s="114" t="s">
        <v>1097</v>
      </c>
    </row>
    <row r="1437" spans="1:9" hidden="1">
      <c r="A1437" s="146"/>
      <c r="C1437" s="147" t="s">
        <v>27</v>
      </c>
      <c r="F1437" s="113" t="s">
        <v>27</v>
      </c>
      <c r="G1437" s="114" t="s">
        <v>28</v>
      </c>
      <c r="H1437" s="113" t="s">
        <v>1098</v>
      </c>
      <c r="I1437" s="114">
        <v>178</v>
      </c>
    </row>
    <row r="1438" spans="1:9" hidden="1">
      <c r="C1438" s="113" t="s">
        <v>27</v>
      </c>
      <c r="F1438" s="113" t="s">
        <v>27</v>
      </c>
      <c r="G1438" s="114" t="s">
        <v>30</v>
      </c>
      <c r="H1438" s="113" t="s">
        <v>1098</v>
      </c>
      <c r="I1438" s="114" t="s">
        <v>1099</v>
      </c>
    </row>
    <row r="1439" spans="1:9" hidden="1">
      <c r="C1439" s="113" t="s">
        <v>27</v>
      </c>
      <c r="E1439" s="132"/>
      <c r="F1439" s="113" t="s">
        <v>27</v>
      </c>
      <c r="G1439" s="133" t="s">
        <v>32</v>
      </c>
      <c r="H1439" s="113" t="s">
        <v>1098</v>
      </c>
      <c r="I1439" s="114" t="s">
        <v>1100</v>
      </c>
    </row>
    <row r="1440" spans="1:9" hidden="1">
      <c r="E1440" s="132"/>
      <c r="F1440" s="113" t="s">
        <v>27</v>
      </c>
      <c r="G1440" s="133" t="s">
        <v>35</v>
      </c>
      <c r="H1440" s="113" t="s">
        <v>1098</v>
      </c>
      <c r="I1440" s="114" t="s">
        <v>1101</v>
      </c>
    </row>
    <row r="1441" spans="1:9" hidden="1">
      <c r="E1441" s="132"/>
      <c r="F1441" s="132" t="str">
        <f>IF(EXACT(I1441, I1442), "EN Sub=Dub", "_")</f>
        <v>_</v>
      </c>
      <c r="G1441" s="133" t="s">
        <v>39</v>
      </c>
      <c r="H1441" s="113" t="s">
        <v>1098</v>
      </c>
      <c r="I1441" s="114" t="s">
        <v>1102</v>
      </c>
    </row>
    <row r="1442" spans="1:9" hidden="1">
      <c r="E1442" s="132"/>
      <c r="F1442" s="132" t="str">
        <f>IF(EXACT(I1441, I1442), "EN Sub=Dub", "_")</f>
        <v>_</v>
      </c>
      <c r="G1442" s="133" t="s">
        <v>44</v>
      </c>
      <c r="H1442" s="113" t="s">
        <v>1098</v>
      </c>
      <c r="I1442" s="114" t="s">
        <v>7332</v>
      </c>
    </row>
    <row r="1443" spans="1:9" hidden="1">
      <c r="E1443" s="132"/>
      <c r="F1443" s="132" t="str">
        <f>IF(EXACT(I1443, I1444), "PT Sub=Dub", "_")</f>
        <v>_</v>
      </c>
      <c r="G1443" s="133" t="s">
        <v>46</v>
      </c>
      <c r="H1443" s="113" t="s">
        <v>1098</v>
      </c>
      <c r="I1443" s="114" t="s">
        <v>1103</v>
      </c>
    </row>
    <row r="1444" spans="1:9">
      <c r="E1444" s="132"/>
      <c r="F1444" s="132" t="str">
        <f>IF(EXACT(I1443, I1444), "PT Sub=Dub", "_")</f>
        <v>_</v>
      </c>
      <c r="G1444" s="133" t="s">
        <v>48</v>
      </c>
      <c r="H1444" s="113" t="s">
        <v>1098</v>
      </c>
      <c r="I1444" s="114" t="s">
        <v>1104</v>
      </c>
    </row>
    <row r="1445" spans="1:9" hidden="1">
      <c r="A1445" s="146"/>
      <c r="C1445" s="147" t="s">
        <v>27</v>
      </c>
      <c r="F1445" s="113" t="s">
        <v>27</v>
      </c>
      <c r="G1445" s="114" t="s">
        <v>28</v>
      </c>
      <c r="H1445" s="113" t="s">
        <v>1098</v>
      </c>
      <c r="I1445" s="114">
        <v>179</v>
      </c>
    </row>
    <row r="1446" spans="1:9" hidden="1">
      <c r="C1446" s="113" t="s">
        <v>27</v>
      </c>
      <c r="F1446" s="113" t="s">
        <v>27</v>
      </c>
      <c r="G1446" s="114" t="s">
        <v>30</v>
      </c>
      <c r="H1446" s="113" t="s">
        <v>1098</v>
      </c>
      <c r="I1446" s="114" t="s">
        <v>1105</v>
      </c>
    </row>
    <row r="1447" spans="1:9" hidden="1">
      <c r="C1447" s="113" t="s">
        <v>27</v>
      </c>
      <c r="E1447" s="132"/>
      <c r="F1447" s="113" t="s">
        <v>27</v>
      </c>
      <c r="G1447" s="133" t="s">
        <v>32</v>
      </c>
      <c r="H1447" s="113" t="s">
        <v>1098</v>
      </c>
      <c r="I1447" s="114" t="s">
        <v>1106</v>
      </c>
    </row>
    <row r="1448" spans="1:9" hidden="1">
      <c r="E1448" s="132"/>
      <c r="F1448" s="113" t="s">
        <v>27</v>
      </c>
      <c r="G1448" s="133" t="s">
        <v>35</v>
      </c>
      <c r="H1448" s="113" t="s">
        <v>1098</v>
      </c>
      <c r="I1448" s="114" t="s">
        <v>1107</v>
      </c>
    </row>
    <row r="1449" spans="1:9" hidden="1">
      <c r="E1449" s="132"/>
      <c r="F1449" s="132" t="str">
        <f>IF(EXACT(I1449, I1450), "EN Sub=Dub", "_")</f>
        <v>_</v>
      </c>
      <c r="G1449" s="133" t="s">
        <v>39</v>
      </c>
      <c r="H1449" s="113" t="s">
        <v>1098</v>
      </c>
      <c r="I1449" s="114" t="s">
        <v>1108</v>
      </c>
    </row>
    <row r="1450" spans="1:9" hidden="1">
      <c r="E1450" s="132"/>
      <c r="F1450" s="132" t="str">
        <f>IF(EXACT(I1449, I1450), "EN Sub=Dub", "_")</f>
        <v>_</v>
      </c>
      <c r="G1450" s="133" t="s">
        <v>44</v>
      </c>
      <c r="H1450" s="113" t="s">
        <v>1098</v>
      </c>
      <c r="I1450" s="114" t="s">
        <v>7333</v>
      </c>
    </row>
    <row r="1451" spans="1:9" hidden="1">
      <c r="E1451" s="132"/>
      <c r="F1451" s="132" t="str">
        <f>IF(EXACT(I1451, I1452), "PT Sub=Dub", "_")</f>
        <v>_</v>
      </c>
      <c r="G1451" s="133" t="s">
        <v>46</v>
      </c>
      <c r="H1451" s="113" t="s">
        <v>1098</v>
      </c>
      <c r="I1451" s="114" t="s">
        <v>1109</v>
      </c>
    </row>
    <row r="1452" spans="1:9">
      <c r="E1452" s="132"/>
      <c r="F1452" s="132" t="str">
        <f>IF(EXACT(I1451, I1452), "PT Sub=Dub", "_")</f>
        <v>_</v>
      </c>
      <c r="G1452" s="133" t="s">
        <v>48</v>
      </c>
      <c r="H1452" s="113" t="s">
        <v>1098</v>
      </c>
      <c r="I1452" s="114" t="s">
        <v>1104</v>
      </c>
    </row>
    <row r="1453" spans="1:9" hidden="1">
      <c r="A1453" s="146"/>
      <c r="C1453" s="147" t="s">
        <v>27</v>
      </c>
      <c r="F1453" s="113" t="s">
        <v>27</v>
      </c>
      <c r="G1453" s="114" t="s">
        <v>28</v>
      </c>
      <c r="H1453" s="113" t="s">
        <v>1098</v>
      </c>
      <c r="I1453" s="114">
        <v>180</v>
      </c>
    </row>
    <row r="1454" spans="1:9" hidden="1">
      <c r="C1454" s="113" t="s">
        <v>27</v>
      </c>
      <c r="F1454" s="113" t="s">
        <v>27</v>
      </c>
      <c r="G1454" s="114" t="s">
        <v>30</v>
      </c>
      <c r="H1454" s="113" t="s">
        <v>1098</v>
      </c>
      <c r="I1454" s="114" t="s">
        <v>1110</v>
      </c>
    </row>
    <row r="1455" spans="1:9" hidden="1">
      <c r="C1455" s="113" t="s">
        <v>27</v>
      </c>
      <c r="E1455" s="132"/>
      <c r="F1455" s="113" t="s">
        <v>27</v>
      </c>
      <c r="G1455" s="133" t="s">
        <v>32</v>
      </c>
      <c r="H1455" s="113" t="s">
        <v>1098</v>
      </c>
      <c r="I1455" s="114" t="s">
        <v>1111</v>
      </c>
    </row>
    <row r="1456" spans="1:9" hidden="1">
      <c r="E1456" s="132"/>
      <c r="F1456" s="113" t="s">
        <v>27</v>
      </c>
      <c r="G1456" s="133" t="s">
        <v>35</v>
      </c>
      <c r="H1456" s="113" t="s">
        <v>1098</v>
      </c>
      <c r="I1456" s="114" t="s">
        <v>1112</v>
      </c>
    </row>
    <row r="1457" spans="1:9" hidden="1">
      <c r="E1457" s="132"/>
      <c r="F1457" s="132" t="str">
        <f>IF(EXACT(I1457, I1458), "EN Sub=Dub", "_")</f>
        <v>_</v>
      </c>
      <c r="G1457" s="133" t="s">
        <v>39</v>
      </c>
      <c r="H1457" s="113" t="s">
        <v>1098</v>
      </c>
      <c r="I1457" s="114" t="s">
        <v>1113</v>
      </c>
    </row>
    <row r="1458" spans="1:9" hidden="1">
      <c r="E1458" s="132"/>
      <c r="F1458" s="132" t="str">
        <f>IF(EXACT(I1457, I1458), "EN Sub=Dub", "_")</f>
        <v>_</v>
      </c>
      <c r="G1458" s="133" t="s">
        <v>44</v>
      </c>
      <c r="H1458" s="113" t="s">
        <v>1098</v>
      </c>
      <c r="I1458" s="114" t="s">
        <v>3926</v>
      </c>
    </row>
    <row r="1459" spans="1:9" hidden="1">
      <c r="E1459" s="132"/>
      <c r="F1459" s="132" t="str">
        <f>IF(EXACT(I1459, I1460), "PT Sub=Dub", "_")</f>
        <v>_</v>
      </c>
      <c r="G1459" s="133" t="s">
        <v>46</v>
      </c>
      <c r="H1459" s="113" t="s">
        <v>1098</v>
      </c>
      <c r="I1459" s="114" t="s">
        <v>1114</v>
      </c>
    </row>
    <row r="1460" spans="1:9">
      <c r="E1460" s="132"/>
      <c r="F1460" s="132" t="str">
        <f>IF(EXACT(I1459, I1460), "PT Sub=Dub", "_")</f>
        <v>_</v>
      </c>
      <c r="G1460" s="133" t="s">
        <v>48</v>
      </c>
      <c r="H1460" s="113" t="s">
        <v>1098</v>
      </c>
      <c r="I1460" s="114" t="s">
        <v>1104</v>
      </c>
    </row>
    <row r="1461" spans="1:9" hidden="1">
      <c r="A1461" s="146"/>
      <c r="C1461" s="147" t="s">
        <v>27</v>
      </c>
      <c r="F1461" s="113" t="s">
        <v>27</v>
      </c>
      <c r="G1461" s="114" t="s">
        <v>28</v>
      </c>
      <c r="H1461" s="113" t="s">
        <v>917</v>
      </c>
      <c r="I1461" s="114">
        <v>181</v>
      </c>
    </row>
    <row r="1462" spans="1:9" hidden="1">
      <c r="C1462" s="113" t="s">
        <v>27</v>
      </c>
      <c r="F1462" s="113" t="s">
        <v>27</v>
      </c>
      <c r="G1462" s="114" t="s">
        <v>30</v>
      </c>
      <c r="H1462" s="113" t="s">
        <v>917</v>
      </c>
      <c r="I1462" s="114" t="s">
        <v>1115</v>
      </c>
    </row>
    <row r="1463" spans="1:9" hidden="1">
      <c r="C1463" s="113" t="s">
        <v>27</v>
      </c>
      <c r="E1463" s="132"/>
      <c r="F1463" s="113" t="s">
        <v>27</v>
      </c>
      <c r="G1463" s="133" t="s">
        <v>32</v>
      </c>
      <c r="H1463" s="113" t="s">
        <v>917</v>
      </c>
      <c r="I1463" s="114" t="s">
        <v>1116</v>
      </c>
    </row>
    <row r="1464" spans="1:9" hidden="1">
      <c r="E1464" s="132"/>
      <c r="F1464" s="113" t="s">
        <v>27</v>
      </c>
      <c r="G1464" s="133" t="s">
        <v>35</v>
      </c>
      <c r="H1464" s="113" t="s">
        <v>917</v>
      </c>
      <c r="I1464" s="114" t="s">
        <v>1117</v>
      </c>
    </row>
    <row r="1465" spans="1:9" hidden="1">
      <c r="E1465" s="132"/>
      <c r="F1465" s="132" t="str">
        <f>IF(EXACT(I1465, I1466), "EN Sub=Dub", "_")</f>
        <v>_</v>
      </c>
      <c r="G1465" s="133" t="s">
        <v>39</v>
      </c>
      <c r="H1465" s="113" t="s">
        <v>917</v>
      </c>
      <c r="I1465" s="114" t="s">
        <v>1118</v>
      </c>
    </row>
    <row r="1466" spans="1:9" hidden="1">
      <c r="E1466" s="132"/>
      <c r="F1466" s="132" t="str">
        <f>IF(EXACT(I1465, I1466), "EN Sub=Dub", "_")</f>
        <v>_</v>
      </c>
      <c r="G1466" s="133" t="s">
        <v>44</v>
      </c>
      <c r="H1466" s="113" t="s">
        <v>917</v>
      </c>
      <c r="I1466" s="114" t="s">
        <v>1117</v>
      </c>
    </row>
    <row r="1467" spans="1:9" hidden="1">
      <c r="E1467" s="132"/>
      <c r="F1467" s="132" t="str">
        <f>IF(EXACT(I1467, I1468), "PT Sub=Dub", "_")</f>
        <v>_</v>
      </c>
      <c r="G1467" s="133" t="s">
        <v>46</v>
      </c>
      <c r="H1467" s="113" t="s">
        <v>917</v>
      </c>
      <c r="I1467" s="114" t="s">
        <v>1119</v>
      </c>
    </row>
    <row r="1468" spans="1:9">
      <c r="E1468" s="132"/>
      <c r="F1468" s="132" t="str">
        <f>IF(EXACT(I1467, I1468), "PT Sub=Dub", "_")</f>
        <v>_</v>
      </c>
      <c r="G1468" s="133" t="s">
        <v>48</v>
      </c>
      <c r="H1468" s="113" t="s">
        <v>917</v>
      </c>
      <c r="I1468" s="114" t="s">
        <v>1120</v>
      </c>
    </row>
    <row r="1469" spans="1:9" hidden="1">
      <c r="A1469" s="146"/>
      <c r="B1469" s="114" t="s">
        <v>26</v>
      </c>
      <c r="C1469" s="147" t="s">
        <v>27</v>
      </c>
      <c r="F1469" s="113" t="s">
        <v>27</v>
      </c>
      <c r="G1469" s="114" t="s">
        <v>28</v>
      </c>
      <c r="H1469" s="113" t="s">
        <v>734</v>
      </c>
      <c r="I1469" s="114">
        <v>182</v>
      </c>
    </row>
    <row r="1470" spans="1:9" hidden="1">
      <c r="B1470" s="114" t="s">
        <v>26</v>
      </c>
      <c r="C1470" s="113" t="s">
        <v>27</v>
      </c>
      <c r="F1470" s="113" t="s">
        <v>27</v>
      </c>
      <c r="G1470" s="114" t="s">
        <v>30</v>
      </c>
      <c r="H1470" s="113" t="s">
        <v>734</v>
      </c>
      <c r="I1470" s="114" t="s">
        <v>1121</v>
      </c>
    </row>
    <row r="1471" spans="1:9" hidden="1">
      <c r="B1471" s="114" t="s">
        <v>26</v>
      </c>
      <c r="C1471" s="113" t="s">
        <v>27</v>
      </c>
      <c r="E1471" s="132"/>
      <c r="F1471" s="113" t="s">
        <v>27</v>
      </c>
      <c r="G1471" s="133" t="s">
        <v>32</v>
      </c>
      <c r="H1471" s="113" t="s">
        <v>734</v>
      </c>
      <c r="I1471" s="114" t="s">
        <v>1122</v>
      </c>
    </row>
    <row r="1472" spans="1:9" hidden="1">
      <c r="B1472" s="114" t="s">
        <v>26</v>
      </c>
      <c r="E1472" s="132"/>
      <c r="F1472" s="113" t="s">
        <v>27</v>
      </c>
      <c r="G1472" s="133" t="s">
        <v>35</v>
      </c>
      <c r="H1472" s="113" t="s">
        <v>734</v>
      </c>
      <c r="I1472" s="114" t="s">
        <v>1123</v>
      </c>
    </row>
    <row r="1473" spans="1:9" hidden="1">
      <c r="B1473" s="114" t="s">
        <v>26</v>
      </c>
      <c r="E1473" s="132"/>
      <c r="F1473" s="132" t="str">
        <f>IF(EXACT(I1473, I1474), "EN Sub=Dub", "_")</f>
        <v>_</v>
      </c>
      <c r="G1473" s="133" t="s">
        <v>39</v>
      </c>
      <c r="H1473" s="113" t="s">
        <v>734</v>
      </c>
      <c r="I1473" s="114" t="s">
        <v>1124</v>
      </c>
    </row>
    <row r="1474" spans="1:9" hidden="1">
      <c r="B1474" s="114" t="s">
        <v>26</v>
      </c>
      <c r="E1474" s="132"/>
      <c r="F1474" s="132" t="str">
        <f>IF(EXACT(I1473, I1474), "EN Sub=Dub", "_")</f>
        <v>_</v>
      </c>
      <c r="G1474" s="133" t="s">
        <v>44</v>
      </c>
      <c r="H1474" s="113" t="s">
        <v>742</v>
      </c>
      <c r="I1474" s="114" t="s">
        <v>1125</v>
      </c>
    </row>
    <row r="1475" spans="1:9" hidden="1">
      <c r="B1475" s="114" t="s">
        <v>26</v>
      </c>
      <c r="E1475" s="132"/>
      <c r="F1475" s="132" t="str">
        <f>IF(EXACT(I1475, I1476), "PT Sub=Dub", "_")</f>
        <v>_</v>
      </c>
      <c r="G1475" s="133" t="s">
        <v>46</v>
      </c>
      <c r="H1475" s="113" t="s">
        <v>734</v>
      </c>
      <c r="I1475" s="114" t="s">
        <v>1126</v>
      </c>
    </row>
    <row r="1476" spans="1:9">
      <c r="B1476" s="114" t="s">
        <v>26</v>
      </c>
      <c r="E1476" s="132"/>
      <c r="F1476" s="132" t="str">
        <f>IF(EXACT(I1475, I1476), "PT Sub=Dub", "_")</f>
        <v>_</v>
      </c>
      <c r="G1476" s="133" t="s">
        <v>48</v>
      </c>
      <c r="H1476" s="113" t="s">
        <v>734</v>
      </c>
      <c r="I1476" s="114" t="s">
        <v>1127</v>
      </c>
    </row>
    <row r="1477" spans="1:9" hidden="1">
      <c r="A1477" s="146"/>
      <c r="C1477" s="147" t="s">
        <v>27</v>
      </c>
      <c r="F1477" s="113" t="s">
        <v>27</v>
      </c>
      <c r="G1477" s="114" t="s">
        <v>28</v>
      </c>
      <c r="H1477" s="113" t="s">
        <v>734</v>
      </c>
      <c r="I1477" s="114">
        <v>183</v>
      </c>
    </row>
    <row r="1478" spans="1:9" hidden="1">
      <c r="C1478" s="113" t="s">
        <v>27</v>
      </c>
      <c r="F1478" s="113" t="s">
        <v>27</v>
      </c>
      <c r="G1478" s="114" t="s">
        <v>30</v>
      </c>
      <c r="H1478" s="113" t="s">
        <v>734</v>
      </c>
      <c r="I1478" s="114" t="s">
        <v>1128</v>
      </c>
    </row>
    <row r="1479" spans="1:9" hidden="1">
      <c r="C1479" s="113" t="s">
        <v>27</v>
      </c>
      <c r="E1479" s="132"/>
      <c r="F1479" s="113" t="s">
        <v>27</v>
      </c>
      <c r="G1479" s="133" t="s">
        <v>32</v>
      </c>
      <c r="H1479" s="113" t="s">
        <v>734</v>
      </c>
      <c r="I1479" s="114" t="s">
        <v>1129</v>
      </c>
    </row>
    <row r="1480" spans="1:9" hidden="1">
      <c r="E1480" s="132"/>
      <c r="F1480" s="113" t="s">
        <v>27</v>
      </c>
      <c r="G1480" s="133" t="s">
        <v>35</v>
      </c>
      <c r="H1480" s="113" t="s">
        <v>734</v>
      </c>
      <c r="I1480" s="114" t="s">
        <v>1130</v>
      </c>
    </row>
    <row r="1481" spans="1:9" hidden="1">
      <c r="E1481" s="132"/>
      <c r="F1481" s="132" t="str">
        <f>IF(EXACT(I1481, I1482), "EN Sub=Dub", "_")</f>
        <v>_</v>
      </c>
      <c r="G1481" s="133" t="s">
        <v>39</v>
      </c>
      <c r="H1481" s="113" t="s">
        <v>734</v>
      </c>
      <c r="I1481" s="114" t="s">
        <v>1131</v>
      </c>
    </row>
    <row r="1482" spans="1:9" hidden="1">
      <c r="E1482" s="132"/>
      <c r="F1482" s="132" t="str">
        <f>IF(EXACT(I1481, I1482), "EN Sub=Dub", "_")</f>
        <v>_</v>
      </c>
      <c r="G1482" s="133" t="s">
        <v>44</v>
      </c>
      <c r="H1482" s="113" t="s">
        <v>734</v>
      </c>
      <c r="I1482" s="114" t="s">
        <v>1132</v>
      </c>
    </row>
    <row r="1483" spans="1:9" hidden="1">
      <c r="E1483" s="132"/>
      <c r="F1483" s="132" t="str">
        <f>IF(EXACT(I1483, I1484), "PT Sub=Dub", "_")</f>
        <v>_</v>
      </c>
      <c r="G1483" s="133" t="s">
        <v>46</v>
      </c>
      <c r="H1483" s="113" t="s">
        <v>734</v>
      </c>
      <c r="I1483" s="114" t="s">
        <v>1133</v>
      </c>
    </row>
    <row r="1484" spans="1:9">
      <c r="E1484" s="132"/>
      <c r="F1484" s="132" t="str">
        <f>IF(EXACT(I1483, I1484), "PT Sub=Dub", "_")</f>
        <v>_</v>
      </c>
      <c r="G1484" s="133" t="s">
        <v>48</v>
      </c>
      <c r="H1484" s="113" t="s">
        <v>734</v>
      </c>
      <c r="I1484" s="114" t="s">
        <v>1134</v>
      </c>
    </row>
    <row r="1485" spans="1:9" hidden="1">
      <c r="A1485" s="146"/>
      <c r="C1485" s="147" t="s">
        <v>27</v>
      </c>
      <c r="F1485" s="113" t="s">
        <v>27</v>
      </c>
      <c r="G1485" s="114" t="s">
        <v>28</v>
      </c>
      <c r="H1485" s="113" t="s">
        <v>734</v>
      </c>
      <c r="I1485" s="114">
        <v>184</v>
      </c>
    </row>
    <row r="1486" spans="1:9" hidden="1">
      <c r="C1486" s="113" t="s">
        <v>27</v>
      </c>
      <c r="F1486" s="113" t="s">
        <v>27</v>
      </c>
      <c r="G1486" s="114" t="s">
        <v>30</v>
      </c>
      <c r="H1486" s="113" t="s">
        <v>734</v>
      </c>
      <c r="I1486" s="114" t="s">
        <v>1135</v>
      </c>
    </row>
    <row r="1487" spans="1:9" hidden="1">
      <c r="C1487" s="113" t="s">
        <v>27</v>
      </c>
      <c r="E1487" s="132"/>
      <c r="F1487" s="113" t="s">
        <v>27</v>
      </c>
      <c r="G1487" s="133" t="s">
        <v>32</v>
      </c>
      <c r="H1487" s="113" t="s">
        <v>734</v>
      </c>
      <c r="I1487" s="114" t="s">
        <v>1136</v>
      </c>
    </row>
    <row r="1488" spans="1:9" hidden="1">
      <c r="E1488" s="132"/>
      <c r="F1488" s="113" t="s">
        <v>27</v>
      </c>
      <c r="G1488" s="133" t="s">
        <v>35</v>
      </c>
      <c r="H1488" s="113" t="s">
        <v>734</v>
      </c>
      <c r="I1488" s="114" t="s">
        <v>1137</v>
      </c>
    </row>
    <row r="1489" spans="1:9" hidden="1">
      <c r="E1489" s="132"/>
      <c r="F1489" s="132" t="str">
        <f>IF(EXACT(I1489, I1490), "EN Sub=Dub", "_")</f>
        <v>_</v>
      </c>
      <c r="G1489" s="133" t="s">
        <v>39</v>
      </c>
      <c r="H1489" s="113" t="s">
        <v>734</v>
      </c>
      <c r="I1489" s="114" t="s">
        <v>1138</v>
      </c>
    </row>
    <row r="1490" spans="1:9" hidden="1">
      <c r="E1490" s="132"/>
      <c r="F1490" s="132" t="str">
        <f>IF(EXACT(I1489, I1490), "EN Sub=Dub", "_")</f>
        <v>_</v>
      </c>
      <c r="G1490" s="133" t="s">
        <v>44</v>
      </c>
      <c r="H1490" s="113" t="s">
        <v>734</v>
      </c>
      <c r="I1490" s="114" t="s">
        <v>1139</v>
      </c>
    </row>
    <row r="1491" spans="1:9" hidden="1">
      <c r="E1491" s="132"/>
      <c r="F1491" s="132" t="str">
        <f>IF(EXACT(I1491, I1492), "PT Sub=Dub", "_")</f>
        <v>_</v>
      </c>
      <c r="G1491" s="133" t="s">
        <v>46</v>
      </c>
      <c r="H1491" s="113" t="s">
        <v>734</v>
      </c>
      <c r="I1491" s="114" t="s">
        <v>1140</v>
      </c>
    </row>
    <row r="1492" spans="1:9">
      <c r="E1492" s="132"/>
      <c r="F1492" s="132" t="str">
        <f>IF(EXACT(I1491, I1492), "PT Sub=Dub", "_")</f>
        <v>_</v>
      </c>
      <c r="G1492" s="133" t="s">
        <v>48</v>
      </c>
      <c r="H1492" s="113" t="s">
        <v>734</v>
      </c>
      <c r="I1492" s="114" t="s">
        <v>1141</v>
      </c>
    </row>
    <row r="1493" spans="1:9" hidden="1">
      <c r="A1493" s="146"/>
      <c r="C1493" s="147" t="s">
        <v>27</v>
      </c>
      <c r="F1493" s="113" t="s">
        <v>27</v>
      </c>
      <c r="G1493" s="114" t="s">
        <v>28</v>
      </c>
      <c r="H1493" s="113" t="s">
        <v>734</v>
      </c>
      <c r="I1493" s="114">
        <v>185</v>
      </c>
    </row>
    <row r="1494" spans="1:9" hidden="1">
      <c r="C1494" s="113" t="s">
        <v>27</v>
      </c>
      <c r="F1494" s="113" t="s">
        <v>27</v>
      </c>
      <c r="G1494" s="114" t="s">
        <v>30</v>
      </c>
      <c r="H1494" s="113" t="s">
        <v>734</v>
      </c>
      <c r="I1494" s="114" t="s">
        <v>1142</v>
      </c>
    </row>
    <row r="1495" spans="1:9" hidden="1">
      <c r="C1495" s="113" t="s">
        <v>27</v>
      </c>
      <c r="E1495" s="132"/>
      <c r="F1495" s="113" t="s">
        <v>27</v>
      </c>
      <c r="G1495" s="133" t="s">
        <v>32</v>
      </c>
      <c r="H1495" s="113" t="s">
        <v>734</v>
      </c>
      <c r="I1495" s="114" t="s">
        <v>1143</v>
      </c>
    </row>
    <row r="1496" spans="1:9" hidden="1">
      <c r="E1496" s="132"/>
      <c r="F1496" s="113" t="s">
        <v>27</v>
      </c>
      <c r="G1496" s="133" t="s">
        <v>35</v>
      </c>
      <c r="H1496" s="113" t="s">
        <v>734</v>
      </c>
      <c r="I1496" s="114" t="s">
        <v>1144</v>
      </c>
    </row>
    <row r="1497" spans="1:9" hidden="1">
      <c r="E1497" s="132"/>
      <c r="F1497" s="132" t="str">
        <f>IF(EXACT(I1497, I1498), "EN Sub=Dub", "_")</f>
        <v>_</v>
      </c>
      <c r="G1497" s="133" t="s">
        <v>39</v>
      </c>
      <c r="H1497" s="113" t="s">
        <v>734</v>
      </c>
      <c r="I1497" s="114" t="s">
        <v>1145</v>
      </c>
    </row>
    <row r="1498" spans="1:9" hidden="1">
      <c r="E1498" s="132"/>
      <c r="F1498" s="132" t="str">
        <f>IF(EXACT(I1497, I1498), "EN Sub=Dub", "_")</f>
        <v>_</v>
      </c>
      <c r="G1498" s="133" t="s">
        <v>44</v>
      </c>
      <c r="H1498" s="113" t="s">
        <v>734</v>
      </c>
      <c r="I1498" s="135" t="s">
        <v>1146</v>
      </c>
    </row>
    <row r="1499" spans="1:9" hidden="1">
      <c r="E1499" s="132"/>
      <c r="F1499" s="132" t="str">
        <f>IF(EXACT(I1499, I1500), "PT Sub=Dub", "_")</f>
        <v>_</v>
      </c>
      <c r="G1499" s="133" t="s">
        <v>46</v>
      </c>
      <c r="H1499" s="113" t="s">
        <v>734</v>
      </c>
      <c r="I1499" s="114" t="s">
        <v>1147</v>
      </c>
    </row>
    <row r="1500" spans="1:9">
      <c r="E1500" s="132"/>
      <c r="F1500" s="132" t="str">
        <f>IF(EXACT(I1499, I1500), "PT Sub=Dub", "_")</f>
        <v>_</v>
      </c>
      <c r="G1500" s="133" t="s">
        <v>48</v>
      </c>
      <c r="H1500" s="113" t="s">
        <v>734</v>
      </c>
      <c r="I1500" s="114" t="s">
        <v>1148</v>
      </c>
    </row>
    <row r="1501" spans="1:9" hidden="1">
      <c r="A1501" s="146"/>
      <c r="B1501" s="114" t="s">
        <v>26</v>
      </c>
      <c r="C1501" s="147" t="s">
        <v>27</v>
      </c>
      <c r="F1501" s="113" t="s">
        <v>27</v>
      </c>
      <c r="G1501" s="114" t="s">
        <v>28</v>
      </c>
      <c r="H1501" s="113" t="s">
        <v>734</v>
      </c>
      <c r="I1501" s="114">
        <v>186</v>
      </c>
    </row>
    <row r="1502" spans="1:9" hidden="1">
      <c r="B1502" s="114" t="s">
        <v>26</v>
      </c>
      <c r="C1502" s="113" t="s">
        <v>27</v>
      </c>
      <c r="F1502" s="113" t="s">
        <v>27</v>
      </c>
      <c r="G1502" s="114" t="s">
        <v>30</v>
      </c>
      <c r="H1502" s="113" t="s">
        <v>734</v>
      </c>
      <c r="I1502" s="114" t="s">
        <v>1149</v>
      </c>
    </row>
    <row r="1503" spans="1:9" hidden="1">
      <c r="B1503" s="114" t="s">
        <v>26</v>
      </c>
      <c r="C1503" s="113" t="s">
        <v>27</v>
      </c>
      <c r="E1503" s="132"/>
      <c r="F1503" s="113" t="s">
        <v>27</v>
      </c>
      <c r="G1503" s="133" t="s">
        <v>32</v>
      </c>
      <c r="H1503" s="113" t="s">
        <v>734</v>
      </c>
      <c r="I1503" s="114" t="s">
        <v>1150</v>
      </c>
    </row>
    <row r="1504" spans="1:9" hidden="1">
      <c r="B1504" s="114" t="s">
        <v>26</v>
      </c>
      <c r="E1504" s="132"/>
      <c r="F1504" s="113" t="s">
        <v>27</v>
      </c>
      <c r="G1504" s="133" t="s">
        <v>35</v>
      </c>
      <c r="H1504" s="113" t="s">
        <v>734</v>
      </c>
      <c r="I1504" s="114" t="s">
        <v>1151</v>
      </c>
    </row>
    <row r="1505" spans="1:9" hidden="1">
      <c r="B1505" s="114" t="s">
        <v>26</v>
      </c>
      <c r="E1505" s="132"/>
      <c r="F1505" s="132" t="str">
        <f>IF(EXACT(I1505, I1506), "EN Sub=Dub", "_")</f>
        <v>_</v>
      </c>
      <c r="G1505" s="133" t="s">
        <v>39</v>
      </c>
      <c r="H1505" s="113" t="s">
        <v>734</v>
      </c>
      <c r="I1505" s="114" t="s">
        <v>1152</v>
      </c>
    </row>
    <row r="1506" spans="1:9" hidden="1">
      <c r="B1506" s="114" t="s">
        <v>26</v>
      </c>
      <c r="E1506" s="132"/>
      <c r="F1506" s="132" t="str">
        <f>IF(EXACT(I1505, I1506), "EN Sub=Dub", "_")</f>
        <v>_</v>
      </c>
      <c r="G1506" s="133" t="s">
        <v>44</v>
      </c>
      <c r="H1506" s="113" t="s">
        <v>734</v>
      </c>
      <c r="I1506" s="114" t="s">
        <v>1153</v>
      </c>
    </row>
    <row r="1507" spans="1:9" hidden="1">
      <c r="B1507" s="114" t="s">
        <v>26</v>
      </c>
      <c r="E1507" s="132"/>
      <c r="F1507" s="132" t="str">
        <f>IF(EXACT(I1507, I1508), "PT Sub=Dub", "_")</f>
        <v>_</v>
      </c>
      <c r="G1507" s="133" t="s">
        <v>46</v>
      </c>
      <c r="H1507" s="113" t="s">
        <v>734</v>
      </c>
      <c r="I1507" s="114" t="s">
        <v>1154</v>
      </c>
    </row>
    <row r="1508" spans="1:9">
      <c r="B1508" s="114" t="s">
        <v>26</v>
      </c>
      <c r="E1508" s="132"/>
      <c r="F1508" s="132" t="str">
        <f>IF(EXACT(I1507, I1508), "PT Sub=Dub", "_")</f>
        <v>_</v>
      </c>
      <c r="G1508" s="133" t="s">
        <v>48</v>
      </c>
      <c r="H1508" s="113" t="s">
        <v>734</v>
      </c>
      <c r="I1508" s="114" t="s">
        <v>1155</v>
      </c>
    </row>
    <row r="1509" spans="1:9" hidden="1">
      <c r="A1509" s="146"/>
      <c r="C1509" s="147" t="s">
        <v>27</v>
      </c>
      <c r="F1509" s="113" t="s">
        <v>27</v>
      </c>
      <c r="G1509" s="114" t="s">
        <v>28</v>
      </c>
      <c r="H1509" s="113" t="s">
        <v>52</v>
      </c>
      <c r="I1509" s="114">
        <v>187</v>
      </c>
    </row>
    <row r="1510" spans="1:9" hidden="1">
      <c r="C1510" s="113" t="s">
        <v>27</v>
      </c>
      <c r="F1510" s="113" t="s">
        <v>27</v>
      </c>
      <c r="G1510" s="114" t="s">
        <v>30</v>
      </c>
      <c r="H1510" s="113" t="s">
        <v>52</v>
      </c>
      <c r="I1510" s="114" t="s">
        <v>1156</v>
      </c>
    </row>
    <row r="1511" spans="1:9" hidden="1">
      <c r="C1511" s="113" t="s">
        <v>27</v>
      </c>
      <c r="E1511" s="132"/>
      <c r="F1511" s="113" t="s">
        <v>27</v>
      </c>
      <c r="G1511" s="133" t="s">
        <v>32</v>
      </c>
      <c r="H1511" s="113" t="s">
        <v>52</v>
      </c>
      <c r="I1511" s="114" t="s">
        <v>1157</v>
      </c>
    </row>
    <row r="1512" spans="1:9" hidden="1">
      <c r="E1512" s="132"/>
      <c r="F1512" s="113" t="s">
        <v>27</v>
      </c>
      <c r="G1512" s="133" t="s">
        <v>35</v>
      </c>
      <c r="H1512" s="113" t="s">
        <v>52</v>
      </c>
      <c r="I1512" s="114" t="s">
        <v>1158</v>
      </c>
    </row>
    <row r="1513" spans="1:9" hidden="1">
      <c r="E1513" s="132"/>
      <c r="F1513" s="132" t="str">
        <f>IF(EXACT(I1513, I1514), "EN Sub=Dub", "_")</f>
        <v>_</v>
      </c>
      <c r="G1513" s="133" t="s">
        <v>39</v>
      </c>
      <c r="H1513" s="113" t="s">
        <v>52</v>
      </c>
      <c r="I1513" s="114" t="s">
        <v>1159</v>
      </c>
    </row>
    <row r="1514" spans="1:9" hidden="1">
      <c r="E1514" s="132"/>
      <c r="F1514" s="132" t="str">
        <f>IF(EXACT(I1513, I1514), "EN Sub=Dub", "_")</f>
        <v>_</v>
      </c>
      <c r="G1514" s="133" t="s">
        <v>44</v>
      </c>
      <c r="H1514" s="113" t="s">
        <v>52</v>
      </c>
      <c r="I1514" s="114" t="s">
        <v>1160</v>
      </c>
    </row>
    <row r="1515" spans="1:9" hidden="1">
      <c r="E1515" s="132"/>
      <c r="F1515" s="132" t="str">
        <f>IF(EXACT(I1515, I1516), "PT Sub=Dub", "_")</f>
        <v>PT Sub=Dub</v>
      </c>
      <c r="G1515" s="133" t="s">
        <v>46</v>
      </c>
      <c r="H1515" s="113" t="s">
        <v>52</v>
      </c>
      <c r="I1515" s="114" t="s">
        <v>1161</v>
      </c>
    </row>
    <row r="1516" spans="1:9">
      <c r="E1516" s="132"/>
      <c r="F1516" s="132" t="str">
        <f>IF(EXACT(I1515, I1516), "PT Sub=Dub", "_")</f>
        <v>PT Sub=Dub</v>
      </c>
      <c r="G1516" s="133" t="s">
        <v>48</v>
      </c>
      <c r="H1516" s="113" t="s">
        <v>52</v>
      </c>
      <c r="I1516" s="114" t="s">
        <v>1161</v>
      </c>
    </row>
    <row r="1517" spans="1:9" hidden="1">
      <c r="A1517" s="146"/>
      <c r="C1517" s="147" t="s">
        <v>27</v>
      </c>
      <c r="F1517" s="113" t="s">
        <v>27</v>
      </c>
      <c r="G1517" s="114" t="s">
        <v>28</v>
      </c>
      <c r="H1517" s="113" t="s">
        <v>734</v>
      </c>
      <c r="I1517" s="114">
        <v>188</v>
      </c>
    </row>
    <row r="1518" spans="1:9" hidden="1">
      <c r="C1518" s="113" t="s">
        <v>27</v>
      </c>
      <c r="F1518" s="113" t="s">
        <v>27</v>
      </c>
      <c r="G1518" s="114" t="s">
        <v>30</v>
      </c>
      <c r="H1518" s="113" t="s">
        <v>734</v>
      </c>
      <c r="I1518" s="114" t="s">
        <v>1162</v>
      </c>
    </row>
    <row r="1519" spans="1:9" hidden="1">
      <c r="C1519" s="113" t="s">
        <v>27</v>
      </c>
      <c r="E1519" s="132"/>
      <c r="F1519" s="113" t="s">
        <v>27</v>
      </c>
      <c r="G1519" s="133" t="s">
        <v>32</v>
      </c>
      <c r="H1519" s="113" t="s">
        <v>734</v>
      </c>
      <c r="I1519" s="114" t="s">
        <v>1163</v>
      </c>
    </row>
    <row r="1520" spans="1:9" hidden="1">
      <c r="E1520" s="132"/>
      <c r="F1520" s="113" t="s">
        <v>27</v>
      </c>
      <c r="G1520" s="133" t="s">
        <v>35</v>
      </c>
      <c r="H1520" s="113" t="s">
        <v>734</v>
      </c>
      <c r="I1520" s="114" t="s">
        <v>1164</v>
      </c>
    </row>
    <row r="1521" spans="1:9" hidden="1">
      <c r="E1521" s="132"/>
      <c r="F1521" s="132" t="str">
        <f>IF(EXACT(I1521, I1522), "EN Sub=Dub", "_")</f>
        <v>_</v>
      </c>
      <c r="G1521" s="133" t="s">
        <v>39</v>
      </c>
      <c r="H1521" s="113" t="s">
        <v>734</v>
      </c>
      <c r="I1521" s="114" t="s">
        <v>1165</v>
      </c>
    </row>
    <row r="1522" spans="1:9" hidden="1">
      <c r="E1522" s="132"/>
      <c r="F1522" s="132" t="str">
        <f>IF(EXACT(I1521, I1522), "EN Sub=Dub", "_")</f>
        <v>_</v>
      </c>
      <c r="G1522" s="133" t="s">
        <v>44</v>
      </c>
      <c r="H1522" s="113" t="s">
        <v>734</v>
      </c>
      <c r="I1522" s="114" t="s">
        <v>1166</v>
      </c>
    </row>
    <row r="1523" spans="1:9" hidden="1">
      <c r="E1523" s="132"/>
      <c r="F1523" s="132" t="str">
        <f>IF(EXACT(I1523, I1524), "PT Sub=Dub", "_")</f>
        <v>_</v>
      </c>
      <c r="G1523" s="133" t="s">
        <v>46</v>
      </c>
      <c r="H1523" s="113" t="s">
        <v>734</v>
      </c>
      <c r="I1523" s="114" t="s">
        <v>1167</v>
      </c>
    </row>
    <row r="1524" spans="1:9">
      <c r="E1524" s="132"/>
      <c r="F1524" s="132" t="str">
        <f>IF(EXACT(I1523, I1524), "PT Sub=Dub", "_")</f>
        <v>_</v>
      </c>
      <c r="G1524" s="133" t="s">
        <v>48</v>
      </c>
      <c r="H1524" s="113" t="s">
        <v>734</v>
      </c>
      <c r="I1524" s="114" t="s">
        <v>1168</v>
      </c>
    </row>
    <row r="1525" spans="1:9" hidden="1">
      <c r="A1525" s="146"/>
      <c r="C1525" s="147" t="s">
        <v>27</v>
      </c>
      <c r="F1525" s="113" t="s">
        <v>27</v>
      </c>
      <c r="G1525" s="114" t="s">
        <v>28</v>
      </c>
      <c r="H1525" s="113" t="s">
        <v>734</v>
      </c>
      <c r="I1525" s="114">
        <v>189</v>
      </c>
    </row>
    <row r="1526" spans="1:9" hidden="1">
      <c r="C1526" s="113" t="s">
        <v>27</v>
      </c>
      <c r="F1526" s="113" t="s">
        <v>27</v>
      </c>
      <c r="G1526" s="114" t="s">
        <v>30</v>
      </c>
      <c r="H1526" s="113" t="s">
        <v>734</v>
      </c>
      <c r="I1526" s="114" t="s">
        <v>1169</v>
      </c>
    </row>
    <row r="1527" spans="1:9" hidden="1">
      <c r="C1527" s="113" t="s">
        <v>27</v>
      </c>
      <c r="E1527" s="132"/>
      <c r="F1527" s="113" t="s">
        <v>27</v>
      </c>
      <c r="G1527" s="133" t="s">
        <v>32</v>
      </c>
      <c r="H1527" s="113" t="s">
        <v>734</v>
      </c>
      <c r="I1527" s="114" t="s">
        <v>1170</v>
      </c>
    </row>
    <row r="1528" spans="1:9" hidden="1">
      <c r="E1528" s="132"/>
      <c r="F1528" s="113" t="s">
        <v>27</v>
      </c>
      <c r="G1528" s="133" t="s">
        <v>35</v>
      </c>
      <c r="H1528" s="113" t="s">
        <v>734</v>
      </c>
      <c r="I1528" s="114" t="s">
        <v>1171</v>
      </c>
    </row>
    <row r="1529" spans="1:9" hidden="1">
      <c r="E1529" s="132"/>
      <c r="F1529" s="132" t="str">
        <f>IF(EXACT(I1529, I1530), "EN Sub=Dub", "_")</f>
        <v>_</v>
      </c>
      <c r="G1529" s="133" t="s">
        <v>39</v>
      </c>
      <c r="H1529" s="113" t="s">
        <v>734</v>
      </c>
      <c r="I1529" s="114" t="s">
        <v>1172</v>
      </c>
    </row>
    <row r="1530" spans="1:9" hidden="1">
      <c r="E1530" s="132"/>
      <c r="F1530" s="132" t="str">
        <f>IF(EXACT(I1529, I1530), "EN Sub=Dub", "_")</f>
        <v>_</v>
      </c>
      <c r="G1530" s="133" t="s">
        <v>44</v>
      </c>
      <c r="H1530" s="113" t="s">
        <v>734</v>
      </c>
      <c r="I1530" s="114" t="s">
        <v>1173</v>
      </c>
    </row>
    <row r="1531" spans="1:9" hidden="1">
      <c r="E1531" s="132"/>
      <c r="F1531" s="132" t="str">
        <f>IF(EXACT(I1531, I1532), "PT Sub=Dub", "_")</f>
        <v>_</v>
      </c>
      <c r="G1531" s="133" t="s">
        <v>46</v>
      </c>
      <c r="H1531" s="113" t="s">
        <v>734</v>
      </c>
      <c r="I1531" s="114" t="s">
        <v>1174</v>
      </c>
    </row>
    <row r="1532" spans="1:9">
      <c r="E1532" s="132"/>
      <c r="F1532" s="132" t="str">
        <f>IF(EXACT(I1531, I1532), "PT Sub=Dub", "_")</f>
        <v>_</v>
      </c>
      <c r="G1532" s="133" t="s">
        <v>48</v>
      </c>
      <c r="H1532" s="113" t="s">
        <v>734</v>
      </c>
      <c r="I1532" s="114" t="s">
        <v>1175</v>
      </c>
    </row>
    <row r="1533" spans="1:9" hidden="1">
      <c r="A1533" s="146"/>
      <c r="C1533" s="147" t="s">
        <v>27</v>
      </c>
      <c r="F1533" s="113" t="s">
        <v>27</v>
      </c>
      <c r="G1533" s="114" t="s">
        <v>28</v>
      </c>
      <c r="H1533" s="113" t="s">
        <v>52</v>
      </c>
      <c r="I1533" s="114">
        <v>190</v>
      </c>
    </row>
    <row r="1534" spans="1:9" hidden="1">
      <c r="C1534" s="113" t="s">
        <v>27</v>
      </c>
      <c r="F1534" s="113" t="s">
        <v>27</v>
      </c>
      <c r="G1534" s="114" t="s">
        <v>30</v>
      </c>
      <c r="H1534" s="113" t="s">
        <v>52</v>
      </c>
      <c r="I1534" s="114" t="s">
        <v>1176</v>
      </c>
    </row>
    <row r="1535" spans="1:9" hidden="1">
      <c r="C1535" s="113" t="s">
        <v>27</v>
      </c>
      <c r="E1535" s="132"/>
      <c r="F1535" s="113" t="s">
        <v>27</v>
      </c>
      <c r="G1535" s="133" t="s">
        <v>32</v>
      </c>
      <c r="H1535" s="113" t="s">
        <v>52</v>
      </c>
      <c r="I1535" s="114" t="s">
        <v>1177</v>
      </c>
    </row>
    <row r="1536" spans="1:9" hidden="1">
      <c r="E1536" s="132"/>
      <c r="F1536" s="113" t="s">
        <v>27</v>
      </c>
      <c r="G1536" s="133" t="s">
        <v>35</v>
      </c>
      <c r="H1536" s="113" t="s">
        <v>52</v>
      </c>
      <c r="I1536" s="114" t="s">
        <v>1178</v>
      </c>
    </row>
    <row r="1537" spans="1:9" hidden="1">
      <c r="E1537" s="132"/>
      <c r="F1537" s="132" t="str">
        <f>IF(EXACT(I1537, I1538), "EN Sub=Dub", "_")</f>
        <v>_</v>
      </c>
      <c r="G1537" s="133" t="s">
        <v>39</v>
      </c>
      <c r="H1537" s="113" t="s">
        <v>52</v>
      </c>
      <c r="I1537" s="114" t="s">
        <v>1179</v>
      </c>
    </row>
    <row r="1538" spans="1:9" hidden="1">
      <c r="E1538" s="132"/>
      <c r="F1538" s="132" t="str">
        <f>IF(EXACT(I1537, I1538), "EN Sub=Dub", "_")</f>
        <v>_</v>
      </c>
      <c r="G1538" s="133" t="s">
        <v>44</v>
      </c>
      <c r="H1538" s="113" t="s">
        <v>52</v>
      </c>
      <c r="I1538" s="114" t="s">
        <v>1180</v>
      </c>
    </row>
    <row r="1539" spans="1:9" hidden="1">
      <c r="E1539" s="132"/>
      <c r="F1539" s="132" t="str">
        <f>IF(EXACT(I1539, I1540), "PT Sub=Dub", "_")</f>
        <v>_</v>
      </c>
      <c r="G1539" s="133" t="s">
        <v>46</v>
      </c>
      <c r="H1539" s="113" t="s">
        <v>52</v>
      </c>
      <c r="I1539" s="114" t="s">
        <v>1181</v>
      </c>
    </row>
    <row r="1540" spans="1:9">
      <c r="E1540" s="132"/>
      <c r="F1540" s="132" t="str">
        <f>IF(EXACT(I1539, I1540), "PT Sub=Dub", "_")</f>
        <v>_</v>
      </c>
      <c r="G1540" s="133" t="s">
        <v>48</v>
      </c>
      <c r="H1540" s="113" t="s">
        <v>52</v>
      </c>
      <c r="I1540" s="114" t="s">
        <v>1182</v>
      </c>
    </row>
    <row r="1541" spans="1:9" hidden="1">
      <c r="A1541" s="146"/>
      <c r="C1541" s="147" t="s">
        <v>27</v>
      </c>
      <c r="F1541" s="113" t="s">
        <v>27</v>
      </c>
      <c r="G1541" s="114" t="s">
        <v>28</v>
      </c>
      <c r="H1541" s="113" t="s">
        <v>734</v>
      </c>
      <c r="I1541" s="114">
        <v>191</v>
      </c>
    </row>
    <row r="1542" spans="1:9" hidden="1">
      <c r="C1542" s="113" t="s">
        <v>27</v>
      </c>
      <c r="F1542" s="113" t="s">
        <v>27</v>
      </c>
      <c r="G1542" s="114" t="s">
        <v>30</v>
      </c>
      <c r="H1542" s="113" t="s">
        <v>734</v>
      </c>
      <c r="I1542" s="114" t="s">
        <v>1183</v>
      </c>
    </row>
    <row r="1543" spans="1:9" hidden="1">
      <c r="C1543" s="113" t="s">
        <v>27</v>
      </c>
      <c r="E1543" s="132"/>
      <c r="F1543" s="113" t="s">
        <v>27</v>
      </c>
      <c r="G1543" s="133" t="s">
        <v>32</v>
      </c>
      <c r="H1543" s="113" t="s">
        <v>734</v>
      </c>
      <c r="I1543" s="114" t="s">
        <v>1184</v>
      </c>
    </row>
    <row r="1544" spans="1:9" hidden="1">
      <c r="E1544" s="132"/>
      <c r="F1544" s="113" t="s">
        <v>27</v>
      </c>
      <c r="G1544" s="133" t="s">
        <v>35</v>
      </c>
      <c r="H1544" s="113" t="s">
        <v>734</v>
      </c>
      <c r="I1544" s="114" t="s">
        <v>1185</v>
      </c>
    </row>
    <row r="1545" spans="1:9" hidden="1">
      <c r="E1545" s="132"/>
      <c r="F1545" s="132" t="str">
        <f>IF(EXACT(I1545, I1546), "EN Sub=Dub", "_")</f>
        <v>_</v>
      </c>
      <c r="G1545" s="133" t="s">
        <v>39</v>
      </c>
      <c r="H1545" s="113" t="s">
        <v>734</v>
      </c>
      <c r="I1545" s="114" t="s">
        <v>1185</v>
      </c>
    </row>
    <row r="1546" spans="1:9" hidden="1">
      <c r="E1546" s="132"/>
      <c r="F1546" s="132" t="str">
        <f>IF(EXACT(I1545, I1546), "EN Sub=Dub", "_")</f>
        <v>_</v>
      </c>
      <c r="G1546" s="133" t="s">
        <v>44</v>
      </c>
      <c r="H1546" s="113" t="s">
        <v>734</v>
      </c>
      <c r="I1546" s="114" t="s">
        <v>888</v>
      </c>
    </row>
    <row r="1547" spans="1:9" hidden="1">
      <c r="E1547" s="132"/>
      <c r="F1547" s="132" t="str">
        <f>IF(EXACT(I1547, I1548), "PT Sub=Dub", "_")</f>
        <v>_</v>
      </c>
      <c r="G1547" s="133" t="s">
        <v>46</v>
      </c>
      <c r="H1547" s="113" t="s">
        <v>734</v>
      </c>
      <c r="I1547" s="114" t="s">
        <v>1186</v>
      </c>
    </row>
    <row r="1548" spans="1:9">
      <c r="E1548" s="132"/>
      <c r="F1548" s="132" t="str">
        <f>IF(EXACT(I1547, I1548), "PT Sub=Dub", "_")</f>
        <v>_</v>
      </c>
      <c r="G1548" s="133" t="s">
        <v>48</v>
      </c>
      <c r="H1548" s="113" t="s">
        <v>734</v>
      </c>
      <c r="I1548" s="114" t="s">
        <v>1187</v>
      </c>
    </row>
    <row r="1549" spans="1:9" hidden="1">
      <c r="A1549" s="146"/>
      <c r="C1549" s="147" t="s">
        <v>27</v>
      </c>
      <c r="F1549" s="113" t="s">
        <v>27</v>
      </c>
      <c r="G1549" s="114" t="s">
        <v>28</v>
      </c>
      <c r="H1549" s="113" t="s">
        <v>734</v>
      </c>
      <c r="I1549" s="114">
        <v>192</v>
      </c>
    </row>
    <row r="1550" spans="1:9" hidden="1">
      <c r="C1550" s="113" t="s">
        <v>27</v>
      </c>
      <c r="F1550" s="113" t="s">
        <v>27</v>
      </c>
      <c r="G1550" s="114" t="s">
        <v>30</v>
      </c>
      <c r="H1550" s="113" t="s">
        <v>734</v>
      </c>
      <c r="I1550" s="114" t="s">
        <v>1188</v>
      </c>
    </row>
    <row r="1551" spans="1:9" hidden="1">
      <c r="C1551" s="113" t="s">
        <v>27</v>
      </c>
      <c r="E1551" s="132"/>
      <c r="F1551" s="113" t="s">
        <v>27</v>
      </c>
      <c r="G1551" s="133" t="s">
        <v>32</v>
      </c>
      <c r="H1551" s="113" t="s">
        <v>734</v>
      </c>
      <c r="I1551" s="114" t="s">
        <v>1189</v>
      </c>
    </row>
    <row r="1552" spans="1:9" hidden="1">
      <c r="E1552" s="132"/>
      <c r="F1552" s="113" t="s">
        <v>27</v>
      </c>
      <c r="G1552" s="133" t="s">
        <v>35</v>
      </c>
      <c r="H1552" s="113" t="s">
        <v>734</v>
      </c>
      <c r="I1552" s="114" t="s">
        <v>1190</v>
      </c>
    </row>
    <row r="1553" spans="1:9" hidden="1">
      <c r="E1553" s="132"/>
      <c r="F1553" s="132" t="str">
        <f>IF(EXACT(I1553, I1554), "EN Sub=Dub", "_")</f>
        <v>_</v>
      </c>
      <c r="G1553" s="133" t="s">
        <v>39</v>
      </c>
      <c r="H1553" s="113" t="s">
        <v>734</v>
      </c>
      <c r="I1553" s="114" t="s">
        <v>1191</v>
      </c>
    </row>
    <row r="1554" spans="1:9" hidden="1">
      <c r="E1554" s="132"/>
      <c r="F1554" s="132" t="str">
        <f>IF(EXACT(I1553, I1554), "EN Sub=Dub", "_")</f>
        <v>_</v>
      </c>
      <c r="G1554" s="133" t="s">
        <v>44</v>
      </c>
      <c r="H1554" s="113" t="s">
        <v>734</v>
      </c>
      <c r="I1554" s="114" t="s">
        <v>1192</v>
      </c>
    </row>
    <row r="1555" spans="1:9" hidden="1">
      <c r="E1555" s="132"/>
      <c r="F1555" s="132" t="str">
        <f>IF(EXACT(I1555, I1556), "PT Sub=Dub", "_")</f>
        <v>PT Sub=Dub</v>
      </c>
      <c r="G1555" s="133" t="s">
        <v>46</v>
      </c>
      <c r="H1555" s="113" t="s">
        <v>734</v>
      </c>
      <c r="I1555" s="114" t="s">
        <v>1193</v>
      </c>
    </row>
    <row r="1556" spans="1:9">
      <c r="E1556" s="132"/>
      <c r="F1556" s="132" t="str">
        <f>IF(EXACT(I1555, I1556), "PT Sub=Dub", "_")</f>
        <v>PT Sub=Dub</v>
      </c>
      <c r="G1556" s="133" t="s">
        <v>48</v>
      </c>
      <c r="H1556" s="113" t="s">
        <v>734</v>
      </c>
      <c r="I1556" s="114" t="s">
        <v>1193</v>
      </c>
    </row>
    <row r="1557" spans="1:9" hidden="1">
      <c r="A1557" s="146"/>
      <c r="C1557" s="147" t="s">
        <v>27</v>
      </c>
      <c r="F1557" s="113" t="s">
        <v>27</v>
      </c>
      <c r="G1557" s="114" t="s">
        <v>28</v>
      </c>
      <c r="H1557" s="113" t="s">
        <v>734</v>
      </c>
      <c r="I1557" s="114">
        <v>193</v>
      </c>
    </row>
    <row r="1558" spans="1:9" hidden="1">
      <c r="C1558" s="113" t="s">
        <v>27</v>
      </c>
      <c r="F1558" s="113" t="s">
        <v>27</v>
      </c>
      <c r="G1558" s="114" t="s">
        <v>30</v>
      </c>
      <c r="H1558" s="113" t="s">
        <v>734</v>
      </c>
      <c r="I1558" s="114" t="s">
        <v>1194</v>
      </c>
    </row>
    <row r="1559" spans="1:9" hidden="1">
      <c r="C1559" s="113" t="s">
        <v>27</v>
      </c>
      <c r="E1559" s="132"/>
      <c r="F1559" s="113" t="s">
        <v>27</v>
      </c>
      <c r="G1559" s="133" t="s">
        <v>32</v>
      </c>
      <c r="H1559" s="113" t="s">
        <v>734</v>
      </c>
      <c r="I1559" s="114" t="s">
        <v>1195</v>
      </c>
    </row>
    <row r="1560" spans="1:9" hidden="1">
      <c r="E1560" s="132"/>
      <c r="F1560" s="113" t="s">
        <v>27</v>
      </c>
      <c r="G1560" s="133" t="s">
        <v>35</v>
      </c>
      <c r="H1560" s="113" t="s">
        <v>734</v>
      </c>
      <c r="I1560" s="114" t="s">
        <v>1196</v>
      </c>
    </row>
    <row r="1561" spans="1:9" hidden="1">
      <c r="E1561" s="132"/>
      <c r="F1561" s="132" t="str">
        <f>IF(EXACT(I1561, I1562), "EN Sub=Dub", "_")</f>
        <v>_</v>
      </c>
      <c r="G1561" s="133" t="s">
        <v>39</v>
      </c>
      <c r="H1561" s="113" t="s">
        <v>734</v>
      </c>
      <c r="I1561" s="114" t="s">
        <v>1197</v>
      </c>
    </row>
    <row r="1562" spans="1:9" hidden="1">
      <c r="E1562" s="132"/>
      <c r="F1562" s="132" t="str">
        <f>IF(EXACT(I1561, I1562), "EN Sub=Dub", "_")</f>
        <v>_</v>
      </c>
      <c r="G1562" s="133" t="s">
        <v>44</v>
      </c>
      <c r="H1562" s="113" t="s">
        <v>734</v>
      </c>
      <c r="I1562" s="114" t="s">
        <v>1198</v>
      </c>
    </row>
    <row r="1563" spans="1:9" hidden="1">
      <c r="E1563" s="132"/>
      <c r="F1563" s="132" t="str">
        <f>IF(EXACT(I1563, I1564), "PT Sub=Dub", "_")</f>
        <v>PT Sub=Dub</v>
      </c>
      <c r="G1563" s="133" t="s">
        <v>46</v>
      </c>
      <c r="H1563" s="113" t="s">
        <v>734</v>
      </c>
      <c r="I1563" s="114" t="s">
        <v>1199</v>
      </c>
    </row>
    <row r="1564" spans="1:9">
      <c r="E1564" s="132"/>
      <c r="F1564" s="132" t="str">
        <f>IF(EXACT(I1563, I1564), "PT Sub=Dub", "_")</f>
        <v>PT Sub=Dub</v>
      </c>
      <c r="G1564" s="133" t="s">
        <v>48</v>
      </c>
      <c r="H1564" s="113" t="s">
        <v>734</v>
      </c>
      <c r="I1564" s="114" t="s">
        <v>1199</v>
      </c>
    </row>
    <row r="1565" spans="1:9" hidden="1">
      <c r="A1565" s="146"/>
      <c r="C1565" s="147" t="s">
        <v>27</v>
      </c>
      <c r="F1565" s="113" t="s">
        <v>27</v>
      </c>
      <c r="G1565" s="114" t="s">
        <v>28</v>
      </c>
      <c r="H1565" s="113" t="s">
        <v>734</v>
      </c>
      <c r="I1565" s="114">
        <v>194</v>
      </c>
    </row>
    <row r="1566" spans="1:9" hidden="1">
      <c r="C1566" s="113" t="s">
        <v>27</v>
      </c>
      <c r="F1566" s="113" t="s">
        <v>27</v>
      </c>
      <c r="G1566" s="114" t="s">
        <v>30</v>
      </c>
      <c r="H1566" s="113" t="s">
        <v>734</v>
      </c>
      <c r="I1566" s="114" t="s">
        <v>1200</v>
      </c>
    </row>
    <row r="1567" spans="1:9" hidden="1">
      <c r="C1567" s="113" t="s">
        <v>27</v>
      </c>
      <c r="E1567" s="132"/>
      <c r="F1567" s="113" t="s">
        <v>27</v>
      </c>
      <c r="G1567" s="133" t="s">
        <v>32</v>
      </c>
      <c r="H1567" s="113" t="s">
        <v>734</v>
      </c>
      <c r="I1567" s="114" t="s">
        <v>1201</v>
      </c>
    </row>
    <row r="1568" spans="1:9" hidden="1">
      <c r="E1568" s="132"/>
      <c r="F1568" s="113" t="s">
        <v>27</v>
      </c>
      <c r="G1568" s="133" t="s">
        <v>35</v>
      </c>
      <c r="H1568" s="113" t="s">
        <v>734</v>
      </c>
      <c r="I1568" s="114" t="s">
        <v>1202</v>
      </c>
    </row>
    <row r="1569" spans="1:9" hidden="1">
      <c r="E1569" s="132"/>
      <c r="F1569" s="132" t="str">
        <f>IF(EXACT(I1569, I1570), "EN Sub=Dub", "_")</f>
        <v>_</v>
      </c>
      <c r="G1569" s="133" t="s">
        <v>39</v>
      </c>
      <c r="H1569" s="113" t="s">
        <v>734</v>
      </c>
      <c r="I1569" s="114" t="s">
        <v>1203</v>
      </c>
    </row>
    <row r="1570" spans="1:9" hidden="1">
      <c r="E1570" s="132"/>
      <c r="F1570" s="132" t="str">
        <f>IF(EXACT(I1569, I1570), "EN Sub=Dub", "_")</f>
        <v>_</v>
      </c>
      <c r="G1570" s="133" t="s">
        <v>44</v>
      </c>
      <c r="H1570" s="113" t="s">
        <v>734</v>
      </c>
      <c r="I1570" s="114" t="s">
        <v>1204</v>
      </c>
    </row>
    <row r="1571" spans="1:9" hidden="1">
      <c r="E1571" s="132"/>
      <c r="F1571" s="132" t="str">
        <f>IF(EXACT(I1571, I1572), "PT Sub=Dub", "_")</f>
        <v>PT Sub=Dub</v>
      </c>
      <c r="G1571" s="133" t="s">
        <v>46</v>
      </c>
      <c r="H1571" s="113" t="s">
        <v>734</v>
      </c>
      <c r="I1571" s="114" t="s">
        <v>1205</v>
      </c>
    </row>
    <row r="1572" spans="1:9">
      <c r="E1572" s="132"/>
      <c r="F1572" s="132" t="str">
        <f>IF(EXACT(I1571, I1572), "PT Sub=Dub", "_")</f>
        <v>PT Sub=Dub</v>
      </c>
      <c r="G1572" s="133" t="s">
        <v>48</v>
      </c>
      <c r="H1572" s="113" t="s">
        <v>734</v>
      </c>
      <c r="I1572" s="114" t="s">
        <v>1205</v>
      </c>
    </row>
    <row r="1573" spans="1:9" hidden="1">
      <c r="A1573" s="146"/>
      <c r="B1573" s="114" t="s">
        <v>26</v>
      </c>
      <c r="C1573" s="113" t="s">
        <v>27</v>
      </c>
      <c r="D1573" s="113" t="s">
        <v>27</v>
      </c>
      <c r="E1573" s="132"/>
      <c r="F1573" s="113" t="s">
        <v>27</v>
      </c>
      <c r="G1573" s="137" t="s">
        <v>28</v>
      </c>
      <c r="H1573" s="113" t="s">
        <v>734</v>
      </c>
      <c r="I1573" s="114">
        <v>195</v>
      </c>
    </row>
    <row r="1574" spans="1:9" hidden="1">
      <c r="B1574" s="114" t="s">
        <v>26</v>
      </c>
      <c r="C1574" s="113" t="s">
        <v>27</v>
      </c>
      <c r="D1574" s="113" t="s">
        <v>27</v>
      </c>
      <c r="E1574" s="132"/>
      <c r="F1574" s="113" t="s">
        <v>27</v>
      </c>
      <c r="G1574" s="137" t="s">
        <v>30</v>
      </c>
      <c r="H1574" s="113" t="s">
        <v>734</v>
      </c>
      <c r="I1574" s="114" t="s">
        <v>1206</v>
      </c>
    </row>
    <row r="1575" spans="1:9" hidden="1">
      <c r="B1575" s="114" t="s">
        <v>26</v>
      </c>
      <c r="C1575" s="113" t="s">
        <v>27</v>
      </c>
      <c r="D1575" s="113" t="s">
        <v>27</v>
      </c>
      <c r="E1575" s="132"/>
      <c r="F1575" s="113" t="s">
        <v>27</v>
      </c>
      <c r="G1575" s="133" t="s">
        <v>32</v>
      </c>
      <c r="H1575" s="113" t="s">
        <v>734</v>
      </c>
      <c r="I1575" s="114" t="s">
        <v>1207</v>
      </c>
    </row>
    <row r="1576" spans="1:9" hidden="1">
      <c r="B1576" s="114" t="s">
        <v>26</v>
      </c>
      <c r="C1576" s="113" t="s">
        <v>1208</v>
      </c>
      <c r="D1576" s="113" t="s">
        <v>27</v>
      </c>
      <c r="E1576" s="132"/>
      <c r="F1576" s="113" t="s">
        <v>27</v>
      </c>
      <c r="G1576" s="133" t="s">
        <v>35</v>
      </c>
      <c r="H1576" s="113" t="s">
        <v>734</v>
      </c>
      <c r="I1576" s="114" t="s">
        <v>1209</v>
      </c>
    </row>
    <row r="1577" spans="1:9" hidden="1">
      <c r="B1577" s="114" t="s">
        <v>26</v>
      </c>
      <c r="C1577" s="113" t="s">
        <v>1208</v>
      </c>
      <c r="D1577" s="114" t="s">
        <v>1210</v>
      </c>
      <c r="E1577" s="132"/>
      <c r="F1577" s="132" t="str">
        <f>IF(EXACT(I1577, I1578), "EN Sub=Dub", "_")</f>
        <v>_</v>
      </c>
      <c r="G1577" s="133" t="s">
        <v>39</v>
      </c>
      <c r="H1577" s="113" t="s">
        <v>734</v>
      </c>
      <c r="I1577" s="114" t="s">
        <v>1211</v>
      </c>
    </row>
    <row r="1578" spans="1:9" hidden="1">
      <c r="B1578" s="114" t="s">
        <v>26</v>
      </c>
      <c r="C1578" s="113" t="s">
        <v>1212</v>
      </c>
      <c r="D1578" s="113" t="s">
        <v>1213</v>
      </c>
      <c r="E1578" s="132" t="s">
        <v>1214</v>
      </c>
      <c r="F1578" s="132" t="str">
        <f>IF(EXACT(I1577, I1578), "EN Sub=Dub", "_")</f>
        <v>_</v>
      </c>
      <c r="G1578" s="133" t="s">
        <v>44</v>
      </c>
      <c r="H1578" s="113" t="s">
        <v>734</v>
      </c>
      <c r="I1578" s="114" t="s">
        <v>1215</v>
      </c>
    </row>
    <row r="1579" spans="1:9" hidden="1">
      <c r="B1579" s="114" t="s">
        <v>26</v>
      </c>
      <c r="C1579" s="113" t="s">
        <v>1208</v>
      </c>
      <c r="D1579" s="114" t="s">
        <v>1210</v>
      </c>
      <c r="E1579" s="132"/>
      <c r="F1579" s="132" t="str">
        <f>IF(EXACT(I1579, I1580), "PT Sub=Dub", "_")</f>
        <v>PT Sub=Dub</v>
      </c>
      <c r="G1579" s="133" t="s">
        <v>46</v>
      </c>
      <c r="H1579" s="113" t="s">
        <v>734</v>
      </c>
      <c r="I1579" s="114" t="s">
        <v>1216</v>
      </c>
    </row>
    <row r="1580" spans="1:9">
      <c r="B1580" s="114" t="s">
        <v>26</v>
      </c>
      <c r="C1580" s="113" t="s">
        <v>1208</v>
      </c>
      <c r="D1580" s="114" t="s">
        <v>1210</v>
      </c>
      <c r="E1580" s="132"/>
      <c r="F1580" s="132" t="str">
        <f>IF(EXACT(I1579, I1580), "PT Sub=Dub", "_")</f>
        <v>PT Sub=Dub</v>
      </c>
      <c r="G1580" s="133" t="s">
        <v>48</v>
      </c>
      <c r="H1580" s="113" t="s">
        <v>734</v>
      </c>
      <c r="I1580" s="114" t="s">
        <v>1216</v>
      </c>
    </row>
    <row r="1581" spans="1:9" hidden="1">
      <c r="A1581" s="146"/>
      <c r="C1581" s="147" t="s">
        <v>27</v>
      </c>
      <c r="F1581" s="113" t="s">
        <v>27</v>
      </c>
      <c r="G1581" s="137" t="s">
        <v>28</v>
      </c>
      <c r="H1581" s="113" t="s">
        <v>52</v>
      </c>
      <c r="I1581" s="114">
        <v>196</v>
      </c>
    </row>
    <row r="1582" spans="1:9" hidden="1">
      <c r="C1582" s="113" t="s">
        <v>27</v>
      </c>
      <c r="F1582" s="113" t="s">
        <v>27</v>
      </c>
      <c r="G1582" s="137" t="s">
        <v>30</v>
      </c>
      <c r="H1582" s="113" t="s">
        <v>52</v>
      </c>
      <c r="I1582" s="114" t="s">
        <v>1217</v>
      </c>
    </row>
    <row r="1583" spans="1:9" hidden="1">
      <c r="C1583" s="113" t="s">
        <v>27</v>
      </c>
      <c r="E1583" s="132"/>
      <c r="F1583" s="113" t="s">
        <v>27</v>
      </c>
      <c r="G1583" s="133" t="s">
        <v>32</v>
      </c>
      <c r="H1583" s="113" t="s">
        <v>52</v>
      </c>
      <c r="I1583" s="114" t="s">
        <v>1218</v>
      </c>
    </row>
    <row r="1584" spans="1:9" hidden="1">
      <c r="E1584" s="132"/>
      <c r="F1584" s="113" t="s">
        <v>27</v>
      </c>
      <c r="G1584" s="133" t="s">
        <v>35</v>
      </c>
      <c r="H1584" s="113" t="s">
        <v>52</v>
      </c>
      <c r="I1584" s="114" t="s">
        <v>1219</v>
      </c>
    </row>
    <row r="1585" spans="1:9" hidden="1">
      <c r="E1585" s="132"/>
      <c r="F1585" s="132" t="str">
        <f>IF(EXACT(I1585, I1586), "EN Sub=Dub", "_")</f>
        <v>EN Sub=Dub</v>
      </c>
      <c r="G1585" s="133" t="s">
        <v>39</v>
      </c>
      <c r="H1585" s="113" t="s">
        <v>52</v>
      </c>
      <c r="I1585" s="114" t="s">
        <v>1220</v>
      </c>
    </row>
    <row r="1586" spans="1:9" hidden="1">
      <c r="E1586" s="132"/>
      <c r="F1586" s="132" t="str">
        <f>IF(EXACT(I1585, I1586), "EN Sub=Dub", "_")</f>
        <v>EN Sub=Dub</v>
      </c>
      <c r="G1586" s="133" t="s">
        <v>44</v>
      </c>
      <c r="H1586" s="113" t="s">
        <v>52</v>
      </c>
      <c r="I1586" s="114" t="s">
        <v>1220</v>
      </c>
    </row>
    <row r="1587" spans="1:9" hidden="1">
      <c r="E1587" s="132"/>
      <c r="F1587" s="132" t="str">
        <f>IF(EXACT(I1587, I1588), "PT Sub=Dub", "_")</f>
        <v>PT Sub=Dub</v>
      </c>
      <c r="G1587" s="133" t="s">
        <v>46</v>
      </c>
      <c r="H1587" s="113" t="s">
        <v>52</v>
      </c>
      <c r="I1587" s="114" t="s">
        <v>1221</v>
      </c>
    </row>
    <row r="1588" spans="1:9">
      <c r="E1588" s="132"/>
      <c r="F1588" s="132" t="str">
        <f>IF(EXACT(I1587, I1588), "PT Sub=Dub", "_")</f>
        <v>PT Sub=Dub</v>
      </c>
      <c r="G1588" s="133" t="s">
        <v>48</v>
      </c>
      <c r="H1588" s="113" t="s">
        <v>52</v>
      </c>
      <c r="I1588" s="114" t="s">
        <v>1221</v>
      </c>
    </row>
    <row r="1589" spans="1:9" hidden="1">
      <c r="A1589" s="146"/>
      <c r="C1589" s="147" t="s">
        <v>27</v>
      </c>
      <c r="F1589" s="113" t="s">
        <v>27</v>
      </c>
      <c r="G1589" s="137" t="s">
        <v>28</v>
      </c>
      <c r="H1589" s="113" t="s">
        <v>734</v>
      </c>
      <c r="I1589" s="114">
        <v>197</v>
      </c>
    </row>
    <row r="1590" spans="1:9" hidden="1">
      <c r="C1590" s="113" t="s">
        <v>27</v>
      </c>
      <c r="F1590" s="113" t="s">
        <v>27</v>
      </c>
      <c r="G1590" s="137" t="s">
        <v>30</v>
      </c>
      <c r="H1590" s="113" t="s">
        <v>734</v>
      </c>
      <c r="I1590" s="114" t="s">
        <v>1222</v>
      </c>
    </row>
    <row r="1591" spans="1:9" hidden="1">
      <c r="C1591" s="113" t="s">
        <v>27</v>
      </c>
      <c r="E1591" s="132"/>
      <c r="F1591" s="113" t="s">
        <v>27</v>
      </c>
      <c r="G1591" s="133" t="s">
        <v>32</v>
      </c>
      <c r="H1591" s="113" t="s">
        <v>734</v>
      </c>
      <c r="I1591" s="114" t="s">
        <v>1223</v>
      </c>
    </row>
    <row r="1592" spans="1:9" hidden="1">
      <c r="E1592" s="132"/>
      <c r="F1592" s="113" t="s">
        <v>27</v>
      </c>
      <c r="G1592" s="133" t="s">
        <v>35</v>
      </c>
      <c r="H1592" s="113" t="s">
        <v>734</v>
      </c>
      <c r="I1592" s="114" t="s">
        <v>1224</v>
      </c>
    </row>
    <row r="1593" spans="1:9" hidden="1">
      <c r="E1593" s="132"/>
      <c r="F1593" s="132" t="str">
        <f>IF(EXACT(I1593, I1594), "EN Sub=Dub", "_")</f>
        <v>_</v>
      </c>
      <c r="G1593" s="133" t="s">
        <v>39</v>
      </c>
      <c r="H1593" s="113" t="s">
        <v>734</v>
      </c>
      <c r="I1593" s="114" t="s">
        <v>1225</v>
      </c>
    </row>
    <row r="1594" spans="1:9" hidden="1">
      <c r="E1594" s="132"/>
      <c r="F1594" s="132" t="str">
        <f>IF(EXACT(I1593, I1594), "EN Sub=Dub", "_")</f>
        <v>_</v>
      </c>
      <c r="G1594" s="133" t="s">
        <v>44</v>
      </c>
      <c r="H1594" s="113" t="s">
        <v>734</v>
      </c>
      <c r="I1594" s="114" t="s">
        <v>1224</v>
      </c>
    </row>
    <row r="1595" spans="1:9" hidden="1">
      <c r="E1595" s="132"/>
      <c r="F1595" s="132" t="str">
        <f>IF(EXACT(I1595, I1596), "PT Sub=Dub", "_")</f>
        <v>_</v>
      </c>
      <c r="G1595" s="133" t="s">
        <v>46</v>
      </c>
      <c r="H1595" s="113" t="s">
        <v>734</v>
      </c>
      <c r="I1595" s="114" t="s">
        <v>1226</v>
      </c>
    </row>
    <row r="1596" spans="1:9">
      <c r="E1596" s="132"/>
      <c r="F1596" s="132" t="str">
        <f>IF(EXACT(I1595, I1596), "PT Sub=Dub", "_")</f>
        <v>_</v>
      </c>
      <c r="G1596" s="133" t="s">
        <v>48</v>
      </c>
      <c r="H1596" s="113" t="s">
        <v>734</v>
      </c>
      <c r="I1596" s="114" t="s">
        <v>1227</v>
      </c>
    </row>
    <row r="1597" spans="1:9" hidden="1">
      <c r="A1597" s="146"/>
      <c r="C1597" s="147" t="s">
        <v>27</v>
      </c>
      <c r="F1597" s="113" t="s">
        <v>27</v>
      </c>
      <c r="G1597" s="137" t="s">
        <v>28</v>
      </c>
      <c r="H1597" s="113" t="s">
        <v>734</v>
      </c>
      <c r="I1597" s="114">
        <v>198</v>
      </c>
    </row>
    <row r="1598" spans="1:9" hidden="1">
      <c r="C1598" s="113" t="s">
        <v>27</v>
      </c>
      <c r="F1598" s="113" t="s">
        <v>27</v>
      </c>
      <c r="G1598" s="137" t="s">
        <v>30</v>
      </c>
      <c r="H1598" s="113" t="s">
        <v>734</v>
      </c>
      <c r="I1598" s="114" t="s">
        <v>1228</v>
      </c>
    </row>
    <row r="1599" spans="1:9" hidden="1">
      <c r="C1599" s="113" t="s">
        <v>27</v>
      </c>
      <c r="E1599" s="132"/>
      <c r="F1599" s="113" t="s">
        <v>27</v>
      </c>
      <c r="G1599" s="133" t="s">
        <v>32</v>
      </c>
      <c r="H1599" s="113" t="s">
        <v>734</v>
      </c>
      <c r="I1599" s="114" t="s">
        <v>1229</v>
      </c>
    </row>
    <row r="1600" spans="1:9" hidden="1">
      <c r="E1600" s="132"/>
      <c r="F1600" s="113" t="s">
        <v>27</v>
      </c>
      <c r="G1600" s="133" t="s">
        <v>35</v>
      </c>
      <c r="H1600" s="113" t="s">
        <v>734</v>
      </c>
      <c r="I1600" s="114" t="s">
        <v>1230</v>
      </c>
    </row>
    <row r="1601" spans="1:9" hidden="1">
      <c r="E1601" s="132"/>
      <c r="F1601" s="132" t="str">
        <f>IF(EXACT(I1601, I1602), "EN Sub=Dub", "_")</f>
        <v>_</v>
      </c>
      <c r="G1601" s="133" t="s">
        <v>39</v>
      </c>
      <c r="H1601" s="113" t="s">
        <v>734</v>
      </c>
      <c r="I1601" s="114" t="s">
        <v>1231</v>
      </c>
    </row>
    <row r="1602" spans="1:9" hidden="1">
      <c r="E1602" s="132"/>
      <c r="F1602" s="132" t="str">
        <f>IF(EXACT(I1601, I1602), "EN Sub=Dub", "_")</f>
        <v>_</v>
      </c>
      <c r="G1602" s="133" t="s">
        <v>44</v>
      </c>
      <c r="H1602" s="113" t="s">
        <v>734</v>
      </c>
      <c r="I1602" s="114" t="s">
        <v>1232</v>
      </c>
    </row>
    <row r="1603" spans="1:9" hidden="1">
      <c r="E1603" s="132"/>
      <c r="F1603" s="132" t="str">
        <f>IF(EXACT(I1603, I1604), "PT Sub=Dub", "_")</f>
        <v>_</v>
      </c>
      <c r="G1603" s="133" t="s">
        <v>46</v>
      </c>
      <c r="H1603" s="113" t="s">
        <v>734</v>
      </c>
      <c r="I1603" s="114" t="s">
        <v>1233</v>
      </c>
    </row>
    <row r="1604" spans="1:9">
      <c r="E1604" s="132"/>
      <c r="F1604" s="132" t="str">
        <f>IF(EXACT(I1603, I1604), "PT Sub=Dub", "_")</f>
        <v>_</v>
      </c>
      <c r="G1604" s="133" t="s">
        <v>48</v>
      </c>
      <c r="H1604" s="113" t="s">
        <v>734</v>
      </c>
      <c r="I1604" s="114" t="s">
        <v>1234</v>
      </c>
    </row>
    <row r="1605" spans="1:9" hidden="1">
      <c r="A1605" s="146"/>
      <c r="C1605" s="147" t="s">
        <v>27</v>
      </c>
      <c r="F1605" s="113" t="s">
        <v>27</v>
      </c>
      <c r="G1605" s="137" t="s">
        <v>28</v>
      </c>
      <c r="H1605" s="113" t="s">
        <v>734</v>
      </c>
      <c r="I1605" s="114">
        <v>199</v>
      </c>
    </row>
    <row r="1606" spans="1:9" hidden="1">
      <c r="C1606" s="113" t="s">
        <v>27</v>
      </c>
      <c r="F1606" s="113" t="s">
        <v>27</v>
      </c>
      <c r="G1606" s="137" t="s">
        <v>30</v>
      </c>
      <c r="H1606" s="113" t="s">
        <v>734</v>
      </c>
      <c r="I1606" s="114" t="s">
        <v>1235</v>
      </c>
    </row>
    <row r="1607" spans="1:9" hidden="1">
      <c r="C1607" s="113" t="s">
        <v>27</v>
      </c>
      <c r="E1607" s="132"/>
      <c r="F1607" s="113" t="s">
        <v>27</v>
      </c>
      <c r="G1607" s="133" t="s">
        <v>32</v>
      </c>
      <c r="H1607" s="113" t="s">
        <v>734</v>
      </c>
      <c r="I1607" s="114" t="s">
        <v>1236</v>
      </c>
    </row>
    <row r="1608" spans="1:9" hidden="1">
      <c r="E1608" s="132"/>
      <c r="F1608" s="113" t="s">
        <v>27</v>
      </c>
      <c r="G1608" s="133" t="s">
        <v>35</v>
      </c>
      <c r="H1608" s="113" t="s">
        <v>734</v>
      </c>
      <c r="I1608" s="114" t="s">
        <v>1237</v>
      </c>
    </row>
    <row r="1609" spans="1:9" hidden="1">
      <c r="E1609" s="132"/>
      <c r="F1609" s="132" t="str">
        <f>IF(EXACT(I1609, I1610), "EN Sub=Dub", "_")</f>
        <v>_</v>
      </c>
      <c r="G1609" s="133" t="s">
        <v>39</v>
      </c>
      <c r="H1609" s="113" t="s">
        <v>734</v>
      </c>
      <c r="I1609" s="114" t="s">
        <v>1238</v>
      </c>
    </row>
    <row r="1610" spans="1:9" hidden="1">
      <c r="E1610" s="132"/>
      <c r="F1610" s="132" t="str">
        <f>IF(EXACT(I1609, I1610), "EN Sub=Dub", "_")</f>
        <v>_</v>
      </c>
      <c r="G1610" s="133" t="s">
        <v>44</v>
      </c>
      <c r="H1610" s="113" t="s">
        <v>734</v>
      </c>
      <c r="I1610" s="114" t="s">
        <v>1239</v>
      </c>
    </row>
    <row r="1611" spans="1:9" hidden="1">
      <c r="E1611" s="132"/>
      <c r="F1611" s="132" t="str">
        <f>IF(EXACT(I1611, I1612), "PT Sub=Dub", "_")</f>
        <v>_</v>
      </c>
      <c r="G1611" s="133" t="s">
        <v>46</v>
      </c>
      <c r="H1611" s="113" t="s">
        <v>734</v>
      </c>
      <c r="I1611" s="114" t="s">
        <v>1240</v>
      </c>
    </row>
    <row r="1612" spans="1:9">
      <c r="E1612" s="132"/>
      <c r="F1612" s="132" t="str">
        <f>IF(EXACT(I1611, I1612), "PT Sub=Dub", "_")</f>
        <v>_</v>
      </c>
      <c r="G1612" s="133" t="s">
        <v>48</v>
      </c>
      <c r="H1612" s="113" t="s">
        <v>734</v>
      </c>
      <c r="I1612" s="114" t="s">
        <v>1241</v>
      </c>
    </row>
    <row r="1613" spans="1:9" hidden="1">
      <c r="A1613" s="146"/>
      <c r="C1613" s="147" t="s">
        <v>27</v>
      </c>
      <c r="F1613" s="113" t="s">
        <v>27</v>
      </c>
      <c r="G1613" s="137" t="s">
        <v>28</v>
      </c>
      <c r="H1613" s="113" t="s">
        <v>52</v>
      </c>
      <c r="I1613" s="114">
        <v>200</v>
      </c>
    </row>
    <row r="1614" spans="1:9" hidden="1">
      <c r="C1614" s="113" t="s">
        <v>27</v>
      </c>
      <c r="F1614" s="113" t="s">
        <v>27</v>
      </c>
      <c r="G1614" s="137" t="s">
        <v>30</v>
      </c>
      <c r="H1614" s="113" t="s">
        <v>52</v>
      </c>
      <c r="I1614" s="114" t="s">
        <v>1242</v>
      </c>
    </row>
    <row r="1615" spans="1:9" hidden="1">
      <c r="C1615" s="113" t="s">
        <v>27</v>
      </c>
      <c r="E1615" s="132"/>
      <c r="F1615" s="113" t="s">
        <v>27</v>
      </c>
      <c r="G1615" s="133" t="s">
        <v>32</v>
      </c>
      <c r="H1615" s="113" t="s">
        <v>52</v>
      </c>
      <c r="I1615" s="114" t="s">
        <v>1243</v>
      </c>
    </row>
    <row r="1616" spans="1:9" hidden="1">
      <c r="E1616" s="132"/>
      <c r="F1616" s="113" t="s">
        <v>27</v>
      </c>
      <c r="G1616" s="133" t="s">
        <v>35</v>
      </c>
      <c r="H1616" s="113" t="s">
        <v>52</v>
      </c>
      <c r="I1616" s="114" t="s">
        <v>1244</v>
      </c>
    </row>
    <row r="1617" spans="1:9" hidden="1">
      <c r="E1617" s="132"/>
      <c r="F1617" s="132" t="str">
        <f>IF(EXACT(I1617, I1618), "EN Sub=Dub", "_")</f>
        <v>_</v>
      </c>
      <c r="G1617" s="133" t="s">
        <v>39</v>
      </c>
      <c r="H1617" s="113" t="s">
        <v>52</v>
      </c>
      <c r="I1617" s="114" t="s">
        <v>1245</v>
      </c>
    </row>
    <row r="1618" spans="1:9" hidden="1">
      <c r="E1618" s="132"/>
      <c r="F1618" s="132" t="str">
        <f>IF(EXACT(I1617, I1618), "EN Sub=Dub", "_")</f>
        <v>_</v>
      </c>
      <c r="G1618" s="133" t="s">
        <v>44</v>
      </c>
      <c r="H1618" s="113" t="s">
        <v>52</v>
      </c>
      <c r="I1618" s="114" t="s">
        <v>1244</v>
      </c>
    </row>
    <row r="1619" spans="1:9" hidden="1">
      <c r="E1619" s="132"/>
      <c r="F1619" s="132" t="str">
        <f>IF(EXACT(I1619, I1620), "PT Sub=Dub", "_")</f>
        <v>_</v>
      </c>
      <c r="G1619" s="133" t="s">
        <v>46</v>
      </c>
      <c r="H1619" s="113" t="s">
        <v>52</v>
      </c>
      <c r="I1619" s="114" t="s">
        <v>1246</v>
      </c>
    </row>
    <row r="1620" spans="1:9">
      <c r="E1620" s="132"/>
      <c r="F1620" s="132" t="str">
        <f>IF(EXACT(I1619, I1620), "PT Sub=Dub", "_")</f>
        <v>_</v>
      </c>
      <c r="G1620" s="133" t="s">
        <v>48</v>
      </c>
      <c r="H1620" s="113" t="s">
        <v>52</v>
      </c>
      <c r="I1620" s="114" t="s">
        <v>1247</v>
      </c>
    </row>
    <row r="1621" spans="1:9" hidden="1">
      <c r="A1621" s="146"/>
      <c r="C1621" s="147" t="s">
        <v>27</v>
      </c>
      <c r="F1621" s="113" t="s">
        <v>27</v>
      </c>
      <c r="G1621" s="137" t="s">
        <v>28</v>
      </c>
      <c r="H1621" s="113" t="s">
        <v>734</v>
      </c>
      <c r="I1621" s="114">
        <v>201</v>
      </c>
    </row>
    <row r="1622" spans="1:9" hidden="1">
      <c r="C1622" s="113" t="s">
        <v>27</v>
      </c>
      <c r="F1622" s="113" t="s">
        <v>27</v>
      </c>
      <c r="G1622" s="137" t="s">
        <v>30</v>
      </c>
      <c r="H1622" s="113" t="s">
        <v>734</v>
      </c>
      <c r="I1622" s="114" t="s">
        <v>1248</v>
      </c>
    </row>
    <row r="1623" spans="1:9" hidden="1">
      <c r="C1623" s="113" t="s">
        <v>27</v>
      </c>
      <c r="E1623" s="132"/>
      <c r="F1623" s="113" t="s">
        <v>27</v>
      </c>
      <c r="G1623" s="133" t="s">
        <v>32</v>
      </c>
      <c r="H1623" s="113" t="s">
        <v>734</v>
      </c>
      <c r="I1623" s="114" t="s">
        <v>1249</v>
      </c>
    </row>
    <row r="1624" spans="1:9" hidden="1">
      <c r="E1624" s="132"/>
      <c r="F1624" s="113" t="s">
        <v>27</v>
      </c>
      <c r="G1624" s="133" t="s">
        <v>35</v>
      </c>
      <c r="H1624" s="113" t="s">
        <v>734</v>
      </c>
      <c r="I1624" s="114" t="s">
        <v>1250</v>
      </c>
    </row>
    <row r="1625" spans="1:9" hidden="1">
      <c r="E1625" s="132"/>
      <c r="F1625" s="132" t="str">
        <f>IF(EXACT(I1625, I1626), "EN Sub=Dub", "_")</f>
        <v>_</v>
      </c>
      <c r="G1625" s="133" t="s">
        <v>39</v>
      </c>
      <c r="H1625" s="113" t="s">
        <v>734</v>
      </c>
      <c r="I1625" s="114" t="s">
        <v>1251</v>
      </c>
    </row>
    <row r="1626" spans="1:9" hidden="1">
      <c r="E1626" s="132"/>
      <c r="F1626" s="132" t="str">
        <f>IF(EXACT(I1625, I1626), "EN Sub=Dub", "_")</f>
        <v>_</v>
      </c>
      <c r="G1626" s="133" t="s">
        <v>44</v>
      </c>
      <c r="H1626" s="113" t="s">
        <v>734</v>
      </c>
      <c r="I1626" s="114" t="s">
        <v>1252</v>
      </c>
    </row>
    <row r="1627" spans="1:9" hidden="1">
      <c r="E1627" s="132"/>
      <c r="F1627" s="132" t="str">
        <f>IF(EXACT(I1627, I1628), "PT Sub=Dub", "_")</f>
        <v>_</v>
      </c>
      <c r="G1627" s="133" t="s">
        <v>46</v>
      </c>
      <c r="H1627" s="113" t="s">
        <v>734</v>
      </c>
      <c r="I1627" s="114" t="s">
        <v>1253</v>
      </c>
    </row>
    <row r="1628" spans="1:9">
      <c r="E1628" s="132"/>
      <c r="F1628" s="132" t="str">
        <f>IF(EXACT(I1627, I1628), "PT Sub=Dub", "_")</f>
        <v>_</v>
      </c>
      <c r="G1628" s="133" t="s">
        <v>48</v>
      </c>
      <c r="H1628" s="113" t="s">
        <v>734</v>
      </c>
      <c r="I1628" s="114" t="s">
        <v>1254</v>
      </c>
    </row>
    <row r="1629" spans="1:9" hidden="1">
      <c r="A1629" s="146"/>
      <c r="C1629" s="147" t="s">
        <v>27</v>
      </c>
      <c r="F1629" s="113" t="s">
        <v>27</v>
      </c>
      <c r="G1629" s="137" t="s">
        <v>28</v>
      </c>
      <c r="H1629" s="113" t="s">
        <v>734</v>
      </c>
      <c r="I1629" s="114">
        <v>202</v>
      </c>
    </row>
    <row r="1630" spans="1:9" hidden="1">
      <c r="C1630" s="113" t="s">
        <v>27</v>
      </c>
      <c r="F1630" s="113" t="s">
        <v>27</v>
      </c>
      <c r="G1630" s="137" t="s">
        <v>30</v>
      </c>
      <c r="H1630" s="113" t="s">
        <v>734</v>
      </c>
      <c r="I1630" s="114" t="s">
        <v>1255</v>
      </c>
    </row>
    <row r="1631" spans="1:9" hidden="1">
      <c r="C1631" s="113" t="s">
        <v>27</v>
      </c>
      <c r="E1631" s="132"/>
      <c r="F1631" s="113" t="s">
        <v>27</v>
      </c>
      <c r="G1631" s="133" t="s">
        <v>32</v>
      </c>
      <c r="H1631" s="113" t="s">
        <v>734</v>
      </c>
      <c r="I1631" s="114" t="s">
        <v>1256</v>
      </c>
    </row>
    <row r="1632" spans="1:9" hidden="1">
      <c r="E1632" s="132"/>
      <c r="F1632" s="113" t="s">
        <v>27</v>
      </c>
      <c r="G1632" s="133" t="s">
        <v>35</v>
      </c>
      <c r="H1632" s="113" t="s">
        <v>734</v>
      </c>
      <c r="I1632" s="114" t="s">
        <v>7040</v>
      </c>
    </row>
    <row r="1633" spans="1:9" hidden="1">
      <c r="E1633" s="132"/>
      <c r="F1633" s="132" t="str">
        <f>IF(EXACT(I1633, I1634), "EN Sub=Dub", "_")</f>
        <v>_</v>
      </c>
      <c r="G1633" s="133" t="s">
        <v>39</v>
      </c>
      <c r="H1633" s="113" t="s">
        <v>734</v>
      </c>
      <c r="I1633" s="114" t="s">
        <v>7041</v>
      </c>
    </row>
    <row r="1634" spans="1:9" hidden="1">
      <c r="E1634" s="132"/>
      <c r="F1634" s="132" t="str">
        <f>IF(EXACT(I1633, I1634), "EN Sub=Dub", "_")</f>
        <v>_</v>
      </c>
      <c r="G1634" s="133" t="s">
        <v>44</v>
      </c>
      <c r="H1634" s="113" t="s">
        <v>734</v>
      </c>
      <c r="I1634" s="114" t="s">
        <v>7042</v>
      </c>
    </row>
    <row r="1635" spans="1:9" hidden="1">
      <c r="E1635" s="132"/>
      <c r="F1635" s="132" t="str">
        <f>IF(EXACT(I1635, I1636), "PT Sub=Dub", "_")</f>
        <v>PT Sub=Dub</v>
      </c>
      <c r="G1635" s="133" t="s">
        <v>46</v>
      </c>
      <c r="H1635" s="113" t="s">
        <v>734</v>
      </c>
      <c r="I1635" s="114" t="s">
        <v>7043</v>
      </c>
    </row>
    <row r="1636" spans="1:9">
      <c r="E1636" s="132"/>
      <c r="F1636" s="132" t="str">
        <f>IF(EXACT(I1635, I1636), "PT Sub=Dub", "_")</f>
        <v>PT Sub=Dub</v>
      </c>
      <c r="G1636" s="133" t="s">
        <v>48</v>
      </c>
      <c r="H1636" s="113" t="s">
        <v>734</v>
      </c>
      <c r="I1636" s="114" t="s">
        <v>7043</v>
      </c>
    </row>
    <row r="1637" spans="1:9" hidden="1">
      <c r="A1637" s="146"/>
      <c r="C1637" s="147" t="s">
        <v>27</v>
      </c>
      <c r="F1637" s="113" t="s">
        <v>27</v>
      </c>
      <c r="G1637" s="137" t="s">
        <v>28</v>
      </c>
      <c r="H1637" s="113" t="s">
        <v>734</v>
      </c>
      <c r="I1637" s="114">
        <v>203</v>
      </c>
    </row>
    <row r="1638" spans="1:9" hidden="1">
      <c r="C1638" s="113" t="s">
        <v>27</v>
      </c>
      <c r="F1638" s="113" t="s">
        <v>27</v>
      </c>
      <c r="G1638" s="137" t="s">
        <v>30</v>
      </c>
      <c r="H1638" s="113" t="s">
        <v>734</v>
      </c>
      <c r="I1638" s="114" t="s">
        <v>1260</v>
      </c>
    </row>
    <row r="1639" spans="1:9" hidden="1">
      <c r="C1639" s="113" t="s">
        <v>27</v>
      </c>
      <c r="E1639" s="132"/>
      <c r="F1639" s="113" t="s">
        <v>27</v>
      </c>
      <c r="G1639" s="133" t="s">
        <v>32</v>
      </c>
      <c r="H1639" s="113" t="s">
        <v>734</v>
      </c>
      <c r="I1639" s="114" t="s">
        <v>1261</v>
      </c>
    </row>
    <row r="1640" spans="1:9" hidden="1">
      <c r="E1640" s="132"/>
      <c r="F1640" s="113" t="s">
        <v>27</v>
      </c>
      <c r="G1640" s="133" t="s">
        <v>35</v>
      </c>
      <c r="H1640" s="113" t="s">
        <v>734</v>
      </c>
      <c r="I1640" s="114" t="s">
        <v>1262</v>
      </c>
    </row>
    <row r="1641" spans="1:9" hidden="1">
      <c r="E1641" s="132"/>
      <c r="F1641" s="132" t="str">
        <f>IF(EXACT(I1641, I1642), "EN Sub=Dub", "_")</f>
        <v>_</v>
      </c>
      <c r="G1641" s="133" t="s">
        <v>39</v>
      </c>
      <c r="H1641" s="113" t="s">
        <v>734</v>
      </c>
      <c r="I1641" s="114" t="s">
        <v>1263</v>
      </c>
    </row>
    <row r="1642" spans="1:9" hidden="1">
      <c r="E1642" s="132"/>
      <c r="F1642" s="132" t="str">
        <f>IF(EXACT(I1641, I1642), "EN Sub=Dub", "_")</f>
        <v>_</v>
      </c>
      <c r="G1642" s="133" t="s">
        <v>44</v>
      </c>
      <c r="H1642" s="113" t="s">
        <v>734</v>
      </c>
      <c r="I1642" s="114" t="s">
        <v>1262</v>
      </c>
    </row>
    <row r="1643" spans="1:9" hidden="1">
      <c r="E1643" s="132"/>
      <c r="F1643" s="132" t="str">
        <f>IF(EXACT(I1643, I1644), "PT Sub=Dub", "_")</f>
        <v>_</v>
      </c>
      <c r="G1643" s="133" t="s">
        <v>46</v>
      </c>
      <c r="H1643" s="113" t="s">
        <v>734</v>
      </c>
      <c r="I1643" s="114" t="s">
        <v>1264</v>
      </c>
    </row>
    <row r="1644" spans="1:9">
      <c r="E1644" s="132"/>
      <c r="F1644" s="132" t="str">
        <f>IF(EXACT(I1643, I1644), "PT Sub=Dub", "_")</f>
        <v>_</v>
      </c>
      <c r="G1644" s="133" t="s">
        <v>48</v>
      </c>
      <c r="H1644" s="113" t="s">
        <v>734</v>
      </c>
      <c r="I1644" s="114" t="s">
        <v>1265</v>
      </c>
    </row>
    <row r="1645" spans="1:9" hidden="1">
      <c r="A1645" s="146"/>
      <c r="C1645" s="147" t="s">
        <v>27</v>
      </c>
      <c r="F1645" s="113" t="s">
        <v>27</v>
      </c>
      <c r="G1645" s="137" t="s">
        <v>28</v>
      </c>
      <c r="H1645" s="113" t="s">
        <v>734</v>
      </c>
      <c r="I1645" s="114">
        <v>204</v>
      </c>
    </row>
    <row r="1646" spans="1:9" hidden="1">
      <c r="C1646" s="113" t="s">
        <v>27</v>
      </c>
      <c r="F1646" s="113" t="s">
        <v>27</v>
      </c>
      <c r="G1646" s="137" t="s">
        <v>30</v>
      </c>
      <c r="H1646" s="113" t="s">
        <v>734</v>
      </c>
      <c r="I1646" s="114" t="s">
        <v>1266</v>
      </c>
    </row>
    <row r="1647" spans="1:9" hidden="1">
      <c r="C1647" s="113" t="s">
        <v>27</v>
      </c>
      <c r="E1647" s="132"/>
      <c r="F1647" s="113" t="s">
        <v>27</v>
      </c>
      <c r="G1647" s="133" t="s">
        <v>32</v>
      </c>
      <c r="H1647" s="113" t="s">
        <v>734</v>
      </c>
      <c r="I1647" s="114" t="s">
        <v>1267</v>
      </c>
    </row>
    <row r="1648" spans="1:9" hidden="1">
      <c r="E1648" s="132"/>
      <c r="F1648" s="113" t="s">
        <v>27</v>
      </c>
      <c r="G1648" s="133" t="s">
        <v>35</v>
      </c>
      <c r="H1648" s="113" t="s">
        <v>734</v>
      </c>
      <c r="I1648" s="114" t="s">
        <v>1268</v>
      </c>
    </row>
    <row r="1649" spans="1:9" hidden="1">
      <c r="E1649" s="132"/>
      <c r="F1649" s="132" t="str">
        <f>IF(EXACT(I1649, I1650), "EN Sub=Dub", "_")</f>
        <v>_</v>
      </c>
      <c r="G1649" s="133" t="s">
        <v>39</v>
      </c>
      <c r="H1649" s="113" t="s">
        <v>734</v>
      </c>
      <c r="I1649" s="114" t="s">
        <v>1269</v>
      </c>
    </row>
    <row r="1650" spans="1:9" hidden="1">
      <c r="E1650" s="132"/>
      <c r="F1650" s="132" t="str">
        <f>IF(EXACT(I1649, I1650), "EN Sub=Dub", "_")</f>
        <v>_</v>
      </c>
      <c r="G1650" s="133" t="s">
        <v>44</v>
      </c>
      <c r="H1650" s="113" t="s">
        <v>734</v>
      </c>
      <c r="I1650" s="114" t="s">
        <v>1270</v>
      </c>
    </row>
    <row r="1651" spans="1:9" hidden="1">
      <c r="E1651" s="132"/>
      <c r="F1651" s="132" t="str">
        <f>IF(EXACT(I1651, I1652), "PT Sub=Dub", "_")</f>
        <v>_</v>
      </c>
      <c r="G1651" s="133" t="s">
        <v>46</v>
      </c>
      <c r="H1651" s="113" t="s">
        <v>734</v>
      </c>
      <c r="I1651" s="114" t="s">
        <v>1271</v>
      </c>
    </row>
    <row r="1652" spans="1:9">
      <c r="E1652" s="132"/>
      <c r="F1652" s="132" t="str">
        <f>IF(EXACT(I1651, I1652), "PT Sub=Dub", "_")</f>
        <v>_</v>
      </c>
      <c r="G1652" s="133" t="s">
        <v>48</v>
      </c>
      <c r="H1652" s="113" t="s">
        <v>734</v>
      </c>
      <c r="I1652" s="114" t="s">
        <v>1272</v>
      </c>
    </row>
    <row r="1653" spans="1:9" hidden="1">
      <c r="A1653" s="146"/>
      <c r="C1653" s="147" t="s">
        <v>27</v>
      </c>
      <c r="F1653" s="113" t="s">
        <v>27</v>
      </c>
      <c r="G1653" s="137" t="s">
        <v>28</v>
      </c>
      <c r="H1653" s="113" t="s">
        <v>734</v>
      </c>
      <c r="I1653" s="114">
        <v>205</v>
      </c>
    </row>
    <row r="1654" spans="1:9" hidden="1">
      <c r="C1654" s="113" t="s">
        <v>27</v>
      </c>
      <c r="F1654" s="113" t="s">
        <v>27</v>
      </c>
      <c r="G1654" s="137" t="s">
        <v>30</v>
      </c>
      <c r="H1654" s="113" t="s">
        <v>734</v>
      </c>
      <c r="I1654" s="114" t="s">
        <v>1273</v>
      </c>
    </row>
    <row r="1655" spans="1:9" hidden="1">
      <c r="C1655" s="113" t="s">
        <v>27</v>
      </c>
      <c r="E1655" s="132"/>
      <c r="F1655" s="113" t="s">
        <v>27</v>
      </c>
      <c r="G1655" s="133" t="s">
        <v>32</v>
      </c>
      <c r="H1655" s="113" t="s">
        <v>734</v>
      </c>
      <c r="I1655" s="114" t="s">
        <v>1274</v>
      </c>
    </row>
    <row r="1656" spans="1:9" hidden="1">
      <c r="E1656" s="132"/>
      <c r="F1656" s="113" t="s">
        <v>27</v>
      </c>
      <c r="G1656" s="133" t="s">
        <v>35</v>
      </c>
      <c r="H1656" s="113" t="s">
        <v>734</v>
      </c>
      <c r="I1656" s="114" t="s">
        <v>1275</v>
      </c>
    </row>
    <row r="1657" spans="1:9" hidden="1">
      <c r="E1657" s="132"/>
      <c r="F1657" s="132" t="str">
        <f>IF(EXACT(I1657, I1658), "EN Sub=Dub", "_")</f>
        <v>EN Sub=Dub</v>
      </c>
      <c r="G1657" s="133" t="s">
        <v>39</v>
      </c>
      <c r="H1657" s="113" t="s">
        <v>734</v>
      </c>
      <c r="I1657" s="114" t="s">
        <v>1276</v>
      </c>
    </row>
    <row r="1658" spans="1:9" hidden="1">
      <c r="E1658" s="132"/>
      <c r="F1658" s="132" t="str">
        <f>IF(EXACT(I1657, I1658), "EN Sub=Dub", "_")</f>
        <v>EN Sub=Dub</v>
      </c>
      <c r="G1658" s="133" t="s">
        <v>44</v>
      </c>
      <c r="H1658" s="113" t="s">
        <v>734</v>
      </c>
      <c r="I1658" s="114" t="s">
        <v>1276</v>
      </c>
    </row>
    <row r="1659" spans="1:9" hidden="1">
      <c r="E1659" s="132"/>
      <c r="F1659" s="132" t="str">
        <f>IF(EXACT(I1659, I1660), "PT Sub=Dub", "_")</f>
        <v>PT Sub=Dub</v>
      </c>
      <c r="G1659" s="133" t="s">
        <v>46</v>
      </c>
      <c r="H1659" s="113" t="s">
        <v>734</v>
      </c>
      <c r="I1659" s="114" t="s">
        <v>1277</v>
      </c>
    </row>
    <row r="1660" spans="1:9">
      <c r="E1660" s="132"/>
      <c r="F1660" s="132" t="str">
        <f>IF(EXACT(I1659, I1660), "PT Sub=Dub", "_")</f>
        <v>PT Sub=Dub</v>
      </c>
      <c r="G1660" s="133" t="s">
        <v>48</v>
      </c>
      <c r="H1660" s="113" t="s">
        <v>734</v>
      </c>
      <c r="I1660" s="114" t="s">
        <v>1277</v>
      </c>
    </row>
    <row r="1661" spans="1:9" hidden="1">
      <c r="A1661" s="146"/>
      <c r="C1661" s="147" t="s">
        <v>27</v>
      </c>
      <c r="F1661" s="113" t="s">
        <v>27</v>
      </c>
      <c r="G1661" s="137" t="s">
        <v>28</v>
      </c>
      <c r="H1661" s="113" t="s">
        <v>52</v>
      </c>
      <c r="I1661" s="114">
        <v>206</v>
      </c>
    </row>
    <row r="1662" spans="1:9" hidden="1">
      <c r="C1662" s="113" t="s">
        <v>27</v>
      </c>
      <c r="F1662" s="113" t="s">
        <v>27</v>
      </c>
      <c r="G1662" s="137" t="s">
        <v>30</v>
      </c>
      <c r="H1662" s="113" t="s">
        <v>52</v>
      </c>
      <c r="I1662" s="114" t="s">
        <v>1278</v>
      </c>
    </row>
    <row r="1663" spans="1:9" hidden="1">
      <c r="C1663" s="113" t="s">
        <v>27</v>
      </c>
      <c r="E1663" s="132"/>
      <c r="F1663" s="113" t="s">
        <v>27</v>
      </c>
      <c r="G1663" s="133" t="s">
        <v>32</v>
      </c>
      <c r="H1663" s="113" t="s">
        <v>52</v>
      </c>
      <c r="I1663" s="114" t="s">
        <v>1279</v>
      </c>
    </row>
    <row r="1664" spans="1:9" hidden="1">
      <c r="E1664" s="132"/>
      <c r="F1664" s="113" t="s">
        <v>27</v>
      </c>
      <c r="G1664" s="133" t="s">
        <v>35</v>
      </c>
      <c r="H1664" s="113" t="s">
        <v>52</v>
      </c>
      <c r="I1664" s="114" t="s">
        <v>1280</v>
      </c>
    </row>
    <row r="1665" spans="1:9" hidden="1">
      <c r="E1665" s="132"/>
      <c r="F1665" s="132" t="str">
        <f>IF(EXACT(I1665, I1666), "EN Sub=Dub", "_")</f>
        <v>_</v>
      </c>
      <c r="G1665" s="133" t="s">
        <v>39</v>
      </c>
      <c r="H1665" s="113" t="s">
        <v>52</v>
      </c>
      <c r="I1665" s="114" t="s">
        <v>1281</v>
      </c>
    </row>
    <row r="1666" spans="1:9" hidden="1">
      <c r="E1666" s="132"/>
      <c r="F1666" s="132" t="str">
        <f>IF(EXACT(I1665, I1666), "EN Sub=Dub", "_")</f>
        <v>_</v>
      </c>
      <c r="G1666" s="133" t="s">
        <v>44</v>
      </c>
      <c r="H1666" s="113" t="s">
        <v>52</v>
      </c>
      <c r="I1666" s="114" t="s">
        <v>1280</v>
      </c>
    </row>
    <row r="1667" spans="1:9" hidden="1">
      <c r="E1667" s="132" t="s">
        <v>194</v>
      </c>
      <c r="F1667" s="132" t="str">
        <f>IF(EXACT(I1667, I1668), "PT Sub=Dub", "_")</f>
        <v>_</v>
      </c>
      <c r="G1667" s="133" t="s">
        <v>46</v>
      </c>
      <c r="H1667" s="113" t="s">
        <v>52</v>
      </c>
      <c r="I1667" s="114" t="s">
        <v>560</v>
      </c>
    </row>
    <row r="1668" spans="1:9">
      <c r="E1668" s="132"/>
      <c r="F1668" s="132" t="str">
        <f>IF(EXACT(I1667, I1668), "PT Sub=Dub", "_")</f>
        <v>_</v>
      </c>
      <c r="G1668" s="133" t="s">
        <v>48</v>
      </c>
      <c r="H1668" s="113" t="s">
        <v>52</v>
      </c>
      <c r="I1668" s="114" t="s">
        <v>1282</v>
      </c>
    </row>
    <row r="1669" spans="1:9" hidden="1">
      <c r="A1669" s="146"/>
      <c r="C1669" s="147" t="s">
        <v>27</v>
      </c>
      <c r="F1669" s="113" t="s">
        <v>27</v>
      </c>
      <c r="G1669" s="137" t="s">
        <v>28</v>
      </c>
      <c r="H1669" s="113" t="s">
        <v>1098</v>
      </c>
      <c r="I1669" s="114">
        <v>207</v>
      </c>
    </row>
    <row r="1670" spans="1:9" hidden="1">
      <c r="C1670" s="113" t="s">
        <v>27</v>
      </c>
      <c r="F1670" s="113" t="s">
        <v>27</v>
      </c>
      <c r="G1670" s="137" t="s">
        <v>30</v>
      </c>
      <c r="H1670" s="113" t="s">
        <v>1098</v>
      </c>
      <c r="I1670" s="114" t="s">
        <v>1283</v>
      </c>
    </row>
    <row r="1671" spans="1:9" hidden="1">
      <c r="C1671" s="113" t="s">
        <v>27</v>
      </c>
      <c r="E1671" s="132"/>
      <c r="F1671" s="113" t="s">
        <v>27</v>
      </c>
      <c r="G1671" s="133" t="s">
        <v>32</v>
      </c>
      <c r="H1671" s="113" t="s">
        <v>1098</v>
      </c>
      <c r="I1671" s="114" t="s">
        <v>1284</v>
      </c>
    </row>
    <row r="1672" spans="1:9" hidden="1">
      <c r="E1672" s="132"/>
      <c r="F1672" s="113" t="s">
        <v>27</v>
      </c>
      <c r="G1672" s="133" t="s">
        <v>35</v>
      </c>
      <c r="H1672" s="113" t="s">
        <v>1098</v>
      </c>
      <c r="I1672" s="114" t="s">
        <v>1285</v>
      </c>
    </row>
    <row r="1673" spans="1:9" hidden="1">
      <c r="E1673" s="132"/>
      <c r="F1673" s="132" t="str">
        <f>IF(EXACT(I1673, I1674), "EN Sub=Dub", "_")</f>
        <v>_</v>
      </c>
      <c r="G1673" s="133" t="s">
        <v>39</v>
      </c>
      <c r="H1673" s="113" t="s">
        <v>1098</v>
      </c>
      <c r="I1673" s="114" t="s">
        <v>1102</v>
      </c>
    </row>
    <row r="1674" spans="1:9" hidden="1">
      <c r="E1674" s="132"/>
      <c r="F1674" s="132" t="str">
        <f>IF(EXACT(I1673, I1674), "EN Sub=Dub", "_")</f>
        <v>_</v>
      </c>
      <c r="G1674" s="133" t="s">
        <v>44</v>
      </c>
      <c r="H1674" s="113" t="s">
        <v>1098</v>
      </c>
      <c r="I1674" s="114" t="s">
        <v>1286</v>
      </c>
    </row>
    <row r="1675" spans="1:9" hidden="1">
      <c r="E1675" s="132"/>
      <c r="F1675" s="132" t="str">
        <f>IF(EXACT(I1675, I1676), "PT Sub=Dub", "_")</f>
        <v>PT Sub=Dub</v>
      </c>
      <c r="G1675" s="133" t="s">
        <v>46</v>
      </c>
      <c r="H1675" s="113" t="s">
        <v>1098</v>
      </c>
      <c r="I1675" s="114" t="s">
        <v>1287</v>
      </c>
    </row>
    <row r="1676" spans="1:9">
      <c r="E1676" s="132"/>
      <c r="F1676" s="132" t="str">
        <f>IF(EXACT(I1675, I1676), "PT Sub=Dub", "_")</f>
        <v>PT Sub=Dub</v>
      </c>
      <c r="G1676" s="133" t="s">
        <v>48</v>
      </c>
      <c r="H1676" s="113" t="s">
        <v>1098</v>
      </c>
      <c r="I1676" s="114" t="s">
        <v>1287</v>
      </c>
    </row>
    <row r="1677" spans="1:9" hidden="1">
      <c r="A1677" s="146"/>
      <c r="B1677" s="114" t="s">
        <v>26</v>
      </c>
      <c r="C1677" s="147" t="s">
        <v>27</v>
      </c>
      <c r="F1677" s="113" t="s">
        <v>27</v>
      </c>
      <c r="G1677" s="137" t="s">
        <v>28</v>
      </c>
      <c r="H1677" s="113" t="s">
        <v>734</v>
      </c>
      <c r="I1677" s="114">
        <v>208</v>
      </c>
    </row>
    <row r="1678" spans="1:9" hidden="1">
      <c r="B1678" s="114" t="s">
        <v>26</v>
      </c>
      <c r="C1678" s="113" t="s">
        <v>27</v>
      </c>
      <c r="F1678" s="113" t="s">
        <v>27</v>
      </c>
      <c r="G1678" s="137" t="s">
        <v>30</v>
      </c>
      <c r="H1678" s="113" t="s">
        <v>734</v>
      </c>
      <c r="I1678" s="114" t="s">
        <v>1288</v>
      </c>
    </row>
    <row r="1679" spans="1:9" hidden="1">
      <c r="B1679" s="114" t="s">
        <v>26</v>
      </c>
      <c r="C1679" s="113" t="s">
        <v>27</v>
      </c>
      <c r="E1679" s="132"/>
      <c r="F1679" s="113" t="s">
        <v>27</v>
      </c>
      <c r="G1679" s="133" t="s">
        <v>32</v>
      </c>
      <c r="H1679" s="113" t="s">
        <v>734</v>
      </c>
      <c r="I1679" s="114" t="s">
        <v>1289</v>
      </c>
    </row>
    <row r="1680" spans="1:9" hidden="1">
      <c r="B1680" s="114" t="s">
        <v>26</v>
      </c>
      <c r="E1680" s="132"/>
      <c r="F1680" s="113" t="s">
        <v>27</v>
      </c>
      <c r="G1680" s="133" t="s">
        <v>35</v>
      </c>
      <c r="H1680" s="113" t="s">
        <v>734</v>
      </c>
      <c r="I1680" s="114" t="s">
        <v>1290</v>
      </c>
    </row>
    <row r="1681" spans="1:9" hidden="1">
      <c r="B1681" s="114" t="s">
        <v>26</v>
      </c>
      <c r="E1681" s="132"/>
      <c r="F1681" s="132" t="str">
        <f>IF(EXACT(I1681, I1682), "EN Sub=Dub", "_")</f>
        <v>_</v>
      </c>
      <c r="G1681" s="133" t="s">
        <v>39</v>
      </c>
      <c r="H1681" s="113" t="s">
        <v>734</v>
      </c>
      <c r="I1681" s="114" t="s">
        <v>1291</v>
      </c>
    </row>
    <row r="1682" spans="1:9" hidden="1">
      <c r="B1682" s="114" t="s">
        <v>26</v>
      </c>
      <c r="E1682" s="132"/>
      <c r="F1682" s="132" t="str">
        <f>IF(EXACT(I1681, I1682), "EN Sub=Dub", "_")</f>
        <v>_</v>
      </c>
      <c r="G1682" s="133" t="s">
        <v>44</v>
      </c>
      <c r="H1682" s="113" t="s">
        <v>734</v>
      </c>
      <c r="I1682" s="114" t="s">
        <v>1292</v>
      </c>
    </row>
    <row r="1683" spans="1:9" hidden="1">
      <c r="B1683" s="114" t="s">
        <v>26</v>
      </c>
      <c r="E1683" s="132"/>
      <c r="F1683" s="132" t="str">
        <f>IF(EXACT(I1683, I1684), "PT Sub=Dub", "_")</f>
        <v>PT Sub=Dub</v>
      </c>
      <c r="G1683" s="133" t="s">
        <v>46</v>
      </c>
      <c r="H1683" s="113" t="s">
        <v>734</v>
      </c>
      <c r="I1683" s="114" t="s">
        <v>1293</v>
      </c>
    </row>
    <row r="1684" spans="1:9">
      <c r="B1684" s="114" t="s">
        <v>26</v>
      </c>
      <c r="E1684" s="132"/>
      <c r="F1684" s="132" t="str">
        <f>IF(EXACT(I1683, I1684), "PT Sub=Dub", "_")</f>
        <v>PT Sub=Dub</v>
      </c>
      <c r="G1684" s="133" t="s">
        <v>48</v>
      </c>
      <c r="H1684" s="113" t="s">
        <v>734</v>
      </c>
      <c r="I1684" s="114" t="s">
        <v>1293</v>
      </c>
    </row>
    <row r="1685" spans="1:9" hidden="1">
      <c r="A1685" s="146"/>
      <c r="C1685" s="147" t="s">
        <v>27</v>
      </c>
      <c r="F1685" s="113" t="s">
        <v>27</v>
      </c>
      <c r="G1685" s="137" t="s">
        <v>28</v>
      </c>
      <c r="H1685" s="113" t="s">
        <v>52</v>
      </c>
      <c r="I1685" s="114">
        <v>209</v>
      </c>
    </row>
    <row r="1686" spans="1:9" hidden="1">
      <c r="C1686" s="113" t="s">
        <v>27</v>
      </c>
      <c r="F1686" s="113" t="s">
        <v>27</v>
      </c>
      <c r="G1686" s="137" t="s">
        <v>30</v>
      </c>
      <c r="H1686" s="113" t="s">
        <v>52</v>
      </c>
      <c r="I1686" s="114" t="s">
        <v>1294</v>
      </c>
    </row>
    <row r="1687" spans="1:9" hidden="1">
      <c r="C1687" s="113" t="s">
        <v>27</v>
      </c>
      <c r="E1687" s="132"/>
      <c r="F1687" s="113" t="s">
        <v>27</v>
      </c>
      <c r="G1687" s="133" t="s">
        <v>32</v>
      </c>
      <c r="H1687" s="113" t="s">
        <v>52</v>
      </c>
      <c r="I1687" s="114" t="s">
        <v>1295</v>
      </c>
    </row>
    <row r="1688" spans="1:9" hidden="1">
      <c r="E1688" s="132"/>
      <c r="F1688" s="113" t="s">
        <v>27</v>
      </c>
      <c r="G1688" s="133" t="s">
        <v>35</v>
      </c>
      <c r="H1688" s="113" t="s">
        <v>52</v>
      </c>
      <c r="I1688" s="114" t="s">
        <v>1296</v>
      </c>
    </row>
    <row r="1689" spans="1:9" hidden="1">
      <c r="E1689" s="132"/>
      <c r="F1689" s="132" t="str">
        <f>IF(EXACT(I1689, I1690), "EN Sub=Dub", "_")</f>
        <v>_</v>
      </c>
      <c r="G1689" s="133" t="s">
        <v>39</v>
      </c>
      <c r="H1689" s="113" t="s">
        <v>52</v>
      </c>
      <c r="I1689" s="114" t="s">
        <v>1296</v>
      </c>
    </row>
    <row r="1690" spans="1:9" hidden="1">
      <c r="E1690" s="132"/>
      <c r="F1690" s="132" t="str">
        <f>IF(EXACT(I1689, I1690), "EN Sub=Dub", "_")</f>
        <v>_</v>
      </c>
      <c r="G1690" s="133" t="s">
        <v>44</v>
      </c>
      <c r="H1690" s="113" t="s">
        <v>52</v>
      </c>
      <c r="I1690" s="114" t="s">
        <v>1297</v>
      </c>
    </row>
    <row r="1691" spans="1:9" hidden="1">
      <c r="E1691" s="132"/>
      <c r="F1691" s="132" t="str">
        <f>IF(EXACT(I1691, I1692), "PT Sub=Dub", "_")</f>
        <v>_</v>
      </c>
      <c r="G1691" s="133" t="s">
        <v>46</v>
      </c>
      <c r="H1691" s="113" t="s">
        <v>52</v>
      </c>
      <c r="I1691" s="114" t="s">
        <v>1298</v>
      </c>
    </row>
    <row r="1692" spans="1:9">
      <c r="E1692" s="132"/>
      <c r="F1692" s="132" t="str">
        <f>IF(EXACT(I1691, I1692), "PT Sub=Dub", "_")</f>
        <v>_</v>
      </c>
      <c r="G1692" s="133" t="s">
        <v>48</v>
      </c>
      <c r="H1692" s="113" t="s">
        <v>52</v>
      </c>
      <c r="I1692" s="114" t="s">
        <v>1299</v>
      </c>
    </row>
    <row r="1693" spans="1:9" hidden="1">
      <c r="A1693" s="146"/>
      <c r="C1693" s="147" t="s">
        <v>27</v>
      </c>
      <c r="F1693" s="113" t="s">
        <v>27</v>
      </c>
      <c r="G1693" s="137" t="s">
        <v>28</v>
      </c>
      <c r="H1693" s="113" t="s">
        <v>734</v>
      </c>
      <c r="I1693" s="114">
        <v>210</v>
      </c>
    </row>
    <row r="1694" spans="1:9" hidden="1">
      <c r="C1694" s="113" t="s">
        <v>27</v>
      </c>
      <c r="F1694" s="113" t="s">
        <v>27</v>
      </c>
      <c r="G1694" s="137" t="s">
        <v>30</v>
      </c>
      <c r="H1694" s="113" t="s">
        <v>734</v>
      </c>
      <c r="I1694" s="114" t="s">
        <v>1300</v>
      </c>
    </row>
    <row r="1695" spans="1:9" hidden="1">
      <c r="C1695" s="113" t="s">
        <v>27</v>
      </c>
      <c r="E1695" s="132"/>
      <c r="F1695" s="113" t="s">
        <v>27</v>
      </c>
      <c r="G1695" s="133" t="s">
        <v>32</v>
      </c>
      <c r="H1695" s="113" t="s">
        <v>734</v>
      </c>
      <c r="I1695" s="114" t="s">
        <v>1301</v>
      </c>
    </row>
    <row r="1696" spans="1:9" hidden="1">
      <c r="E1696" s="132"/>
      <c r="F1696" s="113" t="s">
        <v>27</v>
      </c>
      <c r="G1696" s="133" t="s">
        <v>35</v>
      </c>
      <c r="H1696" s="113" t="s">
        <v>734</v>
      </c>
      <c r="I1696" s="114" t="s">
        <v>1302</v>
      </c>
    </row>
    <row r="1697" spans="1:9" hidden="1">
      <c r="E1697" s="132"/>
      <c r="F1697" s="132" t="str">
        <f>IF(EXACT(I1697, I1698), "EN Sub=Dub", "_")</f>
        <v>_</v>
      </c>
      <c r="G1697" s="133" t="s">
        <v>39</v>
      </c>
      <c r="H1697" s="113" t="s">
        <v>734</v>
      </c>
      <c r="I1697" s="114" t="s">
        <v>1303</v>
      </c>
    </row>
    <row r="1698" spans="1:9" hidden="1">
      <c r="E1698" s="132"/>
      <c r="F1698" s="132" t="str">
        <f>IF(EXACT(I1697, I1698), "EN Sub=Dub", "_")</f>
        <v>_</v>
      </c>
      <c r="G1698" s="133" t="s">
        <v>44</v>
      </c>
      <c r="H1698" s="113" t="s">
        <v>734</v>
      </c>
      <c r="I1698" s="114" t="s">
        <v>1304</v>
      </c>
    </row>
    <row r="1699" spans="1:9" hidden="1">
      <c r="E1699" s="132"/>
      <c r="F1699" s="132" t="str">
        <f>IF(EXACT(I1699, I1700), "PT Sub=Dub", "_")</f>
        <v>_</v>
      </c>
      <c r="G1699" s="133" t="s">
        <v>46</v>
      </c>
      <c r="H1699" s="113" t="s">
        <v>734</v>
      </c>
      <c r="I1699" s="114" t="s">
        <v>1305</v>
      </c>
    </row>
    <row r="1700" spans="1:9">
      <c r="E1700" s="132"/>
      <c r="F1700" s="132" t="str">
        <f>IF(EXACT(I1699, I1700), "PT Sub=Dub", "_")</f>
        <v>_</v>
      </c>
      <c r="G1700" s="133" t="s">
        <v>48</v>
      </c>
      <c r="H1700" s="113" t="s">
        <v>734</v>
      </c>
      <c r="I1700" s="114" t="s">
        <v>1306</v>
      </c>
    </row>
    <row r="1701" spans="1:9" hidden="1">
      <c r="A1701" s="146"/>
      <c r="C1701" s="147" t="s">
        <v>27</v>
      </c>
      <c r="F1701" s="113" t="s">
        <v>27</v>
      </c>
      <c r="G1701" s="137" t="s">
        <v>28</v>
      </c>
      <c r="H1701" s="113" t="s">
        <v>734</v>
      </c>
      <c r="I1701" s="114">
        <v>211</v>
      </c>
    </row>
    <row r="1702" spans="1:9" hidden="1">
      <c r="C1702" s="113" t="s">
        <v>27</v>
      </c>
      <c r="F1702" s="113" t="s">
        <v>27</v>
      </c>
      <c r="G1702" s="137" t="s">
        <v>30</v>
      </c>
      <c r="H1702" s="113" t="s">
        <v>734</v>
      </c>
      <c r="I1702" s="114" t="s">
        <v>1307</v>
      </c>
    </row>
    <row r="1703" spans="1:9" hidden="1">
      <c r="C1703" s="113" t="s">
        <v>27</v>
      </c>
      <c r="E1703" s="132"/>
      <c r="F1703" s="113" t="s">
        <v>27</v>
      </c>
      <c r="G1703" s="133" t="s">
        <v>32</v>
      </c>
      <c r="H1703" s="113" t="s">
        <v>734</v>
      </c>
      <c r="I1703" s="114" t="s">
        <v>1308</v>
      </c>
    </row>
    <row r="1704" spans="1:9" hidden="1">
      <c r="E1704" s="132"/>
      <c r="F1704" s="113" t="s">
        <v>27</v>
      </c>
      <c r="G1704" s="133" t="s">
        <v>35</v>
      </c>
      <c r="H1704" s="113" t="s">
        <v>734</v>
      </c>
      <c r="I1704" s="114" t="s">
        <v>1309</v>
      </c>
    </row>
    <row r="1705" spans="1:9" hidden="1">
      <c r="E1705" s="132"/>
      <c r="F1705" s="132" t="str">
        <f>IF(EXACT(I1705, I1706), "EN Sub=Dub", "_")</f>
        <v>_</v>
      </c>
      <c r="G1705" s="133" t="s">
        <v>39</v>
      </c>
      <c r="H1705" s="113" t="s">
        <v>734</v>
      </c>
      <c r="I1705" s="114" t="s">
        <v>1310</v>
      </c>
    </row>
    <row r="1706" spans="1:9" hidden="1">
      <c r="E1706" s="132"/>
      <c r="F1706" s="132" t="str">
        <f>IF(EXACT(I1705, I1706), "EN Sub=Dub", "_")</f>
        <v>_</v>
      </c>
      <c r="G1706" s="133" t="s">
        <v>44</v>
      </c>
      <c r="H1706" s="113" t="s">
        <v>734</v>
      </c>
      <c r="I1706" s="135" t="s">
        <v>1311</v>
      </c>
    </row>
    <row r="1707" spans="1:9" hidden="1">
      <c r="E1707" s="132"/>
      <c r="F1707" s="132" t="str">
        <f>IF(EXACT(I1707, I1708), "PT Sub=Dub", "_")</f>
        <v>_</v>
      </c>
      <c r="G1707" s="133" t="s">
        <v>46</v>
      </c>
      <c r="H1707" s="113" t="s">
        <v>734</v>
      </c>
      <c r="I1707" s="114" t="s">
        <v>1312</v>
      </c>
    </row>
    <row r="1708" spans="1:9">
      <c r="E1708" s="132"/>
      <c r="F1708" s="132" t="str">
        <f>IF(EXACT(I1707, I1708), "PT Sub=Dub", "_")</f>
        <v>_</v>
      </c>
      <c r="G1708" s="133" t="s">
        <v>48</v>
      </c>
      <c r="H1708" s="113" t="s">
        <v>734</v>
      </c>
      <c r="I1708" s="114" t="s">
        <v>1313</v>
      </c>
    </row>
    <row r="1709" spans="1:9" hidden="1">
      <c r="A1709" s="146"/>
      <c r="C1709" s="147" t="s">
        <v>27</v>
      </c>
      <c r="F1709" s="113" t="s">
        <v>27</v>
      </c>
      <c r="G1709" s="137" t="s">
        <v>28</v>
      </c>
      <c r="H1709" s="113" t="s">
        <v>734</v>
      </c>
      <c r="I1709" s="114">
        <v>212</v>
      </c>
    </row>
    <row r="1710" spans="1:9" hidden="1">
      <c r="C1710" s="113" t="s">
        <v>27</v>
      </c>
      <c r="F1710" s="113" t="s">
        <v>27</v>
      </c>
      <c r="G1710" s="137" t="s">
        <v>30</v>
      </c>
      <c r="H1710" s="113" t="s">
        <v>734</v>
      </c>
      <c r="I1710" s="114" t="s">
        <v>1314</v>
      </c>
    </row>
    <row r="1711" spans="1:9" hidden="1">
      <c r="C1711" s="113" t="s">
        <v>27</v>
      </c>
      <c r="E1711" s="132"/>
      <c r="F1711" s="113" t="s">
        <v>27</v>
      </c>
      <c r="G1711" s="133" t="s">
        <v>32</v>
      </c>
      <c r="H1711" s="113" t="s">
        <v>734</v>
      </c>
      <c r="I1711" s="114" t="s">
        <v>1315</v>
      </c>
    </row>
    <row r="1712" spans="1:9" hidden="1">
      <c r="E1712" s="132"/>
      <c r="F1712" s="113" t="s">
        <v>27</v>
      </c>
      <c r="G1712" s="133" t="s">
        <v>35</v>
      </c>
      <c r="H1712" s="113" t="s">
        <v>734</v>
      </c>
      <c r="I1712" s="114" t="s">
        <v>7044</v>
      </c>
    </row>
    <row r="1713" spans="1:9" hidden="1">
      <c r="E1713" s="132"/>
      <c r="F1713" s="132" t="str">
        <f>IF(EXACT(I1713, I1714), "EN Sub=Dub", "_")</f>
        <v>_</v>
      </c>
      <c r="G1713" s="133" t="s">
        <v>39</v>
      </c>
      <c r="H1713" s="113" t="s">
        <v>734</v>
      </c>
      <c r="I1713" s="114" t="s">
        <v>1317</v>
      </c>
    </row>
    <row r="1714" spans="1:9" hidden="1">
      <c r="E1714" s="132"/>
      <c r="F1714" s="132" t="str">
        <f>IF(EXACT(I1713, I1714), "EN Sub=Dub", "_")</f>
        <v>_</v>
      </c>
      <c r="G1714" s="133" t="s">
        <v>44</v>
      </c>
      <c r="H1714" s="113" t="s">
        <v>734</v>
      </c>
      <c r="I1714" s="114" t="s">
        <v>1318</v>
      </c>
    </row>
    <row r="1715" spans="1:9" hidden="1">
      <c r="E1715" s="132"/>
      <c r="F1715" s="132" t="str">
        <f>IF(EXACT(I1715, I1716), "PT Sub=Dub", "_")</f>
        <v>_</v>
      </c>
      <c r="G1715" s="133" t="s">
        <v>46</v>
      </c>
      <c r="H1715" s="113" t="s">
        <v>734</v>
      </c>
      <c r="I1715" s="114" t="s">
        <v>1319</v>
      </c>
    </row>
    <row r="1716" spans="1:9">
      <c r="E1716" s="132"/>
      <c r="F1716" s="132" t="str">
        <f>IF(EXACT(I1715, I1716), "PT Sub=Dub", "_")</f>
        <v>_</v>
      </c>
      <c r="G1716" s="133" t="s">
        <v>48</v>
      </c>
      <c r="H1716" s="113" t="s">
        <v>734</v>
      </c>
      <c r="I1716" s="114" t="s">
        <v>1320</v>
      </c>
    </row>
    <row r="1717" spans="1:9" hidden="1">
      <c r="A1717" s="146"/>
      <c r="C1717" s="147" t="s">
        <v>27</v>
      </c>
      <c r="F1717" s="113" t="s">
        <v>27</v>
      </c>
      <c r="G1717" s="137" t="s">
        <v>28</v>
      </c>
      <c r="H1717" s="113" t="s">
        <v>734</v>
      </c>
      <c r="I1717" s="114">
        <v>213</v>
      </c>
    </row>
    <row r="1718" spans="1:9" hidden="1">
      <c r="C1718" s="113" t="s">
        <v>27</v>
      </c>
      <c r="F1718" s="113" t="s">
        <v>27</v>
      </c>
      <c r="G1718" s="137" t="s">
        <v>30</v>
      </c>
      <c r="H1718" s="113" t="s">
        <v>734</v>
      </c>
      <c r="I1718" s="114" t="s">
        <v>1321</v>
      </c>
    </row>
    <row r="1719" spans="1:9" hidden="1">
      <c r="C1719" s="113" t="s">
        <v>27</v>
      </c>
      <c r="E1719" s="132"/>
      <c r="F1719" s="113" t="s">
        <v>27</v>
      </c>
      <c r="G1719" s="133" t="s">
        <v>32</v>
      </c>
      <c r="H1719" s="113" t="s">
        <v>734</v>
      </c>
      <c r="I1719" s="114" t="s">
        <v>1322</v>
      </c>
    </row>
    <row r="1720" spans="1:9" hidden="1">
      <c r="E1720" s="132"/>
      <c r="F1720" s="113" t="s">
        <v>27</v>
      </c>
      <c r="G1720" s="133" t="s">
        <v>35</v>
      </c>
      <c r="H1720" s="113" t="s">
        <v>734</v>
      </c>
      <c r="I1720" s="114" t="s">
        <v>1323</v>
      </c>
    </row>
    <row r="1721" spans="1:9" hidden="1">
      <c r="E1721" s="132"/>
      <c r="F1721" s="132" t="str">
        <f>IF(EXACT(I1721, I1722), "EN Sub=Dub", "_")</f>
        <v>_</v>
      </c>
      <c r="G1721" s="133" t="s">
        <v>39</v>
      </c>
      <c r="H1721" s="113" t="s">
        <v>734</v>
      </c>
      <c r="I1721" s="114" t="s">
        <v>7045</v>
      </c>
    </row>
    <row r="1722" spans="1:9" hidden="1">
      <c r="E1722" s="132"/>
      <c r="F1722" s="132" t="str">
        <f>IF(EXACT(I1721, I1722), "EN Sub=Dub", "_")</f>
        <v>_</v>
      </c>
      <c r="G1722" s="133" t="s">
        <v>44</v>
      </c>
      <c r="H1722" s="113" t="s">
        <v>734</v>
      </c>
      <c r="I1722" s="114" t="s">
        <v>7046</v>
      </c>
    </row>
    <row r="1723" spans="1:9" hidden="1">
      <c r="E1723" s="132"/>
      <c r="F1723" s="132" t="str">
        <f>IF(EXACT(I1723, I1724), "PT Sub=Dub", "_")</f>
        <v>_</v>
      </c>
      <c r="G1723" s="133" t="s">
        <v>46</v>
      </c>
      <c r="H1723" s="113" t="s">
        <v>734</v>
      </c>
      <c r="I1723" s="114" t="s">
        <v>1326</v>
      </c>
    </row>
    <row r="1724" spans="1:9">
      <c r="E1724" s="132"/>
      <c r="F1724" s="132" t="str">
        <f>IF(EXACT(I1723, I1724), "PT Sub=Dub", "_")</f>
        <v>_</v>
      </c>
      <c r="G1724" s="133" t="s">
        <v>48</v>
      </c>
      <c r="H1724" s="113" t="s">
        <v>734</v>
      </c>
      <c r="I1724" s="114" t="s">
        <v>1327</v>
      </c>
    </row>
    <row r="1725" spans="1:9" hidden="1">
      <c r="A1725" s="146"/>
      <c r="C1725" s="147" t="s">
        <v>27</v>
      </c>
      <c r="F1725" s="113" t="s">
        <v>27</v>
      </c>
      <c r="G1725" s="137" t="s">
        <v>28</v>
      </c>
      <c r="H1725" s="113" t="s">
        <v>52</v>
      </c>
      <c r="I1725" s="114">
        <v>214</v>
      </c>
    </row>
    <row r="1726" spans="1:9" hidden="1">
      <c r="C1726" s="113" t="s">
        <v>27</v>
      </c>
      <c r="F1726" s="113" t="s">
        <v>27</v>
      </c>
      <c r="G1726" s="137" t="s">
        <v>30</v>
      </c>
      <c r="H1726" s="113" t="s">
        <v>52</v>
      </c>
      <c r="I1726" s="114" t="s">
        <v>1328</v>
      </c>
    </row>
    <row r="1727" spans="1:9" hidden="1">
      <c r="C1727" s="113" t="s">
        <v>27</v>
      </c>
      <c r="E1727" s="132"/>
      <c r="F1727" s="113" t="s">
        <v>27</v>
      </c>
      <c r="G1727" s="133" t="s">
        <v>32</v>
      </c>
      <c r="H1727" s="113" t="s">
        <v>52</v>
      </c>
      <c r="I1727" s="114" t="s">
        <v>1329</v>
      </c>
    </row>
    <row r="1728" spans="1:9" hidden="1">
      <c r="E1728" s="132"/>
      <c r="F1728" s="113" t="s">
        <v>27</v>
      </c>
      <c r="G1728" s="133" t="s">
        <v>35</v>
      </c>
      <c r="H1728" s="113" t="s">
        <v>52</v>
      </c>
      <c r="I1728" s="114" t="s">
        <v>1330</v>
      </c>
    </row>
    <row r="1729" spans="1:9" hidden="1">
      <c r="E1729" s="132"/>
      <c r="F1729" s="132" t="str">
        <f>IF(EXACT(I1729, I1730), "EN Sub=Dub", "_")</f>
        <v>_</v>
      </c>
      <c r="G1729" s="133" t="s">
        <v>39</v>
      </c>
      <c r="H1729" s="113" t="s">
        <v>52</v>
      </c>
      <c r="I1729" s="114" t="s">
        <v>1331</v>
      </c>
    </row>
    <row r="1730" spans="1:9" hidden="1">
      <c r="E1730" s="132"/>
      <c r="F1730" s="132" t="str">
        <f>IF(EXACT(I1729, I1730), "EN Sub=Dub", "_")</f>
        <v>_</v>
      </c>
      <c r="G1730" s="133" t="s">
        <v>44</v>
      </c>
      <c r="H1730" s="113" t="s">
        <v>52</v>
      </c>
      <c r="I1730" s="114" t="s">
        <v>1332</v>
      </c>
    </row>
    <row r="1731" spans="1:9" hidden="1">
      <c r="E1731" s="132"/>
      <c r="F1731" s="132" t="str">
        <f>IF(EXACT(I1731, I1732), "PT Sub=Dub", "_")</f>
        <v>PT Sub=Dub</v>
      </c>
      <c r="G1731" s="133" t="s">
        <v>46</v>
      </c>
      <c r="H1731" s="113" t="s">
        <v>52</v>
      </c>
      <c r="I1731" s="114" t="s">
        <v>1333</v>
      </c>
    </row>
    <row r="1732" spans="1:9">
      <c r="E1732" s="132"/>
      <c r="F1732" s="132" t="str">
        <f>IF(EXACT(I1731, I1732), "PT Sub=Dub", "_")</f>
        <v>PT Sub=Dub</v>
      </c>
      <c r="G1732" s="133" t="s">
        <v>48</v>
      </c>
      <c r="H1732" s="113" t="s">
        <v>52</v>
      </c>
      <c r="I1732" s="114" t="s">
        <v>1333</v>
      </c>
    </row>
    <row r="1733" spans="1:9" hidden="1">
      <c r="A1733" s="146"/>
      <c r="C1733" s="147" t="s">
        <v>27</v>
      </c>
      <c r="F1733" s="113" t="s">
        <v>27</v>
      </c>
      <c r="G1733" s="137" t="s">
        <v>28</v>
      </c>
      <c r="H1733" s="113" t="s">
        <v>52</v>
      </c>
      <c r="I1733" s="114">
        <v>215</v>
      </c>
    </row>
    <row r="1734" spans="1:9" hidden="1">
      <c r="C1734" s="113" t="s">
        <v>27</v>
      </c>
      <c r="F1734" s="113" t="s">
        <v>27</v>
      </c>
      <c r="G1734" s="137" t="s">
        <v>30</v>
      </c>
      <c r="H1734" s="113" t="s">
        <v>52</v>
      </c>
      <c r="I1734" s="114" t="s">
        <v>1334</v>
      </c>
    </row>
    <row r="1735" spans="1:9" hidden="1">
      <c r="C1735" s="113" t="s">
        <v>27</v>
      </c>
      <c r="E1735" s="132"/>
      <c r="F1735" s="113" t="s">
        <v>27</v>
      </c>
      <c r="G1735" s="133" t="s">
        <v>32</v>
      </c>
      <c r="H1735" s="113" t="s">
        <v>52</v>
      </c>
      <c r="I1735" s="114" t="s">
        <v>1335</v>
      </c>
    </row>
    <row r="1736" spans="1:9" hidden="1">
      <c r="E1736" s="132"/>
      <c r="F1736" s="113" t="s">
        <v>27</v>
      </c>
      <c r="G1736" s="133" t="s">
        <v>35</v>
      </c>
      <c r="H1736" s="113" t="s">
        <v>52</v>
      </c>
      <c r="I1736" s="114" t="s">
        <v>1336</v>
      </c>
    </row>
    <row r="1737" spans="1:9" hidden="1">
      <c r="E1737" s="132"/>
      <c r="F1737" s="132" t="str">
        <f>IF(EXACT(I1737, I1738), "EN Sub=Dub", "_")</f>
        <v>_</v>
      </c>
      <c r="G1737" s="133" t="s">
        <v>39</v>
      </c>
      <c r="H1737" s="113" t="s">
        <v>52</v>
      </c>
      <c r="I1737" s="114" t="s">
        <v>1337</v>
      </c>
    </row>
    <row r="1738" spans="1:9" hidden="1">
      <c r="E1738" s="132"/>
      <c r="F1738" s="132" t="str">
        <f>IF(EXACT(I1737, I1738), "EN Sub=Dub", "_")</f>
        <v>_</v>
      </c>
      <c r="G1738" s="133" t="s">
        <v>44</v>
      </c>
      <c r="H1738" s="113" t="s">
        <v>52</v>
      </c>
      <c r="I1738" s="114" t="s">
        <v>1338</v>
      </c>
    </row>
    <row r="1739" spans="1:9" hidden="1">
      <c r="E1739" s="132" t="s">
        <v>194</v>
      </c>
      <c r="F1739" s="132" t="str">
        <f>IF(EXACT(I1739, I1740), "PT Sub=Dub", "_")</f>
        <v>_</v>
      </c>
      <c r="G1739" s="133" t="s">
        <v>46</v>
      </c>
      <c r="H1739" s="113" t="s">
        <v>52</v>
      </c>
      <c r="I1739" s="114" t="s">
        <v>560</v>
      </c>
    </row>
    <row r="1740" spans="1:9">
      <c r="E1740" s="132"/>
      <c r="F1740" s="132" t="str">
        <f>IF(EXACT(I1739, I1740), "PT Sub=Dub", "_")</f>
        <v>_</v>
      </c>
      <c r="G1740" s="133" t="s">
        <v>48</v>
      </c>
      <c r="H1740" s="113" t="s">
        <v>52</v>
      </c>
      <c r="I1740" s="114" t="s">
        <v>1339</v>
      </c>
    </row>
    <row r="1741" spans="1:9" hidden="1">
      <c r="A1741" s="146"/>
      <c r="C1741" s="147" t="s">
        <v>27</v>
      </c>
      <c r="F1741" s="113" t="s">
        <v>27</v>
      </c>
      <c r="G1741" s="137" t="s">
        <v>28</v>
      </c>
      <c r="H1741" s="113" t="s">
        <v>52</v>
      </c>
      <c r="I1741" s="114">
        <v>216</v>
      </c>
    </row>
    <row r="1742" spans="1:9" hidden="1">
      <c r="C1742" s="113" t="s">
        <v>27</v>
      </c>
      <c r="F1742" s="113" t="s">
        <v>27</v>
      </c>
      <c r="G1742" s="137" t="s">
        <v>30</v>
      </c>
      <c r="H1742" s="113" t="s">
        <v>52</v>
      </c>
      <c r="I1742" s="114" t="s">
        <v>1340</v>
      </c>
    </row>
    <row r="1743" spans="1:9" hidden="1">
      <c r="C1743" s="113" t="s">
        <v>27</v>
      </c>
      <c r="E1743" s="132"/>
      <c r="F1743" s="113" t="s">
        <v>27</v>
      </c>
      <c r="G1743" s="133" t="s">
        <v>32</v>
      </c>
      <c r="H1743" s="113" t="s">
        <v>52</v>
      </c>
      <c r="I1743" s="114" t="s">
        <v>1341</v>
      </c>
    </row>
    <row r="1744" spans="1:9" hidden="1">
      <c r="E1744" s="132"/>
      <c r="F1744" s="113" t="s">
        <v>27</v>
      </c>
      <c r="G1744" s="133" t="s">
        <v>35</v>
      </c>
      <c r="H1744" s="113" t="s">
        <v>52</v>
      </c>
      <c r="I1744" s="114" t="s">
        <v>1342</v>
      </c>
    </row>
    <row r="1745" spans="1:9" hidden="1">
      <c r="E1745" s="132"/>
      <c r="F1745" s="132" t="str">
        <f>IF(EXACT(I1745, I1746), "EN Sub=Dub", "_")</f>
        <v>_</v>
      </c>
      <c r="G1745" s="133" t="s">
        <v>39</v>
      </c>
      <c r="H1745" s="113" t="s">
        <v>52</v>
      </c>
      <c r="I1745" s="114" t="s">
        <v>1343</v>
      </c>
    </row>
    <row r="1746" spans="1:9" hidden="1">
      <c r="E1746" s="132"/>
      <c r="F1746" s="132" t="str">
        <f>IF(EXACT(I1745, I1746), "EN Sub=Dub", "_")</f>
        <v>_</v>
      </c>
      <c r="G1746" s="133" t="s">
        <v>44</v>
      </c>
      <c r="H1746" s="113" t="s">
        <v>52</v>
      </c>
      <c r="I1746" s="114" t="s">
        <v>1344</v>
      </c>
    </row>
    <row r="1747" spans="1:9" hidden="1">
      <c r="E1747" s="132"/>
      <c r="F1747" s="132" t="str">
        <f>IF(EXACT(I1747, I1748), "PT Sub=Dub", "_")</f>
        <v>_</v>
      </c>
      <c r="G1747" s="133" t="s">
        <v>46</v>
      </c>
      <c r="H1747" s="113" t="s">
        <v>52</v>
      </c>
      <c r="I1747" s="114" t="s">
        <v>1345</v>
      </c>
    </row>
    <row r="1748" spans="1:9">
      <c r="E1748" s="132"/>
      <c r="F1748" s="132" t="str">
        <f>IF(EXACT(I1747, I1748), "PT Sub=Dub", "_")</f>
        <v>_</v>
      </c>
      <c r="G1748" s="133" t="s">
        <v>48</v>
      </c>
      <c r="H1748" s="113" t="s">
        <v>52</v>
      </c>
      <c r="I1748" s="114" t="s">
        <v>1346</v>
      </c>
    </row>
    <row r="1749" spans="1:9" hidden="1">
      <c r="A1749" s="146"/>
      <c r="C1749" s="147" t="s">
        <v>27</v>
      </c>
      <c r="F1749" s="113" t="s">
        <v>27</v>
      </c>
      <c r="G1749" s="137" t="s">
        <v>28</v>
      </c>
      <c r="H1749" s="113" t="s">
        <v>52</v>
      </c>
      <c r="I1749" s="114">
        <v>217</v>
      </c>
    </row>
    <row r="1750" spans="1:9" hidden="1">
      <c r="C1750" s="113" t="s">
        <v>27</v>
      </c>
      <c r="F1750" s="113" t="s">
        <v>27</v>
      </c>
      <c r="G1750" s="137" t="s">
        <v>30</v>
      </c>
      <c r="H1750" s="113" t="s">
        <v>52</v>
      </c>
      <c r="I1750" s="114" t="s">
        <v>1347</v>
      </c>
    </row>
    <row r="1751" spans="1:9" hidden="1">
      <c r="C1751" s="113" t="s">
        <v>27</v>
      </c>
      <c r="E1751" s="132"/>
      <c r="F1751" s="113" t="s">
        <v>27</v>
      </c>
      <c r="G1751" s="133" t="s">
        <v>32</v>
      </c>
      <c r="H1751" s="113" t="s">
        <v>52</v>
      </c>
      <c r="I1751" s="114" t="s">
        <v>1348</v>
      </c>
    </row>
    <row r="1752" spans="1:9" hidden="1">
      <c r="E1752" s="132"/>
      <c r="F1752" s="113" t="s">
        <v>27</v>
      </c>
      <c r="G1752" s="133" t="s">
        <v>35</v>
      </c>
      <c r="H1752" s="113" t="s">
        <v>52</v>
      </c>
      <c r="I1752" s="114" t="s">
        <v>1349</v>
      </c>
    </row>
    <row r="1753" spans="1:9" hidden="1">
      <c r="E1753" s="132"/>
      <c r="F1753" s="132" t="str">
        <f>IF(EXACT(I1753, I1754), "EN Sub=Dub", "_")</f>
        <v>_</v>
      </c>
      <c r="G1753" s="133" t="s">
        <v>39</v>
      </c>
      <c r="H1753" s="113" t="s">
        <v>52</v>
      </c>
      <c r="I1753" s="114" t="s">
        <v>1350</v>
      </c>
    </row>
    <row r="1754" spans="1:9" hidden="1">
      <c r="E1754" s="132"/>
      <c r="F1754" s="132" t="str">
        <f>IF(EXACT(I1753, I1754), "EN Sub=Dub", "_")</f>
        <v>_</v>
      </c>
      <c r="G1754" s="133" t="s">
        <v>44</v>
      </c>
      <c r="H1754" s="113" t="s">
        <v>52</v>
      </c>
      <c r="I1754" s="114" t="s">
        <v>1351</v>
      </c>
    </row>
    <row r="1755" spans="1:9" hidden="1">
      <c r="E1755" s="132"/>
      <c r="F1755" s="132" t="str">
        <f>IF(EXACT(I1755, I1756), "PT Sub=Dub", "_")</f>
        <v>PT Sub=Dub</v>
      </c>
      <c r="G1755" s="133" t="s">
        <v>46</v>
      </c>
      <c r="H1755" s="113" t="s">
        <v>52</v>
      </c>
      <c r="I1755" s="114" t="s">
        <v>1352</v>
      </c>
    </row>
    <row r="1756" spans="1:9">
      <c r="E1756" s="132"/>
      <c r="F1756" s="132" t="str">
        <f>IF(EXACT(I1755, I1756), "PT Sub=Dub", "_")</f>
        <v>PT Sub=Dub</v>
      </c>
      <c r="G1756" s="133" t="s">
        <v>48</v>
      </c>
      <c r="H1756" s="113" t="s">
        <v>52</v>
      </c>
      <c r="I1756" s="114" t="s">
        <v>1352</v>
      </c>
    </row>
    <row r="1757" spans="1:9" hidden="1">
      <c r="A1757" s="146"/>
      <c r="C1757" s="147" t="s">
        <v>27</v>
      </c>
      <c r="F1757" s="113" t="s">
        <v>27</v>
      </c>
      <c r="G1757" s="137" t="s">
        <v>28</v>
      </c>
      <c r="H1757" s="113" t="s">
        <v>1208</v>
      </c>
      <c r="I1757" s="114">
        <v>218</v>
      </c>
    </row>
    <row r="1758" spans="1:9" hidden="1">
      <c r="C1758" s="113" t="s">
        <v>27</v>
      </c>
      <c r="F1758" s="113" t="s">
        <v>27</v>
      </c>
      <c r="G1758" s="137" t="s">
        <v>30</v>
      </c>
      <c r="H1758" s="113" t="s">
        <v>1208</v>
      </c>
      <c r="I1758" s="114" t="s">
        <v>1353</v>
      </c>
    </row>
    <row r="1759" spans="1:9" hidden="1">
      <c r="C1759" s="113" t="s">
        <v>27</v>
      </c>
      <c r="E1759" s="132"/>
      <c r="F1759" s="113" t="s">
        <v>27</v>
      </c>
      <c r="G1759" s="133" t="s">
        <v>32</v>
      </c>
      <c r="H1759" s="113" t="s">
        <v>1208</v>
      </c>
      <c r="I1759" s="114" t="s">
        <v>1354</v>
      </c>
    </row>
    <row r="1760" spans="1:9" hidden="1">
      <c r="E1760" s="132"/>
      <c r="F1760" s="113" t="s">
        <v>27</v>
      </c>
      <c r="G1760" s="133" t="s">
        <v>35</v>
      </c>
      <c r="H1760" s="113" t="s">
        <v>1208</v>
      </c>
      <c r="I1760" s="114" t="s">
        <v>1355</v>
      </c>
    </row>
    <row r="1761" spans="1:9" hidden="1">
      <c r="E1761" s="132"/>
      <c r="F1761" s="132" t="str">
        <f>IF(EXACT(I1761, I1762), "EN Sub=Dub", "_")</f>
        <v>_</v>
      </c>
      <c r="G1761" s="133" t="s">
        <v>39</v>
      </c>
      <c r="H1761" s="113" t="s">
        <v>1208</v>
      </c>
      <c r="I1761" s="114" t="s">
        <v>1355</v>
      </c>
    </row>
    <row r="1762" spans="1:9" hidden="1">
      <c r="E1762" s="132"/>
      <c r="F1762" s="132" t="str">
        <f>IF(EXACT(I1761, I1762), "EN Sub=Dub", "_")</f>
        <v>_</v>
      </c>
      <c r="G1762" s="133" t="s">
        <v>44</v>
      </c>
      <c r="H1762" s="113" t="s">
        <v>1208</v>
      </c>
      <c r="I1762" s="114" t="s">
        <v>7047</v>
      </c>
    </row>
    <row r="1763" spans="1:9" hidden="1">
      <c r="E1763" s="132"/>
      <c r="F1763" s="132" t="str">
        <f>IF(EXACT(I1763, I1764), "PT Sub=Dub", "_")</f>
        <v>PT Sub=Dub</v>
      </c>
      <c r="G1763" s="133" t="s">
        <v>46</v>
      </c>
      <c r="H1763" s="113" t="s">
        <v>1208</v>
      </c>
      <c r="I1763" s="114" t="s">
        <v>1357</v>
      </c>
    </row>
    <row r="1764" spans="1:9">
      <c r="E1764" s="132"/>
      <c r="F1764" s="132" t="str">
        <f>IF(EXACT(I1763, I1764), "PT Sub=Dub", "_")</f>
        <v>PT Sub=Dub</v>
      </c>
      <c r="G1764" s="133" t="s">
        <v>48</v>
      </c>
      <c r="H1764" s="113" t="s">
        <v>1208</v>
      </c>
      <c r="I1764" s="114" t="s">
        <v>1357</v>
      </c>
    </row>
    <row r="1765" spans="1:9" hidden="1">
      <c r="A1765" s="146"/>
      <c r="C1765" s="147" t="s">
        <v>27</v>
      </c>
      <c r="F1765" s="113" t="s">
        <v>27</v>
      </c>
      <c r="G1765" s="137" t="s">
        <v>28</v>
      </c>
      <c r="H1765" s="113" t="s">
        <v>1208</v>
      </c>
      <c r="I1765" s="114">
        <v>219</v>
      </c>
    </row>
    <row r="1766" spans="1:9" hidden="1">
      <c r="C1766" s="113" t="s">
        <v>27</v>
      </c>
      <c r="F1766" s="113" t="s">
        <v>27</v>
      </c>
      <c r="G1766" s="137" t="s">
        <v>30</v>
      </c>
      <c r="H1766" s="113" t="s">
        <v>1208</v>
      </c>
      <c r="I1766" s="114" t="s">
        <v>1358</v>
      </c>
    </row>
    <row r="1767" spans="1:9" hidden="1">
      <c r="C1767" s="113" t="s">
        <v>27</v>
      </c>
      <c r="E1767" s="132"/>
      <c r="F1767" s="113" t="s">
        <v>27</v>
      </c>
      <c r="G1767" s="133" t="s">
        <v>32</v>
      </c>
      <c r="H1767" s="113" t="s">
        <v>1208</v>
      </c>
      <c r="I1767" s="114" t="s">
        <v>1359</v>
      </c>
    </row>
    <row r="1768" spans="1:9" hidden="1">
      <c r="E1768" s="132"/>
      <c r="F1768" s="113" t="s">
        <v>27</v>
      </c>
      <c r="G1768" s="133" t="s">
        <v>35</v>
      </c>
      <c r="H1768" s="113" t="s">
        <v>1208</v>
      </c>
      <c r="I1768" s="114" t="s">
        <v>1360</v>
      </c>
    </row>
    <row r="1769" spans="1:9" hidden="1">
      <c r="E1769" s="132"/>
      <c r="F1769" s="132" t="str">
        <f>IF(EXACT(I1769, I1770), "EN Sub=Dub", "_")</f>
        <v>_</v>
      </c>
      <c r="G1769" s="133" t="s">
        <v>39</v>
      </c>
      <c r="H1769" s="113" t="s">
        <v>1208</v>
      </c>
      <c r="I1769" s="114" t="s">
        <v>1361</v>
      </c>
    </row>
    <row r="1770" spans="1:9" hidden="1">
      <c r="E1770" s="132"/>
      <c r="F1770" s="132" t="str">
        <f>IF(EXACT(I1769, I1770), "EN Sub=Dub", "_")</f>
        <v>_</v>
      </c>
      <c r="G1770" s="133" t="s">
        <v>44</v>
      </c>
      <c r="H1770" s="113" t="s">
        <v>1208</v>
      </c>
      <c r="I1770" s="114" t="s">
        <v>1362</v>
      </c>
    </row>
    <row r="1771" spans="1:9" hidden="1">
      <c r="E1771" s="132"/>
      <c r="F1771" s="132" t="str">
        <f>IF(EXACT(I1771, I1772), "PT Sub=Dub", "_")</f>
        <v>PT Sub=Dub</v>
      </c>
      <c r="G1771" s="133" t="s">
        <v>46</v>
      </c>
      <c r="H1771" s="113" t="s">
        <v>1208</v>
      </c>
      <c r="I1771" s="114" t="s">
        <v>1363</v>
      </c>
    </row>
    <row r="1772" spans="1:9">
      <c r="E1772" s="132"/>
      <c r="F1772" s="132" t="str">
        <f>IF(EXACT(I1771, I1772), "PT Sub=Dub", "_")</f>
        <v>PT Sub=Dub</v>
      </c>
      <c r="G1772" s="133" t="s">
        <v>48</v>
      </c>
      <c r="H1772" s="113" t="s">
        <v>1208</v>
      </c>
      <c r="I1772" s="114" t="s">
        <v>1363</v>
      </c>
    </row>
    <row r="1773" spans="1:9" hidden="1">
      <c r="A1773" s="146"/>
      <c r="C1773" s="147" t="s">
        <v>27</v>
      </c>
      <c r="F1773" s="113" t="s">
        <v>27</v>
      </c>
      <c r="G1773" s="137" t="s">
        <v>28</v>
      </c>
      <c r="H1773" s="113" t="s">
        <v>1208</v>
      </c>
      <c r="I1773" s="114">
        <v>220</v>
      </c>
    </row>
    <row r="1774" spans="1:9" hidden="1">
      <c r="C1774" s="113" t="s">
        <v>27</v>
      </c>
      <c r="F1774" s="113" t="s">
        <v>27</v>
      </c>
      <c r="G1774" s="137" t="s">
        <v>30</v>
      </c>
      <c r="H1774" s="113" t="s">
        <v>1208</v>
      </c>
      <c r="I1774" s="114" t="s">
        <v>1364</v>
      </c>
    </row>
    <row r="1775" spans="1:9" hidden="1">
      <c r="C1775" s="113" t="s">
        <v>27</v>
      </c>
      <c r="E1775" s="132"/>
      <c r="F1775" s="113" t="s">
        <v>27</v>
      </c>
      <c r="G1775" s="133" t="s">
        <v>32</v>
      </c>
      <c r="H1775" s="113" t="s">
        <v>1208</v>
      </c>
      <c r="I1775" s="114" t="s">
        <v>1365</v>
      </c>
    </row>
    <row r="1776" spans="1:9" hidden="1">
      <c r="E1776" s="132"/>
      <c r="F1776" s="113" t="s">
        <v>27</v>
      </c>
      <c r="G1776" s="133" t="s">
        <v>35</v>
      </c>
      <c r="H1776" s="113" t="s">
        <v>1208</v>
      </c>
      <c r="I1776" s="114" t="s">
        <v>1366</v>
      </c>
    </row>
    <row r="1777" spans="1:9" hidden="1">
      <c r="E1777" s="132"/>
      <c r="F1777" s="132" t="str">
        <f>IF(EXACT(I1777, I1778), "EN Sub=Dub", "_")</f>
        <v>_</v>
      </c>
      <c r="G1777" s="133" t="s">
        <v>39</v>
      </c>
      <c r="H1777" s="113" t="s">
        <v>1208</v>
      </c>
      <c r="I1777" s="114" t="s">
        <v>1367</v>
      </c>
    </row>
    <row r="1778" spans="1:9" hidden="1">
      <c r="E1778" s="132"/>
      <c r="F1778" s="132" t="str">
        <f>IF(EXACT(I1777, I1778), "EN Sub=Dub", "_")</f>
        <v>_</v>
      </c>
      <c r="G1778" s="133" t="s">
        <v>44</v>
      </c>
      <c r="H1778" s="113" t="s">
        <v>1208</v>
      </c>
      <c r="I1778" s="114" t="s">
        <v>1368</v>
      </c>
    </row>
    <row r="1779" spans="1:9" hidden="1">
      <c r="E1779" s="132"/>
      <c r="F1779" s="132" t="str">
        <f>IF(EXACT(I1779, I1780), "PT Sub=Dub", "_")</f>
        <v>PT Sub=Dub</v>
      </c>
      <c r="G1779" s="133" t="s">
        <v>46</v>
      </c>
      <c r="H1779" s="113" t="s">
        <v>1208</v>
      </c>
      <c r="I1779" s="114" t="s">
        <v>1369</v>
      </c>
    </row>
    <row r="1780" spans="1:9">
      <c r="E1780" s="132"/>
      <c r="F1780" s="132" t="str">
        <f>IF(EXACT(I1779, I1780), "PT Sub=Dub", "_")</f>
        <v>PT Sub=Dub</v>
      </c>
      <c r="G1780" s="133" t="s">
        <v>48</v>
      </c>
      <c r="H1780" s="113" t="s">
        <v>1208</v>
      </c>
      <c r="I1780" s="114" t="s">
        <v>1369</v>
      </c>
    </row>
    <row r="1781" spans="1:9" s="146" customFormat="1" hidden="1">
      <c r="C1781" s="147" t="s">
        <v>27</v>
      </c>
      <c r="E1781" s="147"/>
      <c r="F1781" s="147" t="s">
        <v>27</v>
      </c>
      <c r="G1781" s="153" t="s">
        <v>28</v>
      </c>
      <c r="H1781" s="147" t="s">
        <v>1208</v>
      </c>
      <c r="I1781" s="146">
        <v>221</v>
      </c>
    </row>
    <row r="1782" spans="1:9" hidden="1">
      <c r="C1782" s="113" t="s">
        <v>27</v>
      </c>
      <c r="F1782" s="113" t="s">
        <v>27</v>
      </c>
      <c r="G1782" s="137" t="s">
        <v>30</v>
      </c>
      <c r="H1782" s="113" t="s">
        <v>1208</v>
      </c>
      <c r="I1782" s="114" t="s">
        <v>1370</v>
      </c>
    </row>
    <row r="1783" spans="1:9" hidden="1">
      <c r="C1783" s="113" t="s">
        <v>27</v>
      </c>
      <c r="E1783" s="132"/>
      <c r="F1783" s="113" t="s">
        <v>27</v>
      </c>
      <c r="G1783" s="133" t="s">
        <v>32</v>
      </c>
      <c r="H1783" s="113" t="s">
        <v>1208</v>
      </c>
      <c r="I1783" s="114" t="s">
        <v>1371</v>
      </c>
    </row>
    <row r="1784" spans="1:9" hidden="1">
      <c r="E1784" s="132"/>
      <c r="F1784" s="113" t="s">
        <v>27</v>
      </c>
      <c r="G1784" s="133" t="s">
        <v>35</v>
      </c>
      <c r="H1784" s="113" t="s">
        <v>1208</v>
      </c>
      <c r="I1784" s="114" t="s">
        <v>1372</v>
      </c>
    </row>
    <row r="1785" spans="1:9" hidden="1">
      <c r="E1785" s="132"/>
      <c r="F1785" s="132" t="str">
        <f>IF(EXACT(I1785, I1786), "EN Sub=Dub", "_")</f>
        <v>_</v>
      </c>
      <c r="G1785" s="133" t="s">
        <v>39</v>
      </c>
      <c r="H1785" s="113" t="s">
        <v>1208</v>
      </c>
      <c r="I1785" s="114" t="s">
        <v>1373</v>
      </c>
    </row>
    <row r="1786" spans="1:9" hidden="1">
      <c r="E1786" s="132"/>
      <c r="F1786" s="132" t="str">
        <f>IF(EXACT(I1785, I1786), "EN Sub=Dub", "_")</f>
        <v>_</v>
      </c>
      <c r="G1786" s="133" t="s">
        <v>44</v>
      </c>
      <c r="H1786" s="113" t="s">
        <v>1208</v>
      </c>
      <c r="I1786" s="114" t="s">
        <v>1374</v>
      </c>
    </row>
    <row r="1787" spans="1:9" hidden="1">
      <c r="E1787" s="132"/>
      <c r="F1787" s="132" t="str">
        <f>IF(EXACT(I1787, I1788), "PT Sub=Dub", "_")</f>
        <v>_</v>
      </c>
      <c r="G1787" s="133" t="s">
        <v>46</v>
      </c>
      <c r="H1787" s="113" t="s">
        <v>1208</v>
      </c>
      <c r="I1787" s="114" t="s">
        <v>1375</v>
      </c>
    </row>
    <row r="1788" spans="1:9">
      <c r="E1788" s="132"/>
      <c r="F1788" s="132" t="str">
        <f>IF(EXACT(I1787, I1788), "PT Sub=Dub", "_")</f>
        <v>_</v>
      </c>
      <c r="G1788" s="133" t="s">
        <v>48</v>
      </c>
      <c r="H1788" s="113" t="s">
        <v>1208</v>
      </c>
      <c r="I1788" s="114" t="s">
        <v>1376</v>
      </c>
    </row>
    <row r="1789" spans="1:9" hidden="1">
      <c r="A1789" s="146"/>
      <c r="C1789" s="147" t="s">
        <v>27</v>
      </c>
      <c r="F1789" s="113" t="s">
        <v>27</v>
      </c>
      <c r="G1789" s="137" t="s">
        <v>28</v>
      </c>
      <c r="H1789" s="113" t="s">
        <v>1208</v>
      </c>
      <c r="I1789" s="114">
        <v>222</v>
      </c>
    </row>
    <row r="1790" spans="1:9" hidden="1">
      <c r="C1790" s="113" t="s">
        <v>27</v>
      </c>
      <c r="F1790" s="113" t="s">
        <v>27</v>
      </c>
      <c r="G1790" s="137" t="s">
        <v>30</v>
      </c>
      <c r="H1790" s="113" t="s">
        <v>1208</v>
      </c>
      <c r="I1790" s="114" t="s">
        <v>1377</v>
      </c>
    </row>
    <row r="1791" spans="1:9" hidden="1">
      <c r="C1791" s="113" t="s">
        <v>27</v>
      </c>
      <c r="E1791" s="132"/>
      <c r="F1791" s="113" t="s">
        <v>27</v>
      </c>
      <c r="G1791" s="133" t="s">
        <v>32</v>
      </c>
      <c r="H1791" s="113" t="s">
        <v>1208</v>
      </c>
      <c r="I1791" s="114" t="s">
        <v>1378</v>
      </c>
    </row>
    <row r="1792" spans="1:9" hidden="1">
      <c r="E1792" s="132"/>
      <c r="F1792" s="113" t="s">
        <v>27</v>
      </c>
      <c r="G1792" s="133" t="s">
        <v>35</v>
      </c>
      <c r="H1792" s="113" t="s">
        <v>1208</v>
      </c>
      <c r="I1792" s="114" t="s">
        <v>1379</v>
      </c>
    </row>
    <row r="1793" spans="1:9" hidden="1">
      <c r="E1793" s="132"/>
      <c r="F1793" s="132" t="str">
        <f>IF(EXACT(I1793, I1794), "EN Sub=Dub", "_")</f>
        <v>_</v>
      </c>
      <c r="G1793" s="133" t="s">
        <v>39</v>
      </c>
      <c r="H1793" s="113" t="s">
        <v>1208</v>
      </c>
      <c r="I1793" s="114" t="s">
        <v>1380</v>
      </c>
    </row>
    <row r="1794" spans="1:9" hidden="1">
      <c r="E1794" s="132"/>
      <c r="F1794" s="132" t="str">
        <f>IF(EXACT(I1793, I1794), "EN Sub=Dub", "_")</f>
        <v>_</v>
      </c>
      <c r="G1794" s="133" t="s">
        <v>44</v>
      </c>
      <c r="H1794" s="113" t="s">
        <v>1208</v>
      </c>
      <c r="I1794" s="114" t="s">
        <v>7048</v>
      </c>
    </row>
    <row r="1795" spans="1:9" hidden="1">
      <c r="E1795" s="132"/>
      <c r="F1795" s="132" t="str">
        <f>IF(EXACT(I1795, I1796), "PT Sub=Dub", "_")</f>
        <v>PT Sub=Dub</v>
      </c>
      <c r="G1795" s="133" t="s">
        <v>46</v>
      </c>
      <c r="H1795" s="113" t="s">
        <v>1208</v>
      </c>
      <c r="I1795" s="114" t="s">
        <v>1382</v>
      </c>
    </row>
    <row r="1796" spans="1:9">
      <c r="E1796" s="132"/>
      <c r="F1796" s="132" t="str">
        <f>IF(EXACT(I1795, I1796), "PT Sub=Dub", "_")</f>
        <v>PT Sub=Dub</v>
      </c>
      <c r="G1796" s="133" t="s">
        <v>48</v>
      </c>
      <c r="H1796" s="113" t="s">
        <v>1208</v>
      </c>
      <c r="I1796" s="114" t="s">
        <v>1382</v>
      </c>
    </row>
    <row r="1797" spans="1:9" hidden="1">
      <c r="A1797" s="146"/>
      <c r="C1797" s="147" t="s">
        <v>27</v>
      </c>
      <c r="F1797" s="113" t="s">
        <v>27</v>
      </c>
      <c r="G1797" s="137" t="s">
        <v>28</v>
      </c>
      <c r="H1797" s="113" t="s">
        <v>52</v>
      </c>
      <c r="I1797" s="114">
        <v>223</v>
      </c>
    </row>
    <row r="1798" spans="1:9" hidden="1">
      <c r="C1798" s="113" t="s">
        <v>27</v>
      </c>
      <c r="F1798" s="113" t="s">
        <v>27</v>
      </c>
      <c r="G1798" s="137" t="s">
        <v>30</v>
      </c>
      <c r="H1798" s="113" t="s">
        <v>52</v>
      </c>
      <c r="I1798" s="114" t="s">
        <v>1383</v>
      </c>
    </row>
    <row r="1799" spans="1:9" hidden="1">
      <c r="C1799" s="113" t="s">
        <v>27</v>
      </c>
      <c r="E1799" s="132"/>
      <c r="F1799" s="113" t="s">
        <v>27</v>
      </c>
      <c r="G1799" s="133" t="s">
        <v>32</v>
      </c>
      <c r="H1799" s="113" t="s">
        <v>52</v>
      </c>
      <c r="I1799" s="114" t="s">
        <v>1384</v>
      </c>
    </row>
    <row r="1800" spans="1:9" hidden="1">
      <c r="E1800" s="132"/>
      <c r="F1800" s="113" t="s">
        <v>27</v>
      </c>
      <c r="G1800" s="133" t="s">
        <v>35</v>
      </c>
      <c r="H1800" s="113" t="s">
        <v>52</v>
      </c>
      <c r="I1800" s="114" t="s">
        <v>1385</v>
      </c>
    </row>
    <row r="1801" spans="1:9" hidden="1">
      <c r="E1801" s="132"/>
      <c r="F1801" s="132" t="str">
        <f>IF(EXACT(I1801, I1802), "EN Sub=Dub", "_")</f>
        <v>_</v>
      </c>
      <c r="G1801" s="133" t="s">
        <v>39</v>
      </c>
      <c r="H1801" s="113" t="s">
        <v>52</v>
      </c>
      <c r="I1801" s="114" t="s">
        <v>1385</v>
      </c>
    </row>
    <row r="1802" spans="1:9" hidden="1">
      <c r="E1802" s="132"/>
      <c r="F1802" s="132" t="str">
        <f>IF(EXACT(I1801, I1802), "EN Sub=Dub", "_")</f>
        <v>_</v>
      </c>
      <c r="G1802" s="133" t="s">
        <v>44</v>
      </c>
      <c r="H1802" s="113" t="s">
        <v>52</v>
      </c>
      <c r="I1802" s="114" t="s">
        <v>1386</v>
      </c>
    </row>
    <row r="1803" spans="1:9" hidden="1">
      <c r="E1803" s="132"/>
      <c r="F1803" s="132" t="str">
        <f>IF(EXACT(I1803, I1804), "PT Sub=Dub", "_")</f>
        <v>PT Sub=Dub</v>
      </c>
      <c r="G1803" s="133" t="s">
        <v>46</v>
      </c>
      <c r="H1803" s="113" t="s">
        <v>52</v>
      </c>
      <c r="I1803" s="114" t="s">
        <v>1387</v>
      </c>
    </row>
    <row r="1804" spans="1:9">
      <c r="E1804" s="132"/>
      <c r="F1804" s="132" t="str">
        <f>IF(EXACT(I1803, I1804), "PT Sub=Dub", "_")</f>
        <v>PT Sub=Dub</v>
      </c>
      <c r="G1804" s="133" t="s">
        <v>48</v>
      </c>
      <c r="H1804" s="113" t="s">
        <v>52</v>
      </c>
      <c r="I1804" s="114" t="s">
        <v>1387</v>
      </c>
    </row>
    <row r="1805" spans="1:9" hidden="1">
      <c r="A1805" s="146"/>
      <c r="C1805" s="147" t="s">
        <v>27</v>
      </c>
      <c r="F1805" s="113" t="s">
        <v>27</v>
      </c>
      <c r="G1805" s="137" t="s">
        <v>28</v>
      </c>
      <c r="H1805" s="113" t="s">
        <v>1208</v>
      </c>
      <c r="I1805" s="114">
        <v>224</v>
      </c>
    </row>
    <row r="1806" spans="1:9" hidden="1">
      <c r="C1806" s="113" t="s">
        <v>27</v>
      </c>
      <c r="F1806" s="113" t="s">
        <v>27</v>
      </c>
      <c r="G1806" s="137" t="s">
        <v>30</v>
      </c>
      <c r="H1806" s="113" t="s">
        <v>1208</v>
      </c>
      <c r="I1806" s="114" t="s">
        <v>1388</v>
      </c>
    </row>
    <row r="1807" spans="1:9" hidden="1">
      <c r="C1807" s="113" t="s">
        <v>27</v>
      </c>
      <c r="E1807" s="132"/>
      <c r="F1807" s="113" t="s">
        <v>27</v>
      </c>
      <c r="G1807" s="133" t="s">
        <v>32</v>
      </c>
      <c r="H1807" s="113" t="s">
        <v>1208</v>
      </c>
      <c r="I1807" s="114" t="s">
        <v>1389</v>
      </c>
    </row>
    <row r="1808" spans="1:9" hidden="1">
      <c r="E1808" s="132"/>
      <c r="F1808" s="113" t="s">
        <v>27</v>
      </c>
      <c r="G1808" s="133" t="s">
        <v>35</v>
      </c>
      <c r="H1808" s="113" t="s">
        <v>1208</v>
      </c>
      <c r="I1808" s="114" t="s">
        <v>1390</v>
      </c>
    </row>
    <row r="1809" spans="1:9" hidden="1">
      <c r="E1809" s="132"/>
      <c r="F1809" s="132" t="str">
        <f>IF(EXACT(I1809, I1810), "EN Sub=Dub", "_")</f>
        <v>_</v>
      </c>
      <c r="G1809" s="133" t="s">
        <v>39</v>
      </c>
      <c r="H1809" s="113" t="s">
        <v>1208</v>
      </c>
      <c r="I1809" s="114" t="s">
        <v>1391</v>
      </c>
    </row>
    <row r="1810" spans="1:9" hidden="1">
      <c r="E1810" s="132"/>
      <c r="F1810" s="132" t="str">
        <f>IF(EXACT(I1809, I1810), "EN Sub=Dub", "_")</f>
        <v>_</v>
      </c>
      <c r="G1810" s="133" t="s">
        <v>44</v>
      </c>
      <c r="H1810" s="113" t="s">
        <v>1208</v>
      </c>
      <c r="I1810" s="114" t="s">
        <v>1392</v>
      </c>
    </row>
    <row r="1811" spans="1:9" hidden="1">
      <c r="E1811" s="132"/>
      <c r="F1811" s="132" t="str">
        <f>IF(EXACT(I1811, I1812), "PT Sub=Dub", "_")</f>
        <v>_</v>
      </c>
      <c r="G1811" s="133" t="s">
        <v>46</v>
      </c>
      <c r="H1811" s="113" t="s">
        <v>1208</v>
      </c>
      <c r="I1811" s="114" t="s">
        <v>1393</v>
      </c>
    </row>
    <row r="1812" spans="1:9">
      <c r="E1812" s="132"/>
      <c r="F1812" s="132" t="str">
        <f>IF(EXACT(I1811, I1812), "PT Sub=Dub", "_")</f>
        <v>_</v>
      </c>
      <c r="G1812" s="133" t="s">
        <v>48</v>
      </c>
      <c r="H1812" s="113" t="s">
        <v>1208</v>
      </c>
      <c r="I1812" s="114" t="s">
        <v>1394</v>
      </c>
    </row>
    <row r="1813" spans="1:9" hidden="1">
      <c r="A1813" s="146"/>
      <c r="C1813" s="147" t="s">
        <v>27</v>
      </c>
      <c r="F1813" s="113" t="s">
        <v>27</v>
      </c>
      <c r="G1813" s="137" t="s">
        <v>28</v>
      </c>
      <c r="H1813" s="113" t="s">
        <v>1208</v>
      </c>
      <c r="I1813" s="114">
        <v>225</v>
      </c>
    </row>
    <row r="1814" spans="1:9" hidden="1">
      <c r="C1814" s="113" t="s">
        <v>27</v>
      </c>
      <c r="F1814" s="113" t="s">
        <v>27</v>
      </c>
      <c r="G1814" s="137" t="s">
        <v>30</v>
      </c>
      <c r="H1814" s="113" t="s">
        <v>1208</v>
      </c>
      <c r="I1814" s="114" t="s">
        <v>1395</v>
      </c>
    </row>
    <row r="1815" spans="1:9" hidden="1">
      <c r="C1815" s="113" t="s">
        <v>27</v>
      </c>
      <c r="E1815" s="132"/>
      <c r="F1815" s="113" t="s">
        <v>27</v>
      </c>
      <c r="G1815" s="133" t="s">
        <v>32</v>
      </c>
      <c r="H1815" s="113" t="s">
        <v>1208</v>
      </c>
      <c r="I1815" s="114" t="s">
        <v>1396</v>
      </c>
    </row>
    <row r="1816" spans="1:9" hidden="1">
      <c r="E1816" s="132"/>
      <c r="F1816" s="113" t="s">
        <v>27</v>
      </c>
      <c r="G1816" s="133" t="s">
        <v>35</v>
      </c>
      <c r="H1816" s="113" t="s">
        <v>1208</v>
      </c>
      <c r="I1816" s="114" t="s">
        <v>1397</v>
      </c>
    </row>
    <row r="1817" spans="1:9" hidden="1">
      <c r="E1817" s="132"/>
      <c r="F1817" s="132" t="str">
        <f>IF(EXACT(I1817, I1818), "EN Sub=Dub", "_")</f>
        <v>_</v>
      </c>
      <c r="G1817" s="133" t="s">
        <v>39</v>
      </c>
      <c r="H1817" s="113" t="s">
        <v>1208</v>
      </c>
      <c r="I1817" s="114" t="s">
        <v>1398</v>
      </c>
    </row>
    <row r="1818" spans="1:9" hidden="1">
      <c r="E1818" s="132" t="s">
        <v>1214</v>
      </c>
      <c r="F1818" s="132" t="str">
        <f>IF(EXACT(I1817, I1818), "EN Sub=Dub", "_")</f>
        <v>_</v>
      </c>
      <c r="G1818" s="133" t="s">
        <v>44</v>
      </c>
      <c r="H1818" s="113" t="s">
        <v>1208</v>
      </c>
      <c r="I1818" s="114" t="s">
        <v>1399</v>
      </c>
    </row>
    <row r="1819" spans="1:9" hidden="1">
      <c r="E1819" s="132"/>
      <c r="F1819" s="132" t="str">
        <f>IF(EXACT(I1819, I1820), "PT Sub=Dub", "_")</f>
        <v>_</v>
      </c>
      <c r="G1819" s="133" t="s">
        <v>46</v>
      </c>
      <c r="H1819" s="113" t="s">
        <v>1208</v>
      </c>
      <c r="I1819" s="114" t="s">
        <v>1400</v>
      </c>
    </row>
    <row r="1820" spans="1:9">
      <c r="E1820" s="132"/>
      <c r="F1820" s="132" t="str">
        <f>IF(EXACT(I1819, I1820), "PT Sub=Dub", "_")</f>
        <v>_</v>
      </c>
      <c r="G1820" s="133" t="s">
        <v>48</v>
      </c>
      <c r="H1820" s="113" t="s">
        <v>1208</v>
      </c>
      <c r="I1820" s="114" t="s">
        <v>1401</v>
      </c>
    </row>
    <row r="1821" spans="1:9" hidden="1">
      <c r="A1821" s="146"/>
      <c r="C1821" s="147" t="s">
        <v>27</v>
      </c>
      <c r="F1821" s="113" t="s">
        <v>27</v>
      </c>
      <c r="G1821" s="137" t="s">
        <v>28</v>
      </c>
      <c r="H1821" s="113" t="s">
        <v>52</v>
      </c>
      <c r="I1821" s="114">
        <v>226</v>
      </c>
    </row>
    <row r="1822" spans="1:9" hidden="1">
      <c r="C1822" s="113" t="s">
        <v>27</v>
      </c>
      <c r="F1822" s="113" t="s">
        <v>27</v>
      </c>
      <c r="G1822" s="137" t="s">
        <v>30</v>
      </c>
      <c r="H1822" s="113" t="s">
        <v>52</v>
      </c>
      <c r="I1822" s="114" t="s">
        <v>1402</v>
      </c>
    </row>
    <row r="1823" spans="1:9" hidden="1">
      <c r="C1823" s="113" t="s">
        <v>27</v>
      </c>
      <c r="E1823" s="132"/>
      <c r="F1823" s="113" t="s">
        <v>27</v>
      </c>
      <c r="G1823" s="133" t="s">
        <v>32</v>
      </c>
      <c r="H1823" s="113" t="s">
        <v>52</v>
      </c>
      <c r="I1823" s="114" t="s">
        <v>1403</v>
      </c>
    </row>
    <row r="1824" spans="1:9" hidden="1">
      <c r="E1824" s="132"/>
      <c r="F1824" s="113" t="s">
        <v>27</v>
      </c>
      <c r="G1824" s="133" t="s">
        <v>35</v>
      </c>
      <c r="H1824" s="113" t="s">
        <v>52</v>
      </c>
      <c r="I1824" s="114" t="s">
        <v>1404</v>
      </c>
    </row>
    <row r="1825" spans="1:9" hidden="1">
      <c r="E1825" s="132"/>
      <c r="F1825" s="132" t="str">
        <f>IF(EXACT(I1825, I1826), "EN Sub=Dub", "_")</f>
        <v>_</v>
      </c>
      <c r="G1825" s="133" t="s">
        <v>39</v>
      </c>
      <c r="H1825" s="113" t="s">
        <v>52</v>
      </c>
      <c r="I1825" s="114" t="s">
        <v>1405</v>
      </c>
    </row>
    <row r="1826" spans="1:9" hidden="1">
      <c r="E1826" s="132"/>
      <c r="F1826" s="132" t="str">
        <f>IF(EXACT(I1825, I1826), "EN Sub=Dub", "_")</f>
        <v>_</v>
      </c>
      <c r="G1826" s="133" t="s">
        <v>44</v>
      </c>
      <c r="H1826" s="113" t="s">
        <v>52</v>
      </c>
      <c r="I1826" s="114" t="s">
        <v>1406</v>
      </c>
    </row>
    <row r="1827" spans="1:9" hidden="1">
      <c r="E1827" s="132"/>
      <c r="F1827" s="132" t="str">
        <f>IF(EXACT(I1827, I1828), "PT Sub=Dub", "_")</f>
        <v>_</v>
      </c>
      <c r="G1827" s="133" t="s">
        <v>46</v>
      </c>
      <c r="H1827" s="113" t="s">
        <v>52</v>
      </c>
      <c r="I1827" s="114" t="s">
        <v>1407</v>
      </c>
    </row>
    <row r="1828" spans="1:9">
      <c r="E1828" s="132"/>
      <c r="F1828" s="132" t="str">
        <f>IF(EXACT(I1827, I1828), "PT Sub=Dub", "_")</f>
        <v>_</v>
      </c>
      <c r="G1828" s="133" t="s">
        <v>48</v>
      </c>
      <c r="H1828" s="113" t="s">
        <v>52</v>
      </c>
      <c r="I1828" s="114" t="s">
        <v>1408</v>
      </c>
    </row>
    <row r="1829" spans="1:9" hidden="1">
      <c r="A1829" s="146"/>
      <c r="C1829" s="147" t="s">
        <v>27</v>
      </c>
      <c r="F1829" s="113" t="s">
        <v>27</v>
      </c>
      <c r="G1829" s="137" t="s">
        <v>28</v>
      </c>
      <c r="H1829" s="113" t="s">
        <v>52</v>
      </c>
      <c r="I1829" s="114">
        <v>227</v>
      </c>
    </row>
    <row r="1830" spans="1:9" hidden="1">
      <c r="C1830" s="113" t="s">
        <v>27</v>
      </c>
      <c r="F1830" s="113" t="s">
        <v>27</v>
      </c>
      <c r="G1830" s="137" t="s">
        <v>30</v>
      </c>
      <c r="H1830" s="113" t="s">
        <v>52</v>
      </c>
      <c r="I1830" s="114" t="s">
        <v>1409</v>
      </c>
    </row>
    <row r="1831" spans="1:9" hidden="1">
      <c r="C1831" s="113" t="s">
        <v>27</v>
      </c>
      <c r="E1831" s="132"/>
      <c r="F1831" s="113" t="s">
        <v>27</v>
      </c>
      <c r="G1831" s="133" t="s">
        <v>32</v>
      </c>
      <c r="H1831" s="113" t="s">
        <v>52</v>
      </c>
      <c r="I1831" s="114" t="s">
        <v>1410</v>
      </c>
    </row>
    <row r="1832" spans="1:9" hidden="1">
      <c r="E1832" s="132"/>
      <c r="F1832" s="113" t="s">
        <v>27</v>
      </c>
      <c r="G1832" s="133" t="s">
        <v>35</v>
      </c>
      <c r="H1832" s="113" t="s">
        <v>52</v>
      </c>
      <c r="I1832" s="114" t="s">
        <v>1411</v>
      </c>
    </row>
    <row r="1833" spans="1:9" hidden="1">
      <c r="E1833" s="132"/>
      <c r="F1833" s="132" t="str">
        <f>IF(EXACT(I1833, I1834), "EN Sub=Dub", "_")</f>
        <v>_</v>
      </c>
      <c r="G1833" s="133" t="s">
        <v>39</v>
      </c>
      <c r="H1833" s="113" t="s">
        <v>52</v>
      </c>
      <c r="I1833" s="114" t="s">
        <v>1412</v>
      </c>
    </row>
    <row r="1834" spans="1:9" hidden="1">
      <c r="E1834" s="132"/>
      <c r="F1834" s="132" t="str">
        <f>IF(EXACT(I1833, I1834), "EN Sub=Dub", "_")</f>
        <v>_</v>
      </c>
      <c r="G1834" s="133" t="s">
        <v>44</v>
      </c>
      <c r="H1834" s="113" t="s">
        <v>52</v>
      </c>
      <c r="I1834" s="114" t="s">
        <v>1413</v>
      </c>
    </row>
    <row r="1835" spans="1:9" hidden="1">
      <c r="E1835" s="132"/>
      <c r="F1835" s="132" t="str">
        <f>IF(EXACT(I1835, I1836), "PT Sub=Dub", "_")</f>
        <v>_</v>
      </c>
      <c r="G1835" s="133" t="s">
        <v>46</v>
      </c>
      <c r="H1835" s="113" t="s">
        <v>52</v>
      </c>
      <c r="I1835" s="114" t="s">
        <v>1414</v>
      </c>
    </row>
    <row r="1836" spans="1:9">
      <c r="E1836" s="132"/>
      <c r="F1836" s="132" t="str">
        <f>IF(EXACT(I1835, I1836), "PT Sub=Dub", "_")</f>
        <v>_</v>
      </c>
      <c r="G1836" s="133" t="s">
        <v>48</v>
      </c>
      <c r="H1836" s="113" t="s">
        <v>52</v>
      </c>
      <c r="I1836" s="114" t="s">
        <v>7049</v>
      </c>
    </row>
    <row r="1837" spans="1:9" hidden="1">
      <c r="A1837" s="146"/>
      <c r="C1837" s="147" t="s">
        <v>27</v>
      </c>
      <c r="F1837" s="113" t="s">
        <v>27</v>
      </c>
      <c r="G1837" s="137" t="s">
        <v>28</v>
      </c>
      <c r="H1837" s="113" t="s">
        <v>1208</v>
      </c>
      <c r="I1837" s="114">
        <v>228</v>
      </c>
    </row>
    <row r="1838" spans="1:9" hidden="1">
      <c r="C1838" s="113" t="s">
        <v>27</v>
      </c>
      <c r="F1838" s="113" t="s">
        <v>27</v>
      </c>
      <c r="G1838" s="137" t="s">
        <v>30</v>
      </c>
      <c r="H1838" s="113" t="s">
        <v>1208</v>
      </c>
      <c r="I1838" s="114" t="s">
        <v>1416</v>
      </c>
    </row>
    <row r="1839" spans="1:9" hidden="1">
      <c r="C1839" s="113" t="s">
        <v>27</v>
      </c>
      <c r="E1839" s="132"/>
      <c r="F1839" s="113" t="s">
        <v>27</v>
      </c>
      <c r="G1839" s="133" t="s">
        <v>32</v>
      </c>
      <c r="H1839" s="113" t="s">
        <v>1208</v>
      </c>
      <c r="I1839" s="114" t="s">
        <v>1417</v>
      </c>
    </row>
    <row r="1840" spans="1:9" hidden="1">
      <c r="E1840" s="132"/>
      <c r="F1840" s="113" t="s">
        <v>27</v>
      </c>
      <c r="G1840" s="133" t="s">
        <v>35</v>
      </c>
      <c r="H1840" s="113" t="s">
        <v>1208</v>
      </c>
      <c r="I1840" s="114" t="s">
        <v>1418</v>
      </c>
    </row>
    <row r="1841" spans="3:9" hidden="1">
      <c r="E1841" s="132"/>
      <c r="F1841" s="132" t="str">
        <f>IF(EXACT(I1841, I1842), "EN Sub=Dub", "_")</f>
        <v>EN Sub=Dub</v>
      </c>
      <c r="G1841" s="133" t="s">
        <v>39</v>
      </c>
      <c r="H1841" s="113" t="s">
        <v>1208</v>
      </c>
      <c r="I1841" s="114" t="s">
        <v>1418</v>
      </c>
    </row>
    <row r="1842" spans="3:9" hidden="1">
      <c r="E1842" s="132"/>
      <c r="F1842" s="132" t="str">
        <f>IF(EXACT(I1841, I1842), "EN Sub=Dub", "_")</f>
        <v>EN Sub=Dub</v>
      </c>
      <c r="G1842" s="133" t="s">
        <v>44</v>
      </c>
      <c r="H1842" s="113" t="s">
        <v>1208</v>
      </c>
      <c r="I1842" s="114" t="s">
        <v>1418</v>
      </c>
    </row>
    <row r="1843" spans="3:9" hidden="1">
      <c r="E1843" s="132"/>
      <c r="F1843" s="132" t="str">
        <f>IF(EXACT(I1843, I1844), "PT Sub=Dub", "_")</f>
        <v>PT Sub=Dub</v>
      </c>
      <c r="G1843" s="133" t="s">
        <v>46</v>
      </c>
      <c r="H1843" s="113" t="s">
        <v>1208</v>
      </c>
      <c r="I1843" s="114" t="s">
        <v>1419</v>
      </c>
    </row>
    <row r="1844" spans="3:9">
      <c r="E1844" s="132"/>
      <c r="F1844" s="132" t="str">
        <f>IF(EXACT(I1843, I1844), "PT Sub=Dub", "_")</f>
        <v>PT Sub=Dub</v>
      </c>
      <c r="G1844" s="133" t="s">
        <v>48</v>
      </c>
      <c r="H1844" s="113" t="s">
        <v>1208</v>
      </c>
      <c r="I1844" s="114" t="s">
        <v>1419</v>
      </c>
    </row>
    <row r="1845" spans="3:9" hidden="1">
      <c r="C1845" s="147" t="s">
        <v>27</v>
      </c>
      <c r="F1845" s="113" t="s">
        <v>27</v>
      </c>
      <c r="G1845" s="137" t="s">
        <v>28</v>
      </c>
      <c r="H1845" s="113" t="s">
        <v>52</v>
      </c>
      <c r="I1845" s="114">
        <v>229</v>
      </c>
    </row>
    <row r="1846" spans="3:9" hidden="1">
      <c r="C1846" s="113" t="s">
        <v>27</v>
      </c>
      <c r="F1846" s="113" t="s">
        <v>27</v>
      </c>
      <c r="G1846" s="137" t="s">
        <v>30</v>
      </c>
      <c r="H1846" s="113" t="s">
        <v>52</v>
      </c>
      <c r="I1846" s="114" t="s">
        <v>1420</v>
      </c>
    </row>
    <row r="1847" spans="3:9" hidden="1">
      <c r="C1847" s="113" t="s">
        <v>27</v>
      </c>
      <c r="E1847" s="132"/>
      <c r="F1847" s="113" t="s">
        <v>27</v>
      </c>
      <c r="G1847" s="133" t="s">
        <v>32</v>
      </c>
      <c r="H1847" s="113" t="s">
        <v>52</v>
      </c>
      <c r="I1847" s="114" t="s">
        <v>1421</v>
      </c>
    </row>
    <row r="1848" spans="3:9" hidden="1">
      <c r="E1848" s="132"/>
      <c r="F1848" s="113" t="s">
        <v>27</v>
      </c>
      <c r="G1848" s="133" t="s">
        <v>35</v>
      </c>
      <c r="H1848" s="113" t="s">
        <v>52</v>
      </c>
      <c r="I1848" s="114" t="s">
        <v>1422</v>
      </c>
    </row>
    <row r="1849" spans="3:9" hidden="1">
      <c r="E1849" s="132"/>
      <c r="F1849" s="132" t="str">
        <f>IF(EXACT(I1849, I1850), "EN Sub=Dub", "_")</f>
        <v>_</v>
      </c>
      <c r="G1849" s="133" t="s">
        <v>39</v>
      </c>
      <c r="H1849" s="113" t="s">
        <v>52</v>
      </c>
      <c r="I1849" s="114" t="s">
        <v>1423</v>
      </c>
    </row>
    <row r="1850" spans="3:9" hidden="1">
      <c r="E1850" s="132"/>
      <c r="F1850" s="132" t="str">
        <f>IF(EXACT(I1849, I1850), "EN Sub=Dub", "_")</f>
        <v>_</v>
      </c>
      <c r="G1850" s="133" t="s">
        <v>44</v>
      </c>
      <c r="H1850" s="113" t="s">
        <v>52</v>
      </c>
      <c r="I1850" s="114" t="s">
        <v>1424</v>
      </c>
    </row>
    <row r="1851" spans="3:9" hidden="1">
      <c r="E1851" s="132"/>
      <c r="F1851" s="132" t="str">
        <f>IF(EXACT(I1851, I1852), "PT Sub=Dub", "_")</f>
        <v>_</v>
      </c>
      <c r="G1851" s="133" t="s">
        <v>46</v>
      </c>
      <c r="H1851" s="113" t="s">
        <v>52</v>
      </c>
      <c r="I1851" s="114" t="s">
        <v>1425</v>
      </c>
    </row>
    <row r="1852" spans="3:9">
      <c r="E1852" s="132"/>
      <c r="F1852" s="132" t="str">
        <f>IF(EXACT(I1851, I1852), "PT Sub=Dub", "_")</f>
        <v>_</v>
      </c>
      <c r="G1852" s="133" t="s">
        <v>48</v>
      </c>
      <c r="H1852" s="113" t="s">
        <v>52</v>
      </c>
      <c r="I1852" s="114" t="s">
        <v>1426</v>
      </c>
    </row>
    <row r="1853" spans="3:9" hidden="1">
      <c r="C1853" s="147" t="s">
        <v>27</v>
      </c>
      <c r="F1853" s="113" t="s">
        <v>27</v>
      </c>
      <c r="G1853" s="137" t="s">
        <v>28</v>
      </c>
      <c r="H1853" s="113" t="s">
        <v>52</v>
      </c>
      <c r="I1853" s="114">
        <v>230</v>
      </c>
    </row>
    <row r="1854" spans="3:9" hidden="1">
      <c r="C1854" s="113" t="s">
        <v>27</v>
      </c>
      <c r="F1854" s="113" t="s">
        <v>27</v>
      </c>
      <c r="G1854" s="137" t="s">
        <v>30</v>
      </c>
      <c r="H1854" s="113" t="s">
        <v>52</v>
      </c>
      <c r="I1854" s="114" t="s">
        <v>1427</v>
      </c>
    </row>
    <row r="1855" spans="3:9" hidden="1">
      <c r="C1855" s="113" t="s">
        <v>27</v>
      </c>
      <c r="E1855" s="132"/>
      <c r="F1855" s="113" t="s">
        <v>27</v>
      </c>
      <c r="G1855" s="133" t="s">
        <v>32</v>
      </c>
      <c r="H1855" s="113" t="s">
        <v>52</v>
      </c>
      <c r="I1855" s="114" t="s">
        <v>1428</v>
      </c>
    </row>
    <row r="1856" spans="3:9" hidden="1">
      <c r="E1856" s="132"/>
      <c r="F1856" s="113" t="s">
        <v>27</v>
      </c>
      <c r="G1856" s="133" t="s">
        <v>35</v>
      </c>
      <c r="H1856" s="113" t="s">
        <v>52</v>
      </c>
      <c r="I1856" s="114" t="s">
        <v>1429</v>
      </c>
    </row>
    <row r="1857" spans="3:9" hidden="1">
      <c r="E1857" s="132"/>
      <c r="F1857" s="132" t="str">
        <f>IF(EXACT(I1857, I1858), "EN Sub=Dub", "_")</f>
        <v>_</v>
      </c>
      <c r="G1857" s="133" t="s">
        <v>39</v>
      </c>
      <c r="H1857" s="113" t="s">
        <v>52</v>
      </c>
      <c r="I1857" s="114" t="s">
        <v>1430</v>
      </c>
    </row>
    <row r="1858" spans="3:9" hidden="1">
      <c r="E1858" s="132"/>
      <c r="F1858" s="132" t="str">
        <f>IF(EXACT(I1857, I1858), "EN Sub=Dub", "_")</f>
        <v>_</v>
      </c>
      <c r="G1858" s="133" t="s">
        <v>44</v>
      </c>
      <c r="H1858" s="113" t="s">
        <v>52</v>
      </c>
      <c r="I1858" s="114" t="s">
        <v>1429</v>
      </c>
    </row>
    <row r="1859" spans="3:9" hidden="1">
      <c r="E1859" s="132"/>
      <c r="F1859" s="132" t="str">
        <f>IF(EXACT(I1859, I1860), "PT Sub=Dub", "_")</f>
        <v>_</v>
      </c>
      <c r="G1859" s="133" t="s">
        <v>46</v>
      </c>
      <c r="H1859" s="113" t="s">
        <v>52</v>
      </c>
      <c r="I1859" s="114" t="s">
        <v>1431</v>
      </c>
    </row>
    <row r="1860" spans="3:9">
      <c r="E1860" s="132"/>
      <c r="F1860" s="132" t="str">
        <f>IF(EXACT(I1859, I1860), "PT Sub=Dub", "_")</f>
        <v>_</v>
      </c>
      <c r="G1860" s="133" t="s">
        <v>48</v>
      </c>
      <c r="H1860" s="113" t="s">
        <v>52</v>
      </c>
      <c r="I1860" s="114" t="s">
        <v>1432</v>
      </c>
    </row>
    <row r="1861" spans="3:9" hidden="1">
      <c r="C1861" s="147" t="s">
        <v>27</v>
      </c>
      <c r="F1861" s="113" t="s">
        <v>27</v>
      </c>
      <c r="G1861" s="137" t="s">
        <v>28</v>
      </c>
      <c r="H1861" s="113" t="s">
        <v>1208</v>
      </c>
      <c r="I1861" s="114">
        <v>231</v>
      </c>
    </row>
    <row r="1862" spans="3:9" hidden="1">
      <c r="C1862" s="113" t="s">
        <v>27</v>
      </c>
      <c r="F1862" s="113" t="s">
        <v>27</v>
      </c>
      <c r="G1862" s="137" t="s">
        <v>30</v>
      </c>
      <c r="H1862" s="113" t="s">
        <v>1208</v>
      </c>
      <c r="I1862" s="114" t="s">
        <v>1433</v>
      </c>
    </row>
    <row r="1863" spans="3:9" hidden="1">
      <c r="C1863" s="113" t="s">
        <v>27</v>
      </c>
      <c r="E1863" s="132"/>
      <c r="F1863" s="113" t="s">
        <v>27</v>
      </c>
      <c r="G1863" s="133" t="s">
        <v>32</v>
      </c>
      <c r="H1863" s="113" t="s">
        <v>1208</v>
      </c>
      <c r="I1863" s="114" t="s">
        <v>1434</v>
      </c>
    </row>
    <row r="1864" spans="3:9" hidden="1">
      <c r="E1864" s="132"/>
      <c r="F1864" s="113" t="s">
        <v>27</v>
      </c>
      <c r="G1864" s="133" t="s">
        <v>35</v>
      </c>
      <c r="H1864" s="113" t="s">
        <v>1208</v>
      </c>
      <c r="I1864" s="114" t="s">
        <v>1435</v>
      </c>
    </row>
    <row r="1865" spans="3:9" hidden="1">
      <c r="E1865" s="132"/>
      <c r="F1865" s="132" t="str">
        <f>IF(EXACT(I1865, I1866), "EN Sub=Dub", "_")</f>
        <v>_</v>
      </c>
      <c r="G1865" s="133" t="s">
        <v>39</v>
      </c>
      <c r="H1865" s="113" t="s">
        <v>1208</v>
      </c>
      <c r="I1865" s="114" t="s">
        <v>1435</v>
      </c>
    </row>
    <row r="1866" spans="3:9" hidden="1">
      <c r="E1866" s="132"/>
      <c r="F1866" s="132" t="str">
        <f>IF(EXACT(I1865, I1866), "EN Sub=Dub", "_")</f>
        <v>_</v>
      </c>
      <c r="G1866" s="133" t="s">
        <v>44</v>
      </c>
      <c r="H1866" s="113" t="s">
        <v>1208</v>
      </c>
      <c r="I1866" s="114" t="s">
        <v>1436</v>
      </c>
    </row>
    <row r="1867" spans="3:9" hidden="1">
      <c r="E1867" s="132"/>
      <c r="F1867" s="132" t="str">
        <f>IF(EXACT(I1867, I1868), "PT Sub=Dub", "_")</f>
        <v>_</v>
      </c>
      <c r="G1867" s="133" t="s">
        <v>46</v>
      </c>
      <c r="H1867" s="113" t="s">
        <v>1208</v>
      </c>
      <c r="I1867" s="114" t="s">
        <v>1437</v>
      </c>
    </row>
    <row r="1868" spans="3:9">
      <c r="E1868" s="132"/>
      <c r="F1868" s="132" t="str">
        <f>IF(EXACT(I1867, I1868), "PT Sub=Dub", "_")</f>
        <v>_</v>
      </c>
      <c r="G1868" s="133" t="s">
        <v>48</v>
      </c>
      <c r="H1868" s="113" t="s">
        <v>1208</v>
      </c>
      <c r="I1868" s="114" t="s">
        <v>1438</v>
      </c>
    </row>
    <row r="1869" spans="3:9" hidden="1">
      <c r="C1869" s="147" t="s">
        <v>27</v>
      </c>
      <c r="F1869" s="113" t="s">
        <v>27</v>
      </c>
      <c r="G1869" s="137" t="s">
        <v>28</v>
      </c>
      <c r="H1869" s="113" t="s">
        <v>52</v>
      </c>
      <c r="I1869" s="114">
        <v>232</v>
      </c>
    </row>
    <row r="1870" spans="3:9" hidden="1">
      <c r="C1870" s="113" t="s">
        <v>27</v>
      </c>
      <c r="F1870" s="113" t="s">
        <v>27</v>
      </c>
      <c r="G1870" s="137" t="s">
        <v>30</v>
      </c>
      <c r="H1870" s="113" t="s">
        <v>52</v>
      </c>
      <c r="I1870" s="114" t="s">
        <v>1439</v>
      </c>
    </row>
    <row r="1871" spans="3:9" hidden="1">
      <c r="C1871" s="113" t="s">
        <v>27</v>
      </c>
      <c r="E1871" s="132"/>
      <c r="F1871" s="113" t="s">
        <v>27</v>
      </c>
      <c r="G1871" s="133" t="s">
        <v>32</v>
      </c>
      <c r="I1871" s="114" t="s">
        <v>582</v>
      </c>
    </row>
    <row r="1872" spans="3:9" hidden="1">
      <c r="E1872" s="132"/>
      <c r="F1872" s="113" t="s">
        <v>27</v>
      </c>
      <c r="G1872" s="133" t="s">
        <v>35</v>
      </c>
      <c r="H1872" s="113" t="s">
        <v>52</v>
      </c>
      <c r="I1872" s="114" t="s">
        <v>582</v>
      </c>
    </row>
    <row r="1873" spans="3:9" hidden="1">
      <c r="E1873" s="132"/>
      <c r="F1873" s="132" t="str">
        <f>IF(EXACT(I1873, I1874), "EN Sub=Dub", "_")</f>
        <v>EN Sub=Dub</v>
      </c>
      <c r="G1873" s="133" t="s">
        <v>39</v>
      </c>
      <c r="H1873" s="113" t="s">
        <v>52</v>
      </c>
      <c r="I1873" s="114" t="s">
        <v>582</v>
      </c>
    </row>
    <row r="1874" spans="3:9" hidden="1">
      <c r="E1874" s="132"/>
      <c r="F1874" s="132" t="str">
        <f>IF(EXACT(I1873, I1874), "EN Sub=Dub", "_")</f>
        <v>EN Sub=Dub</v>
      </c>
      <c r="G1874" s="133" t="s">
        <v>44</v>
      </c>
      <c r="I1874" s="114" t="s">
        <v>582</v>
      </c>
    </row>
    <row r="1875" spans="3:9" hidden="1">
      <c r="E1875" s="132"/>
      <c r="F1875" s="132" t="str">
        <f>IF(EXACT(I1875, I1876), "PT Sub=Dub", "_")</f>
        <v>_</v>
      </c>
      <c r="G1875" s="133" t="s">
        <v>46</v>
      </c>
      <c r="H1875" s="113" t="s">
        <v>52</v>
      </c>
      <c r="I1875" s="114" t="s">
        <v>582</v>
      </c>
    </row>
    <row r="1876" spans="3:9">
      <c r="E1876" s="132" t="s">
        <v>1440</v>
      </c>
      <c r="F1876" s="132" t="str">
        <f>IF(EXACT(I1875, I1876), "PT Sub=Dub", "_")</f>
        <v>_</v>
      </c>
      <c r="G1876" s="133" t="s">
        <v>48</v>
      </c>
      <c r="H1876" s="113" t="s">
        <v>52</v>
      </c>
      <c r="I1876" s="135" t="s">
        <v>1441</v>
      </c>
    </row>
    <row r="1877" spans="3:9" hidden="1">
      <c r="C1877" s="147" t="s">
        <v>27</v>
      </c>
      <c r="F1877" s="113" t="s">
        <v>27</v>
      </c>
      <c r="G1877" s="137" t="s">
        <v>28</v>
      </c>
      <c r="H1877" s="113" t="s">
        <v>1208</v>
      </c>
      <c r="I1877" s="114">
        <v>233</v>
      </c>
    </row>
    <row r="1878" spans="3:9" hidden="1">
      <c r="C1878" s="113" t="s">
        <v>27</v>
      </c>
      <c r="F1878" s="113" t="s">
        <v>27</v>
      </c>
      <c r="G1878" s="137" t="s">
        <v>30</v>
      </c>
      <c r="H1878" s="113" t="s">
        <v>1208</v>
      </c>
      <c r="I1878" s="114" t="s">
        <v>1442</v>
      </c>
    </row>
    <row r="1879" spans="3:9" hidden="1">
      <c r="C1879" s="113" t="s">
        <v>27</v>
      </c>
      <c r="E1879" s="132"/>
      <c r="F1879" s="113" t="s">
        <v>27</v>
      </c>
      <c r="G1879" s="133" t="s">
        <v>32</v>
      </c>
      <c r="H1879" s="113" t="s">
        <v>1208</v>
      </c>
      <c r="I1879" s="114" t="s">
        <v>1443</v>
      </c>
    </row>
    <row r="1880" spans="3:9" hidden="1">
      <c r="E1880" s="132"/>
      <c r="F1880" s="113" t="s">
        <v>27</v>
      </c>
      <c r="G1880" s="133" t="s">
        <v>35</v>
      </c>
      <c r="H1880" s="113" t="s">
        <v>1208</v>
      </c>
      <c r="I1880" s="114" t="s">
        <v>1444</v>
      </c>
    </row>
    <row r="1881" spans="3:9" hidden="1">
      <c r="E1881" s="132"/>
      <c r="F1881" s="132" t="str">
        <f>IF(EXACT(I1881, I1882), "EN Sub=Dub", "_")</f>
        <v>_</v>
      </c>
      <c r="G1881" s="133" t="s">
        <v>39</v>
      </c>
      <c r="H1881" s="113" t="s">
        <v>1208</v>
      </c>
      <c r="I1881" s="114" t="s">
        <v>1444</v>
      </c>
    </row>
    <row r="1882" spans="3:9" hidden="1">
      <c r="E1882" s="132"/>
      <c r="F1882" s="132" t="str">
        <f>IF(EXACT(I1881, I1882), "EN Sub=Dub", "_")</f>
        <v>_</v>
      </c>
      <c r="G1882" s="133" t="s">
        <v>44</v>
      </c>
      <c r="H1882" s="113" t="s">
        <v>1208</v>
      </c>
      <c r="I1882" s="114" t="s">
        <v>1445</v>
      </c>
    </row>
    <row r="1883" spans="3:9" hidden="1">
      <c r="E1883" s="132"/>
      <c r="F1883" s="132" t="str">
        <f>IF(EXACT(I1883, I1884), "PT Sub=Dub", "_")</f>
        <v>_</v>
      </c>
      <c r="G1883" s="133" t="s">
        <v>46</v>
      </c>
      <c r="H1883" s="113" t="s">
        <v>1208</v>
      </c>
      <c r="I1883" s="114" t="s">
        <v>1446</v>
      </c>
    </row>
    <row r="1884" spans="3:9">
      <c r="E1884" s="132"/>
      <c r="F1884" s="132" t="str">
        <f>IF(EXACT(I1883, I1884), "PT Sub=Dub", "_")</f>
        <v>_</v>
      </c>
      <c r="G1884" s="133" t="s">
        <v>48</v>
      </c>
      <c r="H1884" s="113" t="s">
        <v>1208</v>
      </c>
      <c r="I1884" s="114" t="s">
        <v>1447</v>
      </c>
    </row>
    <row r="1885" spans="3:9" hidden="1">
      <c r="C1885" s="147" t="s">
        <v>27</v>
      </c>
      <c r="F1885" s="113" t="s">
        <v>27</v>
      </c>
      <c r="G1885" s="137" t="s">
        <v>28</v>
      </c>
      <c r="H1885" s="113" t="s">
        <v>1208</v>
      </c>
      <c r="I1885" s="114">
        <v>234</v>
      </c>
    </row>
    <row r="1886" spans="3:9" hidden="1">
      <c r="C1886" s="113" t="s">
        <v>27</v>
      </c>
      <c r="F1886" s="113" t="s">
        <v>27</v>
      </c>
      <c r="G1886" s="137" t="s">
        <v>30</v>
      </c>
      <c r="H1886" s="113" t="s">
        <v>1208</v>
      </c>
      <c r="I1886" s="114" t="s">
        <v>1448</v>
      </c>
    </row>
    <row r="1887" spans="3:9" hidden="1">
      <c r="C1887" s="113" t="s">
        <v>27</v>
      </c>
      <c r="E1887" s="132"/>
      <c r="F1887" s="113" t="s">
        <v>27</v>
      </c>
      <c r="G1887" s="133" t="s">
        <v>32</v>
      </c>
      <c r="H1887" s="113" t="s">
        <v>1208</v>
      </c>
      <c r="I1887" s="114" t="s">
        <v>1449</v>
      </c>
    </row>
    <row r="1888" spans="3:9" hidden="1">
      <c r="E1888" s="132"/>
      <c r="F1888" s="113" t="s">
        <v>27</v>
      </c>
      <c r="G1888" s="133" t="s">
        <v>35</v>
      </c>
      <c r="H1888" s="113" t="s">
        <v>1208</v>
      </c>
      <c r="I1888" s="114" t="s">
        <v>1450</v>
      </c>
    </row>
    <row r="1889" spans="3:9" hidden="1">
      <c r="E1889" s="132"/>
      <c r="F1889" s="132" t="str">
        <f>IF(EXACT(I1889, I1890), "EN Sub=Dub", "_")</f>
        <v>_</v>
      </c>
      <c r="G1889" s="133" t="s">
        <v>39</v>
      </c>
      <c r="H1889" s="113" t="s">
        <v>1208</v>
      </c>
      <c r="I1889" s="114" t="s">
        <v>1451</v>
      </c>
    </row>
    <row r="1890" spans="3:9" hidden="1">
      <c r="E1890" s="132"/>
      <c r="F1890" s="132" t="str">
        <f>IF(EXACT(I1889, I1890), "EN Sub=Dub", "_")</f>
        <v>_</v>
      </c>
      <c r="G1890" s="133" t="s">
        <v>44</v>
      </c>
      <c r="H1890" s="113" t="s">
        <v>1208</v>
      </c>
      <c r="I1890" s="114" t="s">
        <v>1452</v>
      </c>
    </row>
    <row r="1891" spans="3:9" hidden="1">
      <c r="E1891" s="132"/>
      <c r="F1891" s="132" t="str">
        <f>IF(EXACT(I1891, I1892), "PT Sub=Dub", "_")</f>
        <v>PT Sub=Dub</v>
      </c>
      <c r="G1891" s="133" t="s">
        <v>46</v>
      </c>
      <c r="H1891" s="113" t="s">
        <v>1208</v>
      </c>
      <c r="I1891" s="114" t="s">
        <v>1453</v>
      </c>
    </row>
    <row r="1892" spans="3:9">
      <c r="E1892" s="132"/>
      <c r="F1892" s="132" t="str">
        <f>IF(EXACT(I1891, I1892), "PT Sub=Dub", "_")</f>
        <v>PT Sub=Dub</v>
      </c>
      <c r="G1892" s="133" t="s">
        <v>48</v>
      </c>
      <c r="H1892" s="113" t="s">
        <v>1208</v>
      </c>
      <c r="I1892" s="114" t="s">
        <v>1453</v>
      </c>
    </row>
    <row r="1893" spans="3:9" hidden="1">
      <c r="C1893" s="147" t="s">
        <v>27</v>
      </c>
      <c r="F1893" s="113" t="s">
        <v>27</v>
      </c>
      <c r="G1893" s="137" t="s">
        <v>28</v>
      </c>
      <c r="H1893" s="113" t="s">
        <v>1208</v>
      </c>
      <c r="I1893" s="114">
        <v>235</v>
      </c>
    </row>
    <row r="1894" spans="3:9" hidden="1">
      <c r="C1894" s="113" t="s">
        <v>27</v>
      </c>
      <c r="F1894" s="113" t="s">
        <v>27</v>
      </c>
      <c r="G1894" s="137" t="s">
        <v>30</v>
      </c>
      <c r="H1894" s="113" t="s">
        <v>1208</v>
      </c>
      <c r="I1894" s="114" t="s">
        <v>1454</v>
      </c>
    </row>
    <row r="1895" spans="3:9" hidden="1">
      <c r="C1895" s="113" t="s">
        <v>27</v>
      </c>
      <c r="E1895" s="132"/>
      <c r="F1895" s="113" t="s">
        <v>27</v>
      </c>
      <c r="G1895" s="133" t="s">
        <v>32</v>
      </c>
      <c r="H1895" s="113" t="s">
        <v>1208</v>
      </c>
      <c r="I1895" s="114" t="s">
        <v>1455</v>
      </c>
    </row>
    <row r="1896" spans="3:9" hidden="1">
      <c r="E1896" s="132"/>
      <c r="F1896" s="113" t="s">
        <v>27</v>
      </c>
      <c r="G1896" s="133" t="s">
        <v>35</v>
      </c>
      <c r="H1896" s="113" t="s">
        <v>1208</v>
      </c>
      <c r="I1896" s="114" t="s">
        <v>1456</v>
      </c>
    </row>
    <row r="1897" spans="3:9" hidden="1">
      <c r="E1897" s="132"/>
      <c r="F1897" s="132" t="str">
        <f>IF(EXACT(I1897, I1898), "EN Sub=Dub", "_")</f>
        <v>_</v>
      </c>
      <c r="G1897" s="133" t="s">
        <v>39</v>
      </c>
      <c r="H1897" s="113" t="s">
        <v>1208</v>
      </c>
      <c r="I1897" s="114" t="s">
        <v>1457</v>
      </c>
    </row>
    <row r="1898" spans="3:9" hidden="1">
      <c r="E1898" s="132"/>
      <c r="F1898" s="132" t="str">
        <f>IF(EXACT(I1897, I1898), "EN Sub=Dub", "_")</f>
        <v>_</v>
      </c>
      <c r="G1898" s="133" t="s">
        <v>44</v>
      </c>
      <c r="H1898" s="113" t="s">
        <v>1208</v>
      </c>
      <c r="I1898" s="114" t="s">
        <v>7050</v>
      </c>
    </row>
    <row r="1899" spans="3:9" hidden="1">
      <c r="E1899" s="132"/>
      <c r="F1899" s="132" t="str">
        <f>IF(EXACT(I1899, I1900), "PT Sub=Dub", "_")</f>
        <v>PT Sub=Dub</v>
      </c>
      <c r="G1899" s="133" t="s">
        <v>46</v>
      </c>
      <c r="H1899" s="113" t="s">
        <v>1208</v>
      </c>
      <c r="I1899" s="114" t="s">
        <v>1459</v>
      </c>
    </row>
    <row r="1900" spans="3:9">
      <c r="E1900" s="132"/>
      <c r="F1900" s="132" t="str">
        <f>IF(EXACT(I1899, I1900), "PT Sub=Dub", "_")</f>
        <v>PT Sub=Dub</v>
      </c>
      <c r="G1900" s="133" t="s">
        <v>48</v>
      </c>
      <c r="H1900" s="113" t="s">
        <v>1208</v>
      </c>
      <c r="I1900" s="114" t="s">
        <v>1459</v>
      </c>
    </row>
    <row r="1901" spans="3:9" hidden="1">
      <c r="C1901" s="147" t="s">
        <v>27</v>
      </c>
      <c r="F1901" s="113" t="s">
        <v>27</v>
      </c>
      <c r="G1901" s="137" t="s">
        <v>28</v>
      </c>
      <c r="H1901" s="113" t="s">
        <v>1208</v>
      </c>
      <c r="I1901" s="114">
        <v>236</v>
      </c>
    </row>
    <row r="1902" spans="3:9" hidden="1">
      <c r="C1902" s="113" t="s">
        <v>27</v>
      </c>
      <c r="F1902" s="113" t="s">
        <v>27</v>
      </c>
      <c r="G1902" s="137" t="s">
        <v>30</v>
      </c>
      <c r="H1902" s="113" t="s">
        <v>1208</v>
      </c>
      <c r="I1902" s="114" t="s">
        <v>1460</v>
      </c>
    </row>
    <row r="1903" spans="3:9" hidden="1">
      <c r="C1903" s="113" t="s">
        <v>27</v>
      </c>
      <c r="E1903" s="132"/>
      <c r="F1903" s="113" t="s">
        <v>27</v>
      </c>
      <c r="G1903" s="133" t="s">
        <v>32</v>
      </c>
      <c r="H1903" s="113" t="s">
        <v>1208</v>
      </c>
      <c r="I1903" s="114" t="s">
        <v>1461</v>
      </c>
    </row>
    <row r="1904" spans="3:9" hidden="1">
      <c r="E1904" s="132"/>
      <c r="F1904" s="113" t="s">
        <v>27</v>
      </c>
      <c r="G1904" s="133" t="s">
        <v>35</v>
      </c>
      <c r="H1904" s="113" t="s">
        <v>1208</v>
      </c>
      <c r="I1904" s="114" t="s">
        <v>1462</v>
      </c>
    </row>
    <row r="1905" spans="3:9" hidden="1">
      <c r="E1905" s="132"/>
      <c r="F1905" s="132" t="str">
        <f>IF(EXACT(I1905, I1906), "EN Sub=Dub", "_")</f>
        <v>_</v>
      </c>
      <c r="G1905" s="133" t="s">
        <v>39</v>
      </c>
      <c r="H1905" s="113" t="s">
        <v>1208</v>
      </c>
      <c r="I1905" s="114" t="s">
        <v>1463</v>
      </c>
    </row>
    <row r="1906" spans="3:9" hidden="1">
      <c r="E1906" s="132"/>
      <c r="F1906" s="132" t="str">
        <f>IF(EXACT(I1905, I1906), "EN Sub=Dub", "_")</f>
        <v>_</v>
      </c>
      <c r="G1906" s="133" t="s">
        <v>44</v>
      </c>
      <c r="H1906" s="113" t="s">
        <v>1208</v>
      </c>
      <c r="I1906" s="114" t="s">
        <v>1464</v>
      </c>
    </row>
    <row r="1907" spans="3:9" hidden="1">
      <c r="E1907" s="132"/>
      <c r="F1907" s="132" t="str">
        <f>IF(EXACT(I1907, I1908), "PT Sub=Dub", "_")</f>
        <v>_</v>
      </c>
      <c r="G1907" s="133" t="s">
        <v>46</v>
      </c>
      <c r="H1907" s="113" t="s">
        <v>1208</v>
      </c>
      <c r="I1907" s="114" t="s">
        <v>1465</v>
      </c>
    </row>
    <row r="1908" spans="3:9">
      <c r="E1908" s="132"/>
      <c r="F1908" s="132" t="str">
        <f>IF(EXACT(I1907, I1908), "PT Sub=Dub", "_")</f>
        <v>_</v>
      </c>
      <c r="G1908" s="133" t="s">
        <v>48</v>
      </c>
      <c r="H1908" s="113" t="s">
        <v>1208</v>
      </c>
      <c r="I1908" s="114" t="s">
        <v>1466</v>
      </c>
    </row>
    <row r="1909" spans="3:9" hidden="1">
      <c r="C1909" s="147" t="s">
        <v>27</v>
      </c>
      <c r="F1909" s="113" t="s">
        <v>27</v>
      </c>
      <c r="G1909" s="137" t="s">
        <v>28</v>
      </c>
      <c r="H1909" s="113" t="s">
        <v>1208</v>
      </c>
      <c r="I1909" s="114">
        <v>237</v>
      </c>
    </row>
    <row r="1910" spans="3:9" hidden="1">
      <c r="C1910" s="113" t="s">
        <v>27</v>
      </c>
      <c r="F1910" s="113" t="s">
        <v>27</v>
      </c>
      <c r="G1910" s="137" t="s">
        <v>30</v>
      </c>
      <c r="H1910" s="113" t="s">
        <v>1208</v>
      </c>
      <c r="I1910" s="114" t="s">
        <v>1467</v>
      </c>
    </row>
    <row r="1911" spans="3:9" hidden="1">
      <c r="C1911" s="113" t="s">
        <v>27</v>
      </c>
      <c r="E1911" s="132"/>
      <c r="F1911" s="113" t="s">
        <v>27</v>
      </c>
      <c r="G1911" s="133" t="s">
        <v>32</v>
      </c>
      <c r="H1911" s="113" t="s">
        <v>1208</v>
      </c>
      <c r="I1911" s="114" t="s">
        <v>1468</v>
      </c>
    </row>
    <row r="1912" spans="3:9" hidden="1">
      <c r="E1912" s="132"/>
      <c r="F1912" s="113" t="s">
        <v>27</v>
      </c>
      <c r="G1912" s="133" t="s">
        <v>35</v>
      </c>
      <c r="H1912" s="113" t="s">
        <v>1208</v>
      </c>
      <c r="I1912" s="114" t="s">
        <v>1469</v>
      </c>
    </row>
    <row r="1913" spans="3:9" hidden="1">
      <c r="E1913" s="132"/>
      <c r="F1913" s="132" t="str">
        <f>IF(EXACT(I1913, I1914), "EN Sub=Dub", "_")</f>
        <v>_</v>
      </c>
      <c r="G1913" s="133" t="s">
        <v>39</v>
      </c>
      <c r="H1913" s="113" t="s">
        <v>1208</v>
      </c>
      <c r="I1913" s="114" t="s">
        <v>1470</v>
      </c>
    </row>
    <row r="1914" spans="3:9" hidden="1">
      <c r="E1914" s="132"/>
      <c r="F1914" s="132" t="str">
        <f>IF(EXACT(I1913, I1914), "EN Sub=Dub", "_")</f>
        <v>_</v>
      </c>
      <c r="G1914" s="133" t="s">
        <v>44</v>
      </c>
      <c r="H1914" s="113" t="s">
        <v>1208</v>
      </c>
      <c r="I1914" s="114" t="s">
        <v>1471</v>
      </c>
    </row>
    <row r="1915" spans="3:9" hidden="1">
      <c r="E1915" s="132"/>
      <c r="F1915" s="132" t="str">
        <f>IF(EXACT(I1915, I1916), "PT Sub=Dub", "_")</f>
        <v>PT Sub=Dub</v>
      </c>
      <c r="G1915" s="133" t="s">
        <v>46</v>
      </c>
      <c r="H1915" s="113" t="s">
        <v>1208</v>
      </c>
      <c r="I1915" s="114" t="s">
        <v>1472</v>
      </c>
    </row>
    <row r="1916" spans="3:9">
      <c r="E1916" s="132"/>
      <c r="F1916" s="132" t="str">
        <f>IF(EXACT(I1915, I1916), "PT Sub=Dub", "_")</f>
        <v>PT Sub=Dub</v>
      </c>
      <c r="G1916" s="133" t="s">
        <v>48</v>
      </c>
      <c r="H1916" s="113" t="s">
        <v>1208</v>
      </c>
      <c r="I1916" s="114" t="s">
        <v>1472</v>
      </c>
    </row>
    <row r="1917" spans="3:9" hidden="1">
      <c r="C1917" s="147" t="s">
        <v>27</v>
      </c>
      <c r="F1917" s="113" t="s">
        <v>27</v>
      </c>
      <c r="G1917" s="137" t="s">
        <v>28</v>
      </c>
      <c r="H1917" s="113" t="s">
        <v>1208</v>
      </c>
      <c r="I1917" s="114">
        <v>238</v>
      </c>
    </row>
    <row r="1918" spans="3:9" hidden="1">
      <c r="C1918" s="113" t="s">
        <v>27</v>
      </c>
      <c r="F1918" s="113" t="s">
        <v>27</v>
      </c>
      <c r="G1918" s="137" t="s">
        <v>30</v>
      </c>
      <c r="H1918" s="113" t="s">
        <v>1208</v>
      </c>
      <c r="I1918" s="114" t="s">
        <v>1473</v>
      </c>
    </row>
    <row r="1919" spans="3:9" hidden="1">
      <c r="C1919" s="113" t="s">
        <v>27</v>
      </c>
      <c r="E1919" s="132"/>
      <c r="F1919" s="113" t="s">
        <v>27</v>
      </c>
      <c r="G1919" s="133" t="s">
        <v>32</v>
      </c>
      <c r="H1919" s="113" t="s">
        <v>1208</v>
      </c>
      <c r="I1919" s="114" t="s">
        <v>1474</v>
      </c>
    </row>
    <row r="1920" spans="3:9" hidden="1">
      <c r="E1920" s="132"/>
      <c r="F1920" s="113" t="s">
        <v>27</v>
      </c>
      <c r="G1920" s="133" t="s">
        <v>35</v>
      </c>
      <c r="H1920" s="113" t="s">
        <v>1208</v>
      </c>
      <c r="I1920" s="114" t="s">
        <v>1475</v>
      </c>
    </row>
    <row r="1921" spans="3:9" hidden="1">
      <c r="E1921" s="132"/>
      <c r="F1921" s="132" t="str">
        <f>IF(EXACT(I1921, I1922), "EN Sub=Dub", "_")</f>
        <v>_</v>
      </c>
      <c r="G1921" s="133" t="s">
        <v>39</v>
      </c>
      <c r="H1921" s="113" t="s">
        <v>1208</v>
      </c>
      <c r="I1921" s="114" t="s">
        <v>1475</v>
      </c>
    </row>
    <row r="1922" spans="3:9" hidden="1">
      <c r="E1922" s="132"/>
      <c r="F1922" s="132" t="str">
        <f>IF(EXACT(I1921, I1922), "EN Sub=Dub", "_")</f>
        <v>_</v>
      </c>
      <c r="G1922" s="133" t="s">
        <v>44</v>
      </c>
      <c r="H1922" s="113" t="s">
        <v>1208</v>
      </c>
      <c r="I1922" s="114" t="s">
        <v>1476</v>
      </c>
    </row>
    <row r="1923" spans="3:9" hidden="1">
      <c r="E1923" s="132"/>
      <c r="F1923" s="132" t="str">
        <f>IF(EXACT(I1923, I1924), "PT Sub=Dub", "_")</f>
        <v>_</v>
      </c>
      <c r="G1923" s="133" t="s">
        <v>46</v>
      </c>
      <c r="H1923" s="113" t="s">
        <v>1208</v>
      </c>
      <c r="I1923" s="114" t="s">
        <v>1477</v>
      </c>
    </row>
    <row r="1924" spans="3:9">
      <c r="E1924" s="132"/>
      <c r="F1924" s="132" t="str">
        <f>IF(EXACT(I1923, I1924), "PT Sub=Dub", "_")</f>
        <v>_</v>
      </c>
      <c r="G1924" s="133" t="s">
        <v>48</v>
      </c>
      <c r="H1924" s="113" t="s">
        <v>1208</v>
      </c>
      <c r="I1924" s="114" t="s">
        <v>1478</v>
      </c>
    </row>
    <row r="1925" spans="3:9" hidden="1">
      <c r="C1925" s="147" t="s">
        <v>27</v>
      </c>
      <c r="F1925" s="113" t="s">
        <v>27</v>
      </c>
      <c r="G1925" s="137" t="s">
        <v>28</v>
      </c>
      <c r="H1925" s="113" t="s">
        <v>1479</v>
      </c>
      <c r="I1925" s="114">
        <v>239</v>
      </c>
    </row>
    <row r="1926" spans="3:9" hidden="1">
      <c r="C1926" s="113" t="s">
        <v>27</v>
      </c>
      <c r="F1926" s="113" t="s">
        <v>27</v>
      </c>
      <c r="G1926" s="137" t="s">
        <v>30</v>
      </c>
      <c r="H1926" s="113" t="s">
        <v>1479</v>
      </c>
      <c r="I1926" s="114" t="s">
        <v>1480</v>
      </c>
    </row>
    <row r="1927" spans="3:9" hidden="1">
      <c r="C1927" s="113" t="s">
        <v>27</v>
      </c>
      <c r="E1927" s="132"/>
      <c r="F1927" s="113" t="s">
        <v>27</v>
      </c>
      <c r="G1927" s="133" t="s">
        <v>32</v>
      </c>
      <c r="H1927" s="113" t="s">
        <v>1479</v>
      </c>
      <c r="I1927" s="114" t="s">
        <v>1481</v>
      </c>
    </row>
    <row r="1928" spans="3:9" hidden="1">
      <c r="E1928" s="132"/>
      <c r="F1928" s="113" t="s">
        <v>27</v>
      </c>
      <c r="G1928" s="133" t="s">
        <v>35</v>
      </c>
      <c r="H1928" s="113" t="s">
        <v>1479</v>
      </c>
      <c r="I1928" s="114" t="s">
        <v>1482</v>
      </c>
    </row>
    <row r="1929" spans="3:9" hidden="1">
      <c r="E1929" s="132"/>
      <c r="F1929" s="132" t="str">
        <f>IF(EXACT(I1929, I1930), "EN Sub=Dub", "_")</f>
        <v>_</v>
      </c>
      <c r="G1929" s="133" t="s">
        <v>39</v>
      </c>
      <c r="H1929" s="113" t="s">
        <v>1479</v>
      </c>
      <c r="I1929" s="114" t="s">
        <v>1483</v>
      </c>
    </row>
    <row r="1930" spans="3:9" hidden="1">
      <c r="E1930" s="132"/>
      <c r="F1930" s="132" t="str">
        <f>IF(EXACT(I1929, I1930), "EN Sub=Dub", "_")</f>
        <v>_</v>
      </c>
      <c r="G1930" s="133" t="s">
        <v>44</v>
      </c>
      <c r="H1930" s="113" t="s">
        <v>1479</v>
      </c>
      <c r="I1930" s="114" t="s">
        <v>1484</v>
      </c>
    </row>
    <row r="1931" spans="3:9" hidden="1">
      <c r="E1931" s="132"/>
      <c r="F1931" s="132" t="str">
        <f>IF(EXACT(I1931, I1932), "PT Sub=Dub", "_")</f>
        <v>_</v>
      </c>
      <c r="G1931" s="133" t="s">
        <v>46</v>
      </c>
      <c r="H1931" s="113" t="s">
        <v>1479</v>
      </c>
      <c r="I1931" s="114" t="s">
        <v>1485</v>
      </c>
    </row>
    <row r="1932" spans="3:9">
      <c r="E1932" s="132"/>
      <c r="F1932" s="132" t="str">
        <f>IF(EXACT(I1931, I1932), "PT Sub=Dub", "_")</f>
        <v>_</v>
      </c>
      <c r="G1932" s="133" t="s">
        <v>48</v>
      </c>
      <c r="H1932" s="113" t="s">
        <v>1479</v>
      </c>
      <c r="I1932" s="114" t="s">
        <v>1486</v>
      </c>
    </row>
    <row r="1933" spans="3:9" hidden="1">
      <c r="C1933" s="147" t="s">
        <v>27</v>
      </c>
      <c r="F1933" s="113" t="s">
        <v>27</v>
      </c>
      <c r="G1933" s="137" t="s">
        <v>28</v>
      </c>
      <c r="H1933" s="113" t="s">
        <v>1479</v>
      </c>
      <c r="I1933" s="114">
        <v>240</v>
      </c>
    </row>
    <row r="1934" spans="3:9" hidden="1">
      <c r="C1934" s="113" t="s">
        <v>27</v>
      </c>
      <c r="F1934" s="113" t="s">
        <v>27</v>
      </c>
      <c r="G1934" s="137" t="s">
        <v>30</v>
      </c>
      <c r="H1934" s="113" t="s">
        <v>1479</v>
      </c>
      <c r="I1934" s="114" t="s">
        <v>1487</v>
      </c>
    </row>
    <row r="1935" spans="3:9" hidden="1">
      <c r="C1935" s="113" t="s">
        <v>27</v>
      </c>
      <c r="E1935" s="132"/>
      <c r="F1935" s="113" t="s">
        <v>27</v>
      </c>
      <c r="G1935" s="133" t="s">
        <v>32</v>
      </c>
      <c r="H1935" s="113" t="s">
        <v>1479</v>
      </c>
      <c r="I1935" s="114" t="s">
        <v>1488</v>
      </c>
    </row>
    <row r="1936" spans="3:9" hidden="1">
      <c r="E1936" s="132"/>
      <c r="F1936" s="113" t="s">
        <v>27</v>
      </c>
      <c r="G1936" s="133" t="s">
        <v>35</v>
      </c>
      <c r="H1936" s="113" t="s">
        <v>1479</v>
      </c>
      <c r="I1936" s="114" t="s">
        <v>1489</v>
      </c>
    </row>
    <row r="1937" spans="3:9" hidden="1">
      <c r="E1937" s="132"/>
      <c r="F1937" s="132" t="str">
        <f>IF(EXACT(I1937, I1938), "EN Sub=Dub", "_")</f>
        <v>_</v>
      </c>
      <c r="G1937" s="133" t="s">
        <v>39</v>
      </c>
      <c r="H1937" s="113" t="s">
        <v>1479</v>
      </c>
      <c r="I1937" s="114" t="s">
        <v>1490</v>
      </c>
    </row>
    <row r="1938" spans="3:9" hidden="1">
      <c r="E1938" s="132"/>
      <c r="F1938" s="132" t="str">
        <f>IF(EXACT(I1937, I1938), "EN Sub=Dub", "_")</f>
        <v>_</v>
      </c>
      <c r="G1938" s="133" t="s">
        <v>44</v>
      </c>
      <c r="H1938" s="113" t="s">
        <v>1479</v>
      </c>
      <c r="I1938" s="114" t="s">
        <v>7051</v>
      </c>
    </row>
    <row r="1939" spans="3:9" hidden="1">
      <c r="E1939" s="132"/>
      <c r="F1939" s="132" t="str">
        <f>IF(EXACT(I1939, I1940), "PT Sub=Dub", "_")</f>
        <v>PT Sub=Dub</v>
      </c>
      <c r="G1939" s="133" t="s">
        <v>46</v>
      </c>
      <c r="H1939" s="113" t="s">
        <v>1479</v>
      </c>
      <c r="I1939" s="114" t="s">
        <v>1492</v>
      </c>
    </row>
    <row r="1940" spans="3:9">
      <c r="E1940" s="132"/>
      <c r="F1940" s="132" t="str">
        <f>IF(EXACT(I1939, I1940), "PT Sub=Dub", "_")</f>
        <v>PT Sub=Dub</v>
      </c>
      <c r="G1940" s="133" t="s">
        <v>48</v>
      </c>
      <c r="H1940" s="113" t="s">
        <v>1479</v>
      </c>
      <c r="I1940" s="114" t="s">
        <v>1492</v>
      </c>
    </row>
    <row r="1941" spans="3:9" hidden="1">
      <c r="C1941" s="147" t="s">
        <v>27</v>
      </c>
      <c r="F1941" s="113" t="s">
        <v>27</v>
      </c>
      <c r="G1941" s="137" t="s">
        <v>28</v>
      </c>
      <c r="H1941" s="113" t="s">
        <v>1479</v>
      </c>
      <c r="I1941" s="114">
        <v>241</v>
      </c>
    </row>
    <row r="1942" spans="3:9" hidden="1">
      <c r="C1942" s="113" t="s">
        <v>27</v>
      </c>
      <c r="F1942" s="113" t="s">
        <v>27</v>
      </c>
      <c r="G1942" s="137" t="s">
        <v>30</v>
      </c>
      <c r="H1942" s="113" t="s">
        <v>1479</v>
      </c>
      <c r="I1942" s="114" t="s">
        <v>1493</v>
      </c>
    </row>
    <row r="1943" spans="3:9" hidden="1">
      <c r="C1943" s="113" t="s">
        <v>27</v>
      </c>
      <c r="E1943" s="132"/>
      <c r="F1943" s="113" t="s">
        <v>27</v>
      </c>
      <c r="G1943" s="133" t="s">
        <v>32</v>
      </c>
      <c r="H1943" s="113" t="s">
        <v>1479</v>
      </c>
      <c r="I1943" s="114" t="s">
        <v>1494</v>
      </c>
    </row>
    <row r="1944" spans="3:9" hidden="1">
      <c r="E1944" s="132"/>
      <c r="F1944" s="113" t="s">
        <v>27</v>
      </c>
      <c r="G1944" s="133" t="s">
        <v>35</v>
      </c>
      <c r="H1944" s="113" t="s">
        <v>1479</v>
      </c>
      <c r="I1944" s="114" t="s">
        <v>1495</v>
      </c>
    </row>
    <row r="1945" spans="3:9" hidden="1">
      <c r="E1945" s="132"/>
      <c r="F1945" s="132" t="str">
        <f>IF(EXACT(I1945, I1946), "EN Sub=Dub", "_")</f>
        <v>_</v>
      </c>
      <c r="G1945" s="133" t="s">
        <v>39</v>
      </c>
      <c r="H1945" s="113" t="s">
        <v>1479</v>
      </c>
      <c r="I1945" s="114" t="s">
        <v>1496</v>
      </c>
    </row>
    <row r="1946" spans="3:9" hidden="1">
      <c r="E1946" s="132"/>
      <c r="F1946" s="132" t="str">
        <f>IF(EXACT(I1945, I1946), "EN Sub=Dub", "_")</f>
        <v>_</v>
      </c>
      <c r="G1946" s="133" t="s">
        <v>44</v>
      </c>
      <c r="H1946" s="113" t="s">
        <v>1479</v>
      </c>
      <c r="I1946" s="114" t="s">
        <v>7052</v>
      </c>
    </row>
    <row r="1947" spans="3:9" hidden="1">
      <c r="E1947" s="132"/>
      <c r="F1947" s="132" t="str">
        <f>IF(EXACT(I1947, I1948), "PT Sub=Dub", "_")</f>
        <v>_</v>
      </c>
      <c r="G1947" s="133" t="s">
        <v>46</v>
      </c>
      <c r="H1947" s="113" t="s">
        <v>1479</v>
      </c>
      <c r="I1947" s="114" t="s">
        <v>1498</v>
      </c>
    </row>
    <row r="1948" spans="3:9">
      <c r="E1948" s="132"/>
      <c r="F1948" s="132" t="str">
        <f>IF(EXACT(I1947, I1948), "PT Sub=Dub", "_")</f>
        <v>_</v>
      </c>
      <c r="G1948" s="133" t="s">
        <v>48</v>
      </c>
      <c r="H1948" s="113" t="s">
        <v>1479</v>
      </c>
      <c r="I1948" s="114" t="s">
        <v>1499</v>
      </c>
    </row>
    <row r="1949" spans="3:9" hidden="1">
      <c r="C1949" s="147" t="s">
        <v>27</v>
      </c>
      <c r="F1949" s="113" t="s">
        <v>27</v>
      </c>
      <c r="G1949" s="137" t="s">
        <v>28</v>
      </c>
      <c r="H1949" s="113" t="s">
        <v>1479</v>
      </c>
      <c r="I1949" s="114">
        <v>242</v>
      </c>
    </row>
    <row r="1950" spans="3:9" hidden="1">
      <c r="C1950" s="113" t="s">
        <v>27</v>
      </c>
      <c r="F1950" s="113" t="s">
        <v>27</v>
      </c>
      <c r="G1950" s="137" t="s">
        <v>30</v>
      </c>
      <c r="H1950" s="113" t="s">
        <v>1479</v>
      </c>
      <c r="I1950" s="114" t="s">
        <v>1500</v>
      </c>
    </row>
    <row r="1951" spans="3:9" hidden="1">
      <c r="C1951" s="113" t="s">
        <v>27</v>
      </c>
      <c r="E1951" s="132"/>
      <c r="F1951" s="113" t="s">
        <v>27</v>
      </c>
      <c r="G1951" s="133" t="s">
        <v>32</v>
      </c>
      <c r="H1951" s="113" t="s">
        <v>1479</v>
      </c>
      <c r="I1951" s="114" t="s">
        <v>1501</v>
      </c>
    </row>
    <row r="1952" spans="3:9" hidden="1">
      <c r="E1952" s="132"/>
      <c r="F1952" s="113" t="s">
        <v>27</v>
      </c>
      <c r="G1952" s="133" t="s">
        <v>35</v>
      </c>
      <c r="H1952" s="113" t="s">
        <v>1479</v>
      </c>
      <c r="I1952" s="114" t="s">
        <v>1502</v>
      </c>
    </row>
    <row r="1953" spans="3:9" hidden="1">
      <c r="E1953" s="132"/>
      <c r="F1953" s="132" t="str">
        <f>IF(EXACT(I1953, I1954), "EN Sub=Dub", "_")</f>
        <v>_</v>
      </c>
      <c r="G1953" s="133" t="s">
        <v>39</v>
      </c>
      <c r="H1953" s="113" t="s">
        <v>1479</v>
      </c>
      <c r="I1953" s="114" t="s">
        <v>1503</v>
      </c>
    </row>
    <row r="1954" spans="3:9" hidden="1">
      <c r="E1954" s="132"/>
      <c r="F1954" s="132" t="str">
        <f>IF(EXACT(I1953, I1954), "EN Sub=Dub", "_")</f>
        <v>_</v>
      </c>
      <c r="G1954" s="133" t="s">
        <v>44</v>
      </c>
      <c r="H1954" s="113" t="s">
        <v>1479</v>
      </c>
      <c r="I1954" s="114" t="s">
        <v>1504</v>
      </c>
    </row>
    <row r="1955" spans="3:9" hidden="1">
      <c r="E1955" s="132"/>
      <c r="F1955" s="132" t="str">
        <f>IF(EXACT(I1955, I1956), "PT Sub=Dub", "_")</f>
        <v>_</v>
      </c>
      <c r="G1955" s="133" t="s">
        <v>46</v>
      </c>
      <c r="H1955" s="113" t="s">
        <v>1479</v>
      </c>
      <c r="I1955" s="114" t="s">
        <v>1505</v>
      </c>
    </row>
    <row r="1956" spans="3:9">
      <c r="E1956" s="132"/>
      <c r="F1956" s="132" t="str">
        <f>IF(EXACT(I1955, I1956), "PT Sub=Dub", "_")</f>
        <v>_</v>
      </c>
      <c r="G1956" s="133" t="s">
        <v>48</v>
      </c>
      <c r="H1956" s="113" t="s">
        <v>1479</v>
      </c>
      <c r="I1956" s="114" t="s">
        <v>1506</v>
      </c>
    </row>
    <row r="1957" spans="3:9" hidden="1">
      <c r="C1957" s="147" t="s">
        <v>27</v>
      </c>
      <c r="F1957" s="113" t="s">
        <v>27</v>
      </c>
      <c r="G1957" s="137" t="s">
        <v>28</v>
      </c>
      <c r="H1957" s="113" t="s">
        <v>1208</v>
      </c>
      <c r="I1957" s="114">
        <v>243</v>
      </c>
    </row>
    <row r="1958" spans="3:9" hidden="1">
      <c r="C1958" s="113" t="s">
        <v>27</v>
      </c>
      <c r="F1958" s="113" t="s">
        <v>27</v>
      </c>
      <c r="G1958" s="137" t="s">
        <v>30</v>
      </c>
      <c r="H1958" s="113" t="s">
        <v>1208</v>
      </c>
      <c r="I1958" s="114" t="s">
        <v>1507</v>
      </c>
    </row>
    <row r="1959" spans="3:9" hidden="1">
      <c r="C1959" s="113" t="s">
        <v>27</v>
      </c>
      <c r="E1959" s="132"/>
      <c r="F1959" s="113" t="s">
        <v>27</v>
      </c>
      <c r="G1959" s="133" t="s">
        <v>32</v>
      </c>
      <c r="H1959" s="113" t="s">
        <v>1208</v>
      </c>
      <c r="I1959" s="114" t="s">
        <v>1508</v>
      </c>
    </row>
    <row r="1960" spans="3:9" hidden="1">
      <c r="E1960" s="132"/>
      <c r="F1960" s="113" t="s">
        <v>27</v>
      </c>
      <c r="G1960" s="133" t="s">
        <v>35</v>
      </c>
      <c r="H1960" s="113" t="s">
        <v>1208</v>
      </c>
      <c r="I1960" s="114" t="s">
        <v>1509</v>
      </c>
    </row>
    <row r="1961" spans="3:9" hidden="1">
      <c r="E1961" s="132"/>
      <c r="F1961" s="132" t="str">
        <f>IF(EXACT(I1961, I1962), "EN Sub=Dub", "_")</f>
        <v>EN Sub=Dub</v>
      </c>
      <c r="G1961" s="133" t="s">
        <v>39</v>
      </c>
      <c r="H1961" s="113" t="s">
        <v>1208</v>
      </c>
      <c r="I1961" s="114" t="s">
        <v>1509</v>
      </c>
    </row>
    <row r="1962" spans="3:9" hidden="1">
      <c r="E1962" s="132"/>
      <c r="F1962" s="132" t="str">
        <f>IF(EXACT(I1961, I1962), "EN Sub=Dub", "_")</f>
        <v>EN Sub=Dub</v>
      </c>
      <c r="G1962" s="133" t="s">
        <v>44</v>
      </c>
      <c r="H1962" s="113" t="s">
        <v>1208</v>
      </c>
      <c r="I1962" s="114" t="s">
        <v>1509</v>
      </c>
    </row>
    <row r="1963" spans="3:9" hidden="1">
      <c r="E1963" s="132"/>
      <c r="F1963" s="132" t="str">
        <f>IF(EXACT(I1963, I1964), "PT Sub=Dub", "_")</f>
        <v>_</v>
      </c>
      <c r="G1963" s="133" t="s">
        <v>46</v>
      </c>
      <c r="H1963" s="113" t="s">
        <v>1208</v>
      </c>
      <c r="I1963" s="114" t="s">
        <v>1510</v>
      </c>
    </row>
    <row r="1964" spans="3:9">
      <c r="E1964" s="132"/>
      <c r="F1964" s="132" t="str">
        <f>IF(EXACT(I1963, I1964), "PT Sub=Dub", "_")</f>
        <v>_</v>
      </c>
      <c r="G1964" s="133" t="s">
        <v>48</v>
      </c>
      <c r="H1964" s="113" t="s">
        <v>1208</v>
      </c>
      <c r="I1964" s="114" t="s">
        <v>1511</v>
      </c>
    </row>
    <row r="1965" spans="3:9" hidden="1">
      <c r="C1965" s="147" t="s">
        <v>27</v>
      </c>
      <c r="F1965" s="113" t="s">
        <v>27</v>
      </c>
      <c r="G1965" s="137" t="s">
        <v>28</v>
      </c>
      <c r="H1965" s="113" t="s">
        <v>1479</v>
      </c>
      <c r="I1965" s="114">
        <v>244</v>
      </c>
    </row>
    <row r="1966" spans="3:9" hidden="1">
      <c r="C1966" s="113" t="s">
        <v>27</v>
      </c>
      <c r="F1966" s="113" t="s">
        <v>27</v>
      </c>
      <c r="G1966" s="137" t="s">
        <v>30</v>
      </c>
      <c r="H1966" s="113" t="s">
        <v>1479</v>
      </c>
      <c r="I1966" s="114" t="s">
        <v>1512</v>
      </c>
    </row>
    <row r="1967" spans="3:9" hidden="1">
      <c r="C1967" s="113" t="s">
        <v>27</v>
      </c>
      <c r="E1967" s="132"/>
      <c r="F1967" s="113" t="s">
        <v>27</v>
      </c>
      <c r="G1967" s="133" t="s">
        <v>32</v>
      </c>
      <c r="H1967" s="113" t="s">
        <v>1479</v>
      </c>
      <c r="I1967" s="114" t="s">
        <v>1513</v>
      </c>
    </row>
    <row r="1968" spans="3:9" hidden="1">
      <c r="E1968" s="132"/>
      <c r="F1968" s="113" t="s">
        <v>27</v>
      </c>
      <c r="G1968" s="133" t="s">
        <v>35</v>
      </c>
      <c r="H1968" s="113" t="s">
        <v>1479</v>
      </c>
      <c r="I1968" s="114" t="s">
        <v>1514</v>
      </c>
    </row>
    <row r="1969" spans="3:9" hidden="1">
      <c r="E1969" s="132"/>
      <c r="F1969" s="132" t="str">
        <f>IF(EXACT(I1969, I1970), "EN Sub=Dub", "_")</f>
        <v>EN Sub=Dub</v>
      </c>
      <c r="G1969" s="133" t="s">
        <v>39</v>
      </c>
      <c r="H1969" s="113" t="s">
        <v>1479</v>
      </c>
      <c r="I1969" s="114" t="s">
        <v>1514</v>
      </c>
    </row>
    <row r="1970" spans="3:9" hidden="1">
      <c r="E1970" s="132"/>
      <c r="F1970" s="132" t="str">
        <f>IF(EXACT(I1969, I1970), "EN Sub=Dub", "_")</f>
        <v>EN Sub=Dub</v>
      </c>
      <c r="G1970" s="133" t="s">
        <v>44</v>
      </c>
      <c r="H1970" s="113" t="s">
        <v>1479</v>
      </c>
      <c r="I1970" s="114" t="s">
        <v>1514</v>
      </c>
    </row>
    <row r="1971" spans="3:9" hidden="1">
      <c r="E1971" s="132"/>
      <c r="F1971" s="132" t="str">
        <f>IF(EXACT(I1971, I1972), "PT Sub=Dub", "_")</f>
        <v>PT Sub=Dub</v>
      </c>
      <c r="G1971" s="133" t="s">
        <v>46</v>
      </c>
      <c r="H1971" s="113" t="s">
        <v>1479</v>
      </c>
      <c r="I1971" s="114" t="s">
        <v>1515</v>
      </c>
    </row>
    <row r="1972" spans="3:9">
      <c r="E1972" s="132"/>
      <c r="F1972" s="132" t="str">
        <f>IF(EXACT(I1971, I1972), "PT Sub=Dub", "_")</f>
        <v>PT Sub=Dub</v>
      </c>
      <c r="G1972" s="133" t="s">
        <v>48</v>
      </c>
      <c r="H1972" s="113" t="s">
        <v>1479</v>
      </c>
      <c r="I1972" s="114" t="s">
        <v>1515</v>
      </c>
    </row>
    <row r="1973" spans="3:9" hidden="1">
      <c r="C1973" s="147" t="s">
        <v>27</v>
      </c>
      <c r="F1973" s="113" t="s">
        <v>27</v>
      </c>
      <c r="G1973" s="137" t="s">
        <v>28</v>
      </c>
      <c r="H1973" s="113" t="s">
        <v>1479</v>
      </c>
      <c r="I1973" s="114">
        <v>245</v>
      </c>
    </row>
    <row r="1974" spans="3:9" hidden="1">
      <c r="C1974" s="113" t="s">
        <v>27</v>
      </c>
      <c r="F1974" s="113" t="s">
        <v>27</v>
      </c>
      <c r="G1974" s="137" t="s">
        <v>30</v>
      </c>
      <c r="H1974" s="113" t="s">
        <v>1479</v>
      </c>
      <c r="I1974" s="114" t="s">
        <v>1516</v>
      </c>
    </row>
    <row r="1975" spans="3:9" hidden="1">
      <c r="C1975" s="113" t="s">
        <v>27</v>
      </c>
      <c r="E1975" s="132"/>
      <c r="F1975" s="113" t="s">
        <v>27</v>
      </c>
      <c r="G1975" s="133" t="s">
        <v>32</v>
      </c>
      <c r="H1975" s="113" t="s">
        <v>1479</v>
      </c>
      <c r="I1975" s="114" t="s">
        <v>1517</v>
      </c>
    </row>
    <row r="1976" spans="3:9" hidden="1">
      <c r="E1976" s="132"/>
      <c r="F1976" s="113" t="s">
        <v>27</v>
      </c>
      <c r="G1976" s="133" t="s">
        <v>35</v>
      </c>
      <c r="H1976" s="113" t="s">
        <v>1479</v>
      </c>
      <c r="I1976" s="114" t="s">
        <v>1518</v>
      </c>
    </row>
    <row r="1977" spans="3:9" hidden="1">
      <c r="E1977" s="132"/>
      <c r="F1977" s="132" t="str">
        <f>IF(EXACT(I1977, I1978), "EN Sub=Dub", "_")</f>
        <v>_</v>
      </c>
      <c r="G1977" s="133" t="s">
        <v>39</v>
      </c>
      <c r="H1977" s="113" t="s">
        <v>1479</v>
      </c>
      <c r="I1977" s="114" t="s">
        <v>1519</v>
      </c>
    </row>
    <row r="1978" spans="3:9" hidden="1">
      <c r="E1978" s="132"/>
      <c r="F1978" s="132" t="str">
        <f>IF(EXACT(I1977, I1978), "EN Sub=Dub", "_")</f>
        <v>_</v>
      </c>
      <c r="G1978" s="133" t="s">
        <v>44</v>
      </c>
      <c r="H1978" s="113" t="s">
        <v>1479</v>
      </c>
      <c r="I1978" s="114" t="s">
        <v>1520</v>
      </c>
    </row>
    <row r="1979" spans="3:9" hidden="1">
      <c r="E1979" s="132"/>
      <c r="F1979" s="132" t="str">
        <f>IF(EXACT(I1979, I1980), "PT Sub=Dub", "_")</f>
        <v>PT Sub=Dub</v>
      </c>
      <c r="G1979" s="133" t="s">
        <v>46</v>
      </c>
      <c r="H1979" s="113" t="s">
        <v>1479</v>
      </c>
      <c r="I1979" s="114" t="s">
        <v>1521</v>
      </c>
    </row>
    <row r="1980" spans="3:9">
      <c r="E1980" s="132"/>
      <c r="F1980" s="132" t="str">
        <f>IF(EXACT(I1979, I1980), "PT Sub=Dub", "_")</f>
        <v>PT Sub=Dub</v>
      </c>
      <c r="G1980" s="133" t="s">
        <v>48</v>
      </c>
      <c r="H1980" s="113" t="s">
        <v>1479</v>
      </c>
      <c r="I1980" s="114" t="s">
        <v>1521</v>
      </c>
    </row>
    <row r="1981" spans="3:9" hidden="1">
      <c r="C1981" s="147" t="s">
        <v>27</v>
      </c>
      <c r="F1981" s="113" t="s">
        <v>27</v>
      </c>
      <c r="G1981" s="137" t="s">
        <v>28</v>
      </c>
      <c r="H1981" s="113" t="s">
        <v>1522</v>
      </c>
      <c r="I1981" s="114">
        <v>246</v>
      </c>
    </row>
    <row r="1982" spans="3:9" hidden="1">
      <c r="C1982" s="113" t="s">
        <v>27</v>
      </c>
      <c r="F1982" s="113" t="s">
        <v>27</v>
      </c>
      <c r="G1982" s="137" t="s">
        <v>30</v>
      </c>
      <c r="H1982" s="113" t="s">
        <v>1522</v>
      </c>
      <c r="I1982" s="114" t="s">
        <v>1523</v>
      </c>
    </row>
    <row r="1983" spans="3:9" hidden="1">
      <c r="C1983" s="113" t="s">
        <v>27</v>
      </c>
      <c r="E1983" s="132"/>
      <c r="F1983" s="113" t="s">
        <v>27</v>
      </c>
      <c r="G1983" s="133" t="s">
        <v>32</v>
      </c>
      <c r="H1983" s="113" t="s">
        <v>1522</v>
      </c>
      <c r="I1983" s="114" t="s">
        <v>1524</v>
      </c>
    </row>
    <row r="1984" spans="3:9" hidden="1">
      <c r="E1984" s="132"/>
      <c r="F1984" s="113" t="s">
        <v>27</v>
      </c>
      <c r="G1984" s="133" t="s">
        <v>35</v>
      </c>
      <c r="H1984" s="113" t="s">
        <v>1522</v>
      </c>
      <c r="I1984" s="114" t="s">
        <v>1525</v>
      </c>
    </row>
    <row r="1985" spans="3:9" hidden="1">
      <c r="E1985" s="132"/>
      <c r="F1985" s="132" t="str">
        <f>IF(EXACT(I1985, I1986), "EN Sub=Dub", "_")</f>
        <v>_</v>
      </c>
      <c r="G1985" s="133" t="s">
        <v>39</v>
      </c>
      <c r="H1985" s="113" t="s">
        <v>1522</v>
      </c>
      <c r="I1985" s="114" t="s">
        <v>1526</v>
      </c>
    </row>
    <row r="1986" spans="3:9" hidden="1">
      <c r="E1986" s="132"/>
      <c r="F1986" s="132" t="str">
        <f>IF(EXACT(I1985, I1986), "EN Sub=Dub", "_")</f>
        <v>_</v>
      </c>
      <c r="G1986" s="133" t="s">
        <v>44</v>
      </c>
      <c r="H1986" s="113" t="s">
        <v>1522</v>
      </c>
      <c r="I1986" s="114" t="s">
        <v>1527</v>
      </c>
    </row>
    <row r="1987" spans="3:9" hidden="1">
      <c r="E1987" s="132"/>
      <c r="F1987" s="132" t="str">
        <f>IF(EXACT(I1987, I1988), "PT Sub=Dub", "_")</f>
        <v>PT Sub=Dub</v>
      </c>
      <c r="G1987" s="133" t="s">
        <v>46</v>
      </c>
      <c r="H1987" s="113" t="s">
        <v>1522</v>
      </c>
      <c r="I1987" s="114" t="s">
        <v>1528</v>
      </c>
    </row>
    <row r="1988" spans="3:9">
      <c r="E1988" s="132"/>
      <c r="F1988" s="132" t="str">
        <f>IF(EXACT(I1987, I1988), "PT Sub=Dub", "_")</f>
        <v>PT Sub=Dub</v>
      </c>
      <c r="G1988" s="133" t="s">
        <v>48</v>
      </c>
      <c r="H1988" s="113" t="s">
        <v>1522</v>
      </c>
      <c r="I1988" s="114" t="s">
        <v>1528</v>
      </c>
    </row>
    <row r="1989" spans="3:9" hidden="1">
      <c r="C1989" s="147" t="s">
        <v>27</v>
      </c>
      <c r="F1989" s="113" t="s">
        <v>27</v>
      </c>
      <c r="G1989" s="137" t="s">
        <v>28</v>
      </c>
      <c r="H1989" s="113" t="s">
        <v>1208</v>
      </c>
      <c r="I1989" s="114">
        <v>247</v>
      </c>
    </row>
    <row r="1990" spans="3:9" hidden="1">
      <c r="C1990" s="113" t="s">
        <v>27</v>
      </c>
      <c r="F1990" s="113" t="s">
        <v>27</v>
      </c>
      <c r="G1990" s="137" t="s">
        <v>30</v>
      </c>
      <c r="H1990" s="113" t="s">
        <v>1208</v>
      </c>
      <c r="I1990" s="114" t="s">
        <v>1529</v>
      </c>
    </row>
    <row r="1991" spans="3:9" hidden="1">
      <c r="C1991" s="113" t="s">
        <v>27</v>
      </c>
      <c r="E1991" s="132"/>
      <c r="F1991" s="113" t="s">
        <v>27</v>
      </c>
      <c r="G1991" s="133" t="s">
        <v>32</v>
      </c>
      <c r="H1991" s="113" t="s">
        <v>1208</v>
      </c>
      <c r="I1991" s="114" t="s">
        <v>1530</v>
      </c>
    </row>
    <row r="1992" spans="3:9" hidden="1">
      <c r="E1992" s="132"/>
      <c r="F1992" s="113" t="s">
        <v>27</v>
      </c>
      <c r="G1992" s="133" t="s">
        <v>35</v>
      </c>
      <c r="H1992" s="113" t="s">
        <v>1208</v>
      </c>
      <c r="I1992" s="114" t="s">
        <v>1531</v>
      </c>
    </row>
    <row r="1993" spans="3:9" hidden="1">
      <c r="E1993" s="132"/>
      <c r="F1993" s="132" t="str">
        <f>IF(EXACT(I1993, I1994), "EN Sub=Dub", "_")</f>
        <v>_</v>
      </c>
      <c r="G1993" s="133" t="s">
        <v>39</v>
      </c>
      <c r="H1993" s="113" t="s">
        <v>1208</v>
      </c>
      <c r="I1993" s="114" t="s">
        <v>1532</v>
      </c>
    </row>
    <row r="1994" spans="3:9" hidden="1">
      <c r="E1994" s="132"/>
      <c r="F1994" s="132" t="str">
        <f>IF(EXACT(I1993, I1994), "EN Sub=Dub", "_")</f>
        <v>_</v>
      </c>
      <c r="G1994" s="133" t="s">
        <v>44</v>
      </c>
      <c r="H1994" s="113" t="s">
        <v>1208</v>
      </c>
      <c r="I1994" s="114" t="s">
        <v>1533</v>
      </c>
    </row>
    <row r="1995" spans="3:9" hidden="1">
      <c r="E1995" s="132"/>
      <c r="F1995" s="132" t="str">
        <f>IF(EXACT(I1995, I1996), "PT Sub=Dub", "_")</f>
        <v>_</v>
      </c>
      <c r="G1995" s="133" t="s">
        <v>46</v>
      </c>
      <c r="H1995" s="113" t="s">
        <v>1208</v>
      </c>
      <c r="I1995" s="114" t="s">
        <v>1534</v>
      </c>
    </row>
    <row r="1996" spans="3:9">
      <c r="E1996" s="132"/>
      <c r="F1996" s="132" t="str">
        <f>IF(EXACT(I1995, I1996), "PT Sub=Dub", "_")</f>
        <v>_</v>
      </c>
      <c r="G1996" s="133" t="s">
        <v>48</v>
      </c>
      <c r="H1996" s="113" t="s">
        <v>1208</v>
      </c>
      <c r="I1996" s="114" t="s">
        <v>1535</v>
      </c>
    </row>
    <row r="1997" spans="3:9" hidden="1">
      <c r="C1997" s="147" t="s">
        <v>27</v>
      </c>
      <c r="F1997" s="113" t="s">
        <v>27</v>
      </c>
      <c r="G1997" s="137" t="s">
        <v>28</v>
      </c>
      <c r="H1997" s="113" t="s">
        <v>1208</v>
      </c>
      <c r="I1997" s="114">
        <v>248</v>
      </c>
    </row>
    <row r="1998" spans="3:9" hidden="1">
      <c r="C1998" s="113" t="s">
        <v>27</v>
      </c>
      <c r="F1998" s="113" t="s">
        <v>27</v>
      </c>
      <c r="G1998" s="137" t="s">
        <v>30</v>
      </c>
      <c r="H1998" s="113" t="s">
        <v>1208</v>
      </c>
      <c r="I1998" s="114" t="s">
        <v>1536</v>
      </c>
    </row>
    <row r="1999" spans="3:9" hidden="1">
      <c r="C1999" s="113" t="s">
        <v>27</v>
      </c>
      <c r="E1999" s="132"/>
      <c r="F1999" s="113" t="s">
        <v>27</v>
      </c>
      <c r="G1999" s="133" t="s">
        <v>32</v>
      </c>
      <c r="H1999" s="113" t="s">
        <v>1208</v>
      </c>
      <c r="I1999" s="114" t="s">
        <v>1537</v>
      </c>
    </row>
    <row r="2000" spans="3:9" hidden="1">
      <c r="E2000" s="132"/>
      <c r="F2000" s="113" t="s">
        <v>27</v>
      </c>
      <c r="G2000" s="133" t="s">
        <v>35</v>
      </c>
      <c r="H2000" s="113" t="s">
        <v>1208</v>
      </c>
      <c r="I2000" s="114" t="s">
        <v>1538</v>
      </c>
    </row>
    <row r="2001" spans="3:9" hidden="1">
      <c r="E2001" s="132"/>
      <c r="F2001" s="132" t="str">
        <f>IF(EXACT(I2001, I2002), "EN Sub=Dub", "_")</f>
        <v>_</v>
      </c>
      <c r="G2001" s="133" t="s">
        <v>39</v>
      </c>
      <c r="H2001" s="113" t="s">
        <v>1208</v>
      </c>
      <c r="I2001" s="114" t="s">
        <v>1539</v>
      </c>
    </row>
    <row r="2002" spans="3:9" hidden="1">
      <c r="E2002" s="132"/>
      <c r="F2002" s="132" t="str">
        <f>IF(EXACT(I2001, I2002), "EN Sub=Dub", "_")</f>
        <v>_</v>
      </c>
      <c r="G2002" s="133" t="s">
        <v>44</v>
      </c>
      <c r="H2002" s="113" t="s">
        <v>1208</v>
      </c>
      <c r="I2002" s="114" t="s">
        <v>1540</v>
      </c>
    </row>
    <row r="2003" spans="3:9" hidden="1">
      <c r="E2003" s="132"/>
      <c r="F2003" s="132" t="str">
        <f>IF(EXACT(I2003, I2004), "PT Sub=Dub", "_")</f>
        <v>PT Sub=Dub</v>
      </c>
      <c r="G2003" s="133" t="s">
        <v>46</v>
      </c>
      <c r="H2003" s="113" t="s">
        <v>1208</v>
      </c>
      <c r="I2003" s="114" t="s">
        <v>1541</v>
      </c>
    </row>
    <row r="2004" spans="3:9">
      <c r="E2004" s="132"/>
      <c r="F2004" s="132" t="str">
        <f>IF(EXACT(I2003, I2004), "PT Sub=Dub", "_")</f>
        <v>PT Sub=Dub</v>
      </c>
      <c r="G2004" s="133" t="s">
        <v>48</v>
      </c>
      <c r="H2004" s="113" t="s">
        <v>1208</v>
      </c>
      <c r="I2004" s="114" t="s">
        <v>1541</v>
      </c>
    </row>
    <row r="2005" spans="3:9" hidden="1">
      <c r="C2005" s="147" t="s">
        <v>27</v>
      </c>
      <c r="F2005" s="113" t="s">
        <v>27</v>
      </c>
      <c r="G2005" s="137" t="s">
        <v>28</v>
      </c>
      <c r="H2005" s="113" t="s">
        <v>1208</v>
      </c>
      <c r="I2005" s="114">
        <v>249</v>
      </c>
    </row>
    <row r="2006" spans="3:9" hidden="1">
      <c r="C2006" s="113" t="s">
        <v>27</v>
      </c>
      <c r="F2006" s="113" t="s">
        <v>27</v>
      </c>
      <c r="G2006" s="137" t="s">
        <v>30</v>
      </c>
      <c r="H2006" s="113" t="s">
        <v>1208</v>
      </c>
      <c r="I2006" s="114" t="s">
        <v>1542</v>
      </c>
    </row>
    <row r="2007" spans="3:9" hidden="1">
      <c r="C2007" s="113" t="s">
        <v>27</v>
      </c>
      <c r="E2007" s="132"/>
      <c r="F2007" s="113" t="s">
        <v>27</v>
      </c>
      <c r="G2007" s="133" t="s">
        <v>32</v>
      </c>
      <c r="H2007" s="113" t="s">
        <v>1208</v>
      </c>
      <c r="I2007" s="114" t="s">
        <v>1543</v>
      </c>
    </row>
    <row r="2008" spans="3:9" hidden="1">
      <c r="E2008" s="132"/>
      <c r="F2008" s="113" t="s">
        <v>27</v>
      </c>
      <c r="G2008" s="133" t="s">
        <v>35</v>
      </c>
      <c r="H2008" s="113" t="s">
        <v>1208</v>
      </c>
      <c r="I2008" s="114" t="s">
        <v>1544</v>
      </c>
    </row>
    <row r="2009" spans="3:9" hidden="1">
      <c r="E2009" s="132"/>
      <c r="F2009" s="132" t="str">
        <f>IF(EXACT(I2009, I2010), "EN Sub=Dub", "_")</f>
        <v>_</v>
      </c>
      <c r="G2009" s="133" t="s">
        <v>39</v>
      </c>
      <c r="H2009" s="113" t="s">
        <v>1208</v>
      </c>
      <c r="I2009" s="114" t="s">
        <v>1545</v>
      </c>
    </row>
    <row r="2010" spans="3:9" hidden="1">
      <c r="E2010" s="132"/>
      <c r="F2010" s="132" t="str">
        <f>IF(EXACT(I2009, I2010), "EN Sub=Dub", "_")</f>
        <v>_</v>
      </c>
      <c r="G2010" s="133" t="s">
        <v>44</v>
      </c>
      <c r="H2010" s="113" t="s">
        <v>1208</v>
      </c>
      <c r="I2010" s="114" t="s">
        <v>1546</v>
      </c>
    </row>
    <row r="2011" spans="3:9" hidden="1">
      <c r="E2011" s="132"/>
      <c r="F2011" s="132" t="str">
        <f>IF(EXACT(I2011, I2012), "PT Sub=Dub", "_")</f>
        <v>PT Sub=Dub</v>
      </c>
      <c r="G2011" s="133" t="s">
        <v>46</v>
      </c>
      <c r="H2011" s="113" t="s">
        <v>1208</v>
      </c>
      <c r="I2011" s="114" t="s">
        <v>1547</v>
      </c>
    </row>
    <row r="2012" spans="3:9">
      <c r="E2012" s="132"/>
      <c r="F2012" s="132" t="str">
        <f>IF(EXACT(I2011, I2012), "PT Sub=Dub", "_")</f>
        <v>PT Sub=Dub</v>
      </c>
      <c r="G2012" s="133" t="s">
        <v>48</v>
      </c>
      <c r="H2012" s="113" t="s">
        <v>1208</v>
      </c>
      <c r="I2012" s="114" t="s">
        <v>1547</v>
      </c>
    </row>
    <row r="2013" spans="3:9" hidden="1">
      <c r="C2013" s="147" t="s">
        <v>27</v>
      </c>
      <c r="F2013" s="113" t="s">
        <v>27</v>
      </c>
      <c r="G2013" s="137" t="s">
        <v>28</v>
      </c>
      <c r="H2013" s="113" t="s">
        <v>1479</v>
      </c>
      <c r="I2013" s="114">
        <v>250</v>
      </c>
    </row>
    <row r="2014" spans="3:9" hidden="1">
      <c r="C2014" s="113" t="s">
        <v>27</v>
      </c>
      <c r="F2014" s="113" t="s">
        <v>27</v>
      </c>
      <c r="G2014" s="137" t="s">
        <v>30</v>
      </c>
      <c r="H2014" s="113" t="s">
        <v>1479</v>
      </c>
      <c r="I2014" s="114" t="s">
        <v>1548</v>
      </c>
    </row>
    <row r="2015" spans="3:9" hidden="1">
      <c r="C2015" s="113" t="s">
        <v>27</v>
      </c>
      <c r="E2015" s="132"/>
      <c r="F2015" s="113" t="s">
        <v>27</v>
      </c>
      <c r="G2015" s="133" t="s">
        <v>32</v>
      </c>
      <c r="H2015" s="113" t="s">
        <v>1479</v>
      </c>
      <c r="I2015" s="114" t="s">
        <v>1549</v>
      </c>
    </row>
    <row r="2016" spans="3:9" hidden="1">
      <c r="E2016" s="132"/>
      <c r="F2016" s="113" t="s">
        <v>27</v>
      </c>
      <c r="G2016" s="133" t="s">
        <v>35</v>
      </c>
      <c r="H2016" s="113" t="s">
        <v>1479</v>
      </c>
      <c r="I2016" s="114" t="s">
        <v>1550</v>
      </c>
    </row>
    <row r="2017" spans="3:9" hidden="1">
      <c r="E2017" s="132"/>
      <c r="F2017" s="132" t="str">
        <f>IF(EXACT(I2017, I2018), "EN Sub=Dub", "_")</f>
        <v>_</v>
      </c>
      <c r="G2017" s="133" t="s">
        <v>39</v>
      </c>
      <c r="H2017" s="113" t="s">
        <v>1479</v>
      </c>
      <c r="I2017" s="114" t="s">
        <v>1551</v>
      </c>
    </row>
    <row r="2018" spans="3:9" hidden="1">
      <c r="E2018" s="132"/>
      <c r="F2018" s="132" t="str">
        <f>IF(EXACT(I2017, I2018), "EN Sub=Dub", "_")</f>
        <v>_</v>
      </c>
      <c r="G2018" s="133" t="s">
        <v>44</v>
      </c>
      <c r="H2018" s="113" t="s">
        <v>1479</v>
      </c>
      <c r="I2018" s="114" t="s">
        <v>1552</v>
      </c>
    </row>
    <row r="2019" spans="3:9" hidden="1">
      <c r="E2019" s="132"/>
      <c r="F2019" s="132" t="str">
        <f>IF(EXACT(I2019, I2020), "PT Sub=Dub", "_")</f>
        <v>PT Sub=Dub</v>
      </c>
      <c r="G2019" s="133" t="s">
        <v>46</v>
      </c>
      <c r="H2019" s="113" t="s">
        <v>1479</v>
      </c>
      <c r="I2019" s="114" t="s">
        <v>1553</v>
      </c>
    </row>
    <row r="2020" spans="3:9">
      <c r="E2020" s="132"/>
      <c r="F2020" s="132" t="str">
        <f>IF(EXACT(I2019, I2020), "PT Sub=Dub", "_")</f>
        <v>PT Sub=Dub</v>
      </c>
      <c r="G2020" s="133" t="s">
        <v>48</v>
      </c>
      <c r="H2020" s="113" t="s">
        <v>1479</v>
      </c>
      <c r="I2020" s="114" t="s">
        <v>1553</v>
      </c>
    </row>
    <row r="2021" spans="3:9" hidden="1">
      <c r="C2021" s="147" t="s">
        <v>27</v>
      </c>
      <c r="F2021" s="113" t="s">
        <v>27</v>
      </c>
      <c r="G2021" s="137" t="s">
        <v>28</v>
      </c>
      <c r="H2021" s="113" t="s">
        <v>1208</v>
      </c>
      <c r="I2021" s="114">
        <v>251</v>
      </c>
    </row>
    <row r="2022" spans="3:9" hidden="1">
      <c r="C2022" s="113" t="s">
        <v>27</v>
      </c>
      <c r="F2022" s="113" t="s">
        <v>27</v>
      </c>
      <c r="G2022" s="137" t="s">
        <v>30</v>
      </c>
      <c r="H2022" s="113" t="s">
        <v>1208</v>
      </c>
      <c r="I2022" s="114" t="s">
        <v>1554</v>
      </c>
    </row>
    <row r="2023" spans="3:9" hidden="1">
      <c r="C2023" s="113" t="s">
        <v>27</v>
      </c>
      <c r="E2023" s="132"/>
      <c r="F2023" s="113" t="s">
        <v>27</v>
      </c>
      <c r="G2023" s="133" t="s">
        <v>32</v>
      </c>
      <c r="H2023" s="113" t="s">
        <v>1208</v>
      </c>
      <c r="I2023" s="114" t="s">
        <v>1555</v>
      </c>
    </row>
    <row r="2024" spans="3:9" hidden="1">
      <c r="E2024" s="132"/>
      <c r="F2024" s="113" t="s">
        <v>27</v>
      </c>
      <c r="G2024" s="133" t="s">
        <v>35</v>
      </c>
      <c r="H2024" s="113" t="s">
        <v>1208</v>
      </c>
      <c r="I2024" s="114" t="s">
        <v>7053</v>
      </c>
    </row>
    <row r="2025" spans="3:9" hidden="1">
      <c r="E2025" s="132"/>
      <c r="F2025" s="132" t="str">
        <f>IF(EXACT(I2025, I2026), "EN Sub=Dub", "_")</f>
        <v>_</v>
      </c>
      <c r="G2025" s="133" t="s">
        <v>39</v>
      </c>
      <c r="H2025" s="113" t="s">
        <v>1208</v>
      </c>
      <c r="I2025" s="114" t="s">
        <v>7054</v>
      </c>
    </row>
    <row r="2026" spans="3:9" hidden="1">
      <c r="E2026" s="132"/>
      <c r="F2026" s="132" t="str">
        <f>IF(EXACT(I2025, I2026), "EN Sub=Dub", "_")</f>
        <v>_</v>
      </c>
      <c r="G2026" s="133" t="s">
        <v>44</v>
      </c>
      <c r="H2026" s="113" t="s">
        <v>1208</v>
      </c>
      <c r="I2026" s="114" t="s">
        <v>7055</v>
      </c>
    </row>
    <row r="2027" spans="3:9" hidden="1">
      <c r="E2027" s="132"/>
      <c r="F2027" s="132" t="str">
        <f>IF(EXACT(I2027, I2028), "PT Sub=Dub", "_")</f>
        <v>_</v>
      </c>
      <c r="G2027" s="133" t="s">
        <v>46</v>
      </c>
      <c r="H2027" s="113" t="s">
        <v>1208</v>
      </c>
      <c r="I2027" s="114" t="s">
        <v>1559</v>
      </c>
    </row>
    <row r="2028" spans="3:9">
      <c r="E2028" s="132"/>
      <c r="F2028" s="132" t="str">
        <f>IF(EXACT(I2027, I2028), "PT Sub=Dub", "_")</f>
        <v>_</v>
      </c>
      <c r="G2028" s="133" t="s">
        <v>48</v>
      </c>
      <c r="H2028" s="113" t="s">
        <v>1208</v>
      </c>
      <c r="I2028" s="114" t="s">
        <v>1560</v>
      </c>
    </row>
    <row r="2029" spans="3:9" hidden="1">
      <c r="C2029" s="147" t="s">
        <v>27</v>
      </c>
      <c r="F2029" s="113" t="s">
        <v>27</v>
      </c>
      <c r="G2029" s="137" t="s">
        <v>28</v>
      </c>
      <c r="H2029" s="113" t="s">
        <v>1208</v>
      </c>
      <c r="I2029" s="114">
        <v>252</v>
      </c>
    </row>
    <row r="2030" spans="3:9" hidden="1">
      <c r="C2030" s="113" t="s">
        <v>27</v>
      </c>
      <c r="F2030" s="113" t="s">
        <v>27</v>
      </c>
      <c r="G2030" s="137" t="s">
        <v>30</v>
      </c>
      <c r="H2030" s="113" t="s">
        <v>1208</v>
      </c>
      <c r="I2030" s="114" t="s">
        <v>1561</v>
      </c>
    </row>
    <row r="2031" spans="3:9" hidden="1">
      <c r="C2031" s="113" t="s">
        <v>27</v>
      </c>
      <c r="E2031" s="132"/>
      <c r="F2031" s="113" t="s">
        <v>27</v>
      </c>
      <c r="G2031" s="133" t="s">
        <v>32</v>
      </c>
      <c r="H2031" s="113" t="s">
        <v>1208</v>
      </c>
      <c r="I2031" s="114" t="s">
        <v>1562</v>
      </c>
    </row>
    <row r="2032" spans="3:9" hidden="1">
      <c r="E2032" s="132"/>
      <c r="F2032" s="113" t="s">
        <v>27</v>
      </c>
      <c r="G2032" s="133" t="s">
        <v>35</v>
      </c>
      <c r="H2032" s="113" t="s">
        <v>1208</v>
      </c>
      <c r="I2032" s="114" t="s">
        <v>1563</v>
      </c>
    </row>
    <row r="2033" spans="3:9" hidden="1">
      <c r="E2033" s="132"/>
      <c r="F2033" s="132" t="str">
        <f>IF(EXACT(I2033, I2034), "EN Sub=Dub", "_")</f>
        <v>_</v>
      </c>
      <c r="G2033" s="133" t="s">
        <v>39</v>
      </c>
      <c r="H2033" s="113" t="s">
        <v>1208</v>
      </c>
      <c r="I2033" s="114" t="s">
        <v>1564</v>
      </c>
    </row>
    <row r="2034" spans="3:9" hidden="1">
      <c r="E2034" s="132"/>
      <c r="F2034" s="132" t="str">
        <f>IF(EXACT(I2033, I2034), "EN Sub=Dub", "_")</f>
        <v>_</v>
      </c>
      <c r="G2034" s="133" t="s">
        <v>44</v>
      </c>
      <c r="H2034" s="113" t="s">
        <v>1208</v>
      </c>
      <c r="I2034" s="114" t="s">
        <v>1565</v>
      </c>
    </row>
    <row r="2035" spans="3:9" hidden="1">
      <c r="E2035" s="132"/>
      <c r="F2035" s="132" t="str">
        <f>IF(EXACT(I2035, I2036), "PT Sub=Dub", "_")</f>
        <v>_</v>
      </c>
      <c r="G2035" s="133" t="s">
        <v>46</v>
      </c>
      <c r="H2035" s="113" t="s">
        <v>1208</v>
      </c>
      <c r="I2035" s="114" t="s">
        <v>1566</v>
      </c>
    </row>
    <row r="2036" spans="3:9">
      <c r="E2036" s="132"/>
      <c r="F2036" s="132" t="str">
        <f>IF(EXACT(I2035, I2036), "PT Sub=Dub", "_")</f>
        <v>_</v>
      </c>
      <c r="G2036" s="133" t="s">
        <v>48</v>
      </c>
      <c r="H2036" s="113" t="s">
        <v>1208</v>
      </c>
      <c r="I2036" s="114" t="s">
        <v>1567</v>
      </c>
    </row>
    <row r="2037" spans="3:9" hidden="1">
      <c r="C2037" s="147" t="s">
        <v>27</v>
      </c>
      <c r="F2037" s="113" t="s">
        <v>27</v>
      </c>
      <c r="G2037" s="137" t="s">
        <v>28</v>
      </c>
      <c r="H2037" s="113" t="s">
        <v>1208</v>
      </c>
      <c r="I2037" s="114">
        <v>253</v>
      </c>
    </row>
    <row r="2038" spans="3:9" hidden="1">
      <c r="C2038" s="113" t="s">
        <v>27</v>
      </c>
      <c r="F2038" s="113" t="s">
        <v>27</v>
      </c>
      <c r="G2038" s="137" t="s">
        <v>30</v>
      </c>
      <c r="H2038" s="113" t="s">
        <v>1208</v>
      </c>
      <c r="I2038" s="114" t="s">
        <v>1568</v>
      </c>
    </row>
    <row r="2039" spans="3:9" hidden="1">
      <c r="C2039" s="113" t="s">
        <v>27</v>
      </c>
      <c r="E2039" s="132"/>
      <c r="F2039" s="113" t="s">
        <v>27</v>
      </c>
      <c r="G2039" s="133" t="s">
        <v>32</v>
      </c>
      <c r="H2039" s="113" t="s">
        <v>1208</v>
      </c>
      <c r="I2039" s="114" t="s">
        <v>1569</v>
      </c>
    </row>
    <row r="2040" spans="3:9" hidden="1">
      <c r="E2040" s="132"/>
      <c r="F2040" s="113" t="s">
        <v>27</v>
      </c>
      <c r="G2040" s="133" t="s">
        <v>35</v>
      </c>
      <c r="H2040" s="113" t="s">
        <v>1208</v>
      </c>
      <c r="I2040" s="114" t="s">
        <v>1570</v>
      </c>
    </row>
    <row r="2041" spans="3:9" hidden="1">
      <c r="E2041" s="132"/>
      <c r="F2041" s="132" t="str">
        <f>IF(EXACT(I2041, I2042), "EN Sub=Dub", "_")</f>
        <v>_</v>
      </c>
      <c r="G2041" s="133" t="s">
        <v>39</v>
      </c>
      <c r="H2041" s="113" t="s">
        <v>1208</v>
      </c>
      <c r="I2041" s="114" t="s">
        <v>1571</v>
      </c>
    </row>
    <row r="2042" spans="3:9" hidden="1">
      <c r="E2042" s="132"/>
      <c r="F2042" s="132" t="str">
        <f>IF(EXACT(I2041, I2042), "EN Sub=Dub", "_")</f>
        <v>_</v>
      </c>
      <c r="G2042" s="133" t="s">
        <v>44</v>
      </c>
      <c r="H2042" s="113" t="s">
        <v>1208</v>
      </c>
      <c r="I2042" s="114" t="s">
        <v>1572</v>
      </c>
    </row>
    <row r="2043" spans="3:9" hidden="1">
      <c r="E2043" s="132"/>
      <c r="F2043" s="132" t="str">
        <f>IF(EXACT(I2043, I2044), "PT Sub=Dub", "_")</f>
        <v>_</v>
      </c>
      <c r="G2043" s="133" t="s">
        <v>46</v>
      </c>
      <c r="H2043" s="113" t="s">
        <v>1208</v>
      </c>
      <c r="I2043" s="114" t="s">
        <v>1573</v>
      </c>
    </row>
    <row r="2044" spans="3:9">
      <c r="E2044" s="132"/>
      <c r="F2044" s="132" t="str">
        <f>IF(EXACT(I2043, I2044), "PT Sub=Dub", "_")</f>
        <v>_</v>
      </c>
      <c r="G2044" s="133" t="s">
        <v>48</v>
      </c>
      <c r="H2044" s="113" t="s">
        <v>1208</v>
      </c>
      <c r="I2044" s="114" t="s">
        <v>1574</v>
      </c>
    </row>
    <row r="2045" spans="3:9" hidden="1">
      <c r="C2045" s="147" t="s">
        <v>27</v>
      </c>
      <c r="F2045" s="113" t="s">
        <v>27</v>
      </c>
      <c r="G2045" s="137" t="s">
        <v>28</v>
      </c>
      <c r="H2045" s="113" t="s">
        <v>1208</v>
      </c>
      <c r="I2045" s="114">
        <v>254</v>
      </c>
    </row>
    <row r="2046" spans="3:9" hidden="1">
      <c r="C2046" s="113" t="s">
        <v>27</v>
      </c>
      <c r="F2046" s="113" t="s">
        <v>27</v>
      </c>
      <c r="G2046" s="137" t="s">
        <v>30</v>
      </c>
      <c r="H2046" s="113" t="s">
        <v>1208</v>
      </c>
      <c r="I2046" s="114" t="s">
        <v>1575</v>
      </c>
    </row>
    <row r="2047" spans="3:9" hidden="1">
      <c r="C2047" s="113" t="s">
        <v>27</v>
      </c>
      <c r="E2047" s="132"/>
      <c r="F2047" s="113" t="s">
        <v>27</v>
      </c>
      <c r="G2047" s="133" t="s">
        <v>32</v>
      </c>
      <c r="H2047" s="113" t="s">
        <v>1208</v>
      </c>
      <c r="I2047" s="114" t="s">
        <v>1576</v>
      </c>
    </row>
    <row r="2048" spans="3:9" hidden="1">
      <c r="E2048" s="132"/>
      <c r="F2048" s="113" t="s">
        <v>27</v>
      </c>
      <c r="G2048" s="133" t="s">
        <v>35</v>
      </c>
      <c r="H2048" s="113" t="s">
        <v>1208</v>
      </c>
      <c r="I2048" s="114" t="s">
        <v>1577</v>
      </c>
    </row>
    <row r="2049" spans="3:9" hidden="1">
      <c r="E2049" s="132"/>
      <c r="F2049" s="132" t="str">
        <f>IF(EXACT(I2049, I2050), "EN Sub=Dub", "_")</f>
        <v>_</v>
      </c>
      <c r="G2049" s="133" t="s">
        <v>39</v>
      </c>
      <c r="H2049" s="113" t="s">
        <v>1208</v>
      </c>
      <c r="I2049" s="114" t="s">
        <v>1578</v>
      </c>
    </row>
    <row r="2050" spans="3:9" hidden="1">
      <c r="E2050" s="132"/>
      <c r="F2050" s="132" t="str">
        <f>IF(EXACT(I2049, I2050), "EN Sub=Dub", "_")</f>
        <v>_</v>
      </c>
      <c r="G2050" s="133" t="s">
        <v>44</v>
      </c>
      <c r="H2050" s="113" t="s">
        <v>1208</v>
      </c>
      <c r="I2050" s="135" t="s">
        <v>1579</v>
      </c>
    </row>
    <row r="2051" spans="3:9" hidden="1">
      <c r="E2051" s="132"/>
      <c r="F2051" s="132" t="str">
        <f>IF(EXACT(I2051, I2052), "PT Sub=Dub", "_")</f>
        <v>PT Sub=Dub</v>
      </c>
      <c r="G2051" s="133" t="s">
        <v>46</v>
      </c>
      <c r="H2051" s="113" t="s">
        <v>1208</v>
      </c>
      <c r="I2051" s="114" t="s">
        <v>1580</v>
      </c>
    </row>
    <row r="2052" spans="3:9">
      <c r="E2052" s="132"/>
      <c r="F2052" s="132" t="str">
        <f>IF(EXACT(I2051, I2052), "PT Sub=Dub", "_")</f>
        <v>PT Sub=Dub</v>
      </c>
      <c r="G2052" s="133" t="s">
        <v>48</v>
      </c>
      <c r="H2052" s="113" t="s">
        <v>1208</v>
      </c>
      <c r="I2052" s="114" t="s">
        <v>1580</v>
      </c>
    </row>
    <row r="2053" spans="3:9" hidden="1">
      <c r="C2053" s="147" t="s">
        <v>27</v>
      </c>
      <c r="F2053" s="113" t="s">
        <v>27</v>
      </c>
      <c r="G2053" s="137" t="s">
        <v>28</v>
      </c>
      <c r="H2053" s="113" t="s">
        <v>1479</v>
      </c>
      <c r="I2053" s="114">
        <v>255</v>
      </c>
    </row>
    <row r="2054" spans="3:9" hidden="1">
      <c r="C2054" s="113" t="s">
        <v>27</v>
      </c>
      <c r="F2054" s="113" t="s">
        <v>27</v>
      </c>
      <c r="G2054" s="137" t="s">
        <v>30</v>
      </c>
      <c r="H2054" s="113" t="s">
        <v>1479</v>
      </c>
      <c r="I2054" s="114" t="s">
        <v>1581</v>
      </c>
    </row>
    <row r="2055" spans="3:9" hidden="1">
      <c r="C2055" s="113" t="s">
        <v>27</v>
      </c>
      <c r="E2055" s="132"/>
      <c r="F2055" s="113" t="s">
        <v>27</v>
      </c>
      <c r="G2055" s="133" t="s">
        <v>32</v>
      </c>
      <c r="H2055" s="113" t="s">
        <v>1479</v>
      </c>
      <c r="I2055" s="114" t="s">
        <v>1582</v>
      </c>
    </row>
    <row r="2056" spans="3:9" hidden="1">
      <c r="E2056" s="132"/>
      <c r="F2056" s="113" t="s">
        <v>27</v>
      </c>
      <c r="G2056" s="133" t="s">
        <v>35</v>
      </c>
      <c r="H2056" s="113" t="s">
        <v>1479</v>
      </c>
      <c r="I2056" s="114" t="s">
        <v>1583</v>
      </c>
    </row>
    <row r="2057" spans="3:9" hidden="1">
      <c r="E2057" s="132"/>
      <c r="F2057" s="132" t="str">
        <f>IF(EXACT(I2057, I2058), "EN Sub=Dub", "_")</f>
        <v>_</v>
      </c>
      <c r="G2057" s="133" t="s">
        <v>39</v>
      </c>
      <c r="H2057" s="113" t="s">
        <v>1479</v>
      </c>
      <c r="I2057" s="114" t="s">
        <v>1584</v>
      </c>
    </row>
    <row r="2058" spans="3:9" hidden="1">
      <c r="E2058" s="132"/>
      <c r="F2058" s="132" t="str">
        <f>IF(EXACT(I2057, I2058), "EN Sub=Dub", "_")</f>
        <v>_</v>
      </c>
      <c r="G2058" s="133" t="s">
        <v>44</v>
      </c>
      <c r="H2058" s="113" t="s">
        <v>1479</v>
      </c>
      <c r="I2058" s="114" t="s">
        <v>1585</v>
      </c>
    </row>
    <row r="2059" spans="3:9" hidden="1">
      <c r="E2059" s="132"/>
      <c r="F2059" s="132" t="str">
        <f>IF(EXACT(I2059, I2060), "PT Sub=Dub", "_")</f>
        <v>_</v>
      </c>
      <c r="G2059" s="133" t="s">
        <v>46</v>
      </c>
      <c r="H2059" s="113" t="s">
        <v>1479</v>
      </c>
      <c r="I2059" s="114" t="s">
        <v>1586</v>
      </c>
    </row>
    <row r="2060" spans="3:9">
      <c r="E2060" s="132"/>
      <c r="F2060" s="132" t="str">
        <f>IF(EXACT(I2059, I2060), "PT Sub=Dub", "_")</f>
        <v>_</v>
      </c>
      <c r="G2060" s="133" t="s">
        <v>48</v>
      </c>
      <c r="H2060" s="113" t="s">
        <v>1479</v>
      </c>
      <c r="I2060" s="114" t="s">
        <v>1587</v>
      </c>
    </row>
    <row r="2061" spans="3:9" hidden="1">
      <c r="C2061" s="147" t="s">
        <v>27</v>
      </c>
      <c r="F2061" s="113" t="s">
        <v>27</v>
      </c>
      <c r="G2061" s="137" t="s">
        <v>28</v>
      </c>
      <c r="H2061" s="113" t="s">
        <v>1479</v>
      </c>
      <c r="I2061" s="114">
        <v>256</v>
      </c>
    </row>
    <row r="2062" spans="3:9" hidden="1">
      <c r="C2062" s="113" t="s">
        <v>27</v>
      </c>
      <c r="F2062" s="113" t="s">
        <v>27</v>
      </c>
      <c r="G2062" s="137" t="s">
        <v>30</v>
      </c>
      <c r="H2062" s="113" t="s">
        <v>1479</v>
      </c>
      <c r="I2062" s="114" t="s">
        <v>1588</v>
      </c>
    </row>
    <row r="2063" spans="3:9" hidden="1">
      <c r="C2063" s="113" t="s">
        <v>27</v>
      </c>
      <c r="E2063" s="132"/>
      <c r="F2063" s="113" t="s">
        <v>27</v>
      </c>
      <c r="G2063" s="133" t="s">
        <v>32</v>
      </c>
      <c r="H2063" s="113" t="s">
        <v>1479</v>
      </c>
      <c r="I2063" s="134" t="s">
        <v>7056</v>
      </c>
    </row>
    <row r="2064" spans="3:9" hidden="1">
      <c r="E2064" s="132"/>
      <c r="F2064" s="113" t="s">
        <v>27</v>
      </c>
      <c r="G2064" s="133" t="s">
        <v>35</v>
      </c>
      <c r="H2064" s="113" t="s">
        <v>1479</v>
      </c>
      <c r="I2064" s="114" t="s">
        <v>1590</v>
      </c>
    </row>
    <row r="2065" spans="3:9" hidden="1">
      <c r="E2065" s="132"/>
      <c r="F2065" s="132" t="str">
        <f>IF(EXACT(I2065, I2066), "EN Sub=Dub", "_")</f>
        <v>_</v>
      </c>
      <c r="G2065" s="133" t="s">
        <v>39</v>
      </c>
      <c r="H2065" s="113" t="s">
        <v>1479</v>
      </c>
      <c r="I2065" s="114" t="s">
        <v>1591</v>
      </c>
    </row>
    <row r="2066" spans="3:9" hidden="1">
      <c r="E2066" s="132"/>
      <c r="F2066" s="132" t="str">
        <f>IF(EXACT(I2065, I2066), "EN Sub=Dub", "_")</f>
        <v>_</v>
      </c>
      <c r="G2066" s="133" t="s">
        <v>44</v>
      </c>
      <c r="H2066" s="113" t="s">
        <v>1479</v>
      </c>
      <c r="I2066" s="114" t="s">
        <v>1592</v>
      </c>
    </row>
    <row r="2067" spans="3:9" hidden="1">
      <c r="E2067" s="132"/>
      <c r="F2067" s="132" t="str">
        <f>IF(EXACT(I2067, I2068), "PT Sub=Dub", "_")</f>
        <v>_</v>
      </c>
      <c r="G2067" s="133" t="s">
        <v>46</v>
      </c>
      <c r="H2067" s="113" t="s">
        <v>1479</v>
      </c>
      <c r="I2067" s="114" t="s">
        <v>1593</v>
      </c>
    </row>
    <row r="2068" spans="3:9">
      <c r="E2068" s="132"/>
      <c r="F2068" s="132" t="str">
        <f>IF(EXACT(I2067, I2068), "PT Sub=Dub", "_")</f>
        <v>_</v>
      </c>
      <c r="G2068" s="133" t="s">
        <v>48</v>
      </c>
      <c r="H2068" s="113" t="s">
        <v>1479</v>
      </c>
      <c r="I2068" s="114" t="s">
        <v>1594</v>
      </c>
    </row>
    <row r="2069" spans="3:9" hidden="1">
      <c r="C2069" s="147" t="s">
        <v>27</v>
      </c>
      <c r="F2069" s="113" t="s">
        <v>27</v>
      </c>
      <c r="G2069" s="137" t="s">
        <v>28</v>
      </c>
      <c r="H2069" s="113" t="s">
        <v>52</v>
      </c>
      <c r="I2069" s="114">
        <v>257</v>
      </c>
    </row>
    <row r="2070" spans="3:9" hidden="1">
      <c r="C2070" s="113" t="s">
        <v>27</v>
      </c>
      <c r="F2070" s="113" t="s">
        <v>27</v>
      </c>
      <c r="G2070" s="137" t="s">
        <v>30</v>
      </c>
      <c r="H2070" s="113" t="s">
        <v>52</v>
      </c>
      <c r="I2070" s="114" t="s">
        <v>1595</v>
      </c>
    </row>
    <row r="2071" spans="3:9" hidden="1">
      <c r="C2071" s="113" t="s">
        <v>27</v>
      </c>
      <c r="E2071" s="132"/>
      <c r="F2071" s="113" t="s">
        <v>27</v>
      </c>
      <c r="G2071" s="133" t="s">
        <v>32</v>
      </c>
      <c r="H2071" s="113" t="s">
        <v>52</v>
      </c>
      <c r="I2071" s="114" t="s">
        <v>1596</v>
      </c>
    </row>
    <row r="2072" spans="3:9" hidden="1">
      <c r="E2072" s="132"/>
      <c r="F2072" s="113" t="s">
        <v>27</v>
      </c>
      <c r="G2072" s="133" t="s">
        <v>35</v>
      </c>
      <c r="H2072" s="113" t="s">
        <v>52</v>
      </c>
      <c r="I2072" s="114" t="s">
        <v>1597</v>
      </c>
    </row>
    <row r="2073" spans="3:9" hidden="1">
      <c r="E2073" s="132"/>
      <c r="F2073" s="132" t="str">
        <f>IF(EXACT(I2073, I2074), "EN Sub=Dub", "_")</f>
        <v>_</v>
      </c>
      <c r="G2073" s="133" t="s">
        <v>39</v>
      </c>
      <c r="H2073" s="113" t="s">
        <v>52</v>
      </c>
      <c r="I2073" s="114" t="s">
        <v>1598</v>
      </c>
    </row>
    <row r="2074" spans="3:9" hidden="1">
      <c r="E2074" s="132"/>
      <c r="F2074" s="132" t="str">
        <f>IF(EXACT(I2073, I2074), "EN Sub=Dub", "_")</f>
        <v>_</v>
      </c>
      <c r="G2074" s="133" t="s">
        <v>44</v>
      </c>
      <c r="H2074" s="113" t="s">
        <v>52</v>
      </c>
      <c r="I2074" s="114" t="s">
        <v>1599</v>
      </c>
    </row>
    <row r="2075" spans="3:9" hidden="1">
      <c r="E2075" s="132"/>
      <c r="F2075" s="132" t="str">
        <f>IF(EXACT(I2075, I2076), "PT Sub=Dub", "_")</f>
        <v>_</v>
      </c>
      <c r="G2075" s="133" t="s">
        <v>46</v>
      </c>
      <c r="H2075" s="113" t="s">
        <v>52</v>
      </c>
      <c r="I2075" s="114" t="s">
        <v>1600</v>
      </c>
    </row>
    <row r="2076" spans="3:9">
      <c r="E2076" s="132"/>
      <c r="F2076" s="132" t="str">
        <f>IF(EXACT(I2075, I2076), "PT Sub=Dub", "_")</f>
        <v>_</v>
      </c>
      <c r="G2076" s="133" t="s">
        <v>48</v>
      </c>
      <c r="H2076" s="113" t="s">
        <v>52</v>
      </c>
      <c r="I2076" s="114" t="s">
        <v>1601</v>
      </c>
    </row>
    <row r="2077" spans="3:9" hidden="1">
      <c r="C2077" s="147" t="s">
        <v>27</v>
      </c>
      <c r="F2077" s="113" t="s">
        <v>27</v>
      </c>
      <c r="G2077" s="137" t="s">
        <v>28</v>
      </c>
      <c r="H2077" s="113" t="s">
        <v>1479</v>
      </c>
      <c r="I2077" s="114">
        <v>258</v>
      </c>
    </row>
    <row r="2078" spans="3:9" hidden="1">
      <c r="C2078" s="113" t="s">
        <v>27</v>
      </c>
      <c r="F2078" s="113" t="s">
        <v>27</v>
      </c>
      <c r="G2078" s="137" t="s">
        <v>30</v>
      </c>
      <c r="H2078" s="113" t="s">
        <v>1479</v>
      </c>
      <c r="I2078" s="114" t="s">
        <v>1602</v>
      </c>
    </row>
    <row r="2079" spans="3:9" hidden="1">
      <c r="C2079" s="113" t="s">
        <v>27</v>
      </c>
      <c r="E2079" s="132"/>
      <c r="F2079" s="113" t="s">
        <v>27</v>
      </c>
      <c r="G2079" s="133" t="s">
        <v>32</v>
      </c>
      <c r="H2079" s="113" t="s">
        <v>1479</v>
      </c>
      <c r="I2079" s="114" t="s">
        <v>1603</v>
      </c>
    </row>
    <row r="2080" spans="3:9" hidden="1">
      <c r="E2080" s="132"/>
      <c r="F2080" s="113" t="s">
        <v>27</v>
      </c>
      <c r="G2080" s="133" t="s">
        <v>35</v>
      </c>
      <c r="H2080" s="113" t="s">
        <v>1479</v>
      </c>
      <c r="I2080" s="114" t="s">
        <v>1604</v>
      </c>
    </row>
    <row r="2081" spans="3:9" hidden="1">
      <c r="E2081" s="132"/>
      <c r="F2081" s="132" t="str">
        <f>IF(EXACT(I2081, I2082), "EN Sub=Dub", "_")</f>
        <v>_</v>
      </c>
      <c r="G2081" s="133" t="s">
        <v>39</v>
      </c>
      <c r="H2081" s="113" t="s">
        <v>1479</v>
      </c>
      <c r="I2081" s="114" t="s">
        <v>1604</v>
      </c>
    </row>
    <row r="2082" spans="3:9" hidden="1">
      <c r="E2082" s="132"/>
      <c r="F2082" s="132" t="str">
        <f>IF(EXACT(I2081, I2082), "EN Sub=Dub", "_")</f>
        <v>_</v>
      </c>
      <c r="G2082" s="133" t="s">
        <v>44</v>
      </c>
      <c r="H2082" s="113" t="s">
        <v>1479</v>
      </c>
      <c r="I2082" s="114" t="s">
        <v>1605</v>
      </c>
    </row>
    <row r="2083" spans="3:9" hidden="1">
      <c r="E2083" s="132"/>
      <c r="F2083" s="132" t="str">
        <f>IF(EXACT(I2083, I2084), "PT Sub=Dub", "_")</f>
        <v>PT Sub=Dub</v>
      </c>
      <c r="G2083" s="133" t="s">
        <v>46</v>
      </c>
      <c r="H2083" s="113" t="s">
        <v>1479</v>
      </c>
      <c r="I2083" s="114" t="s">
        <v>1606</v>
      </c>
    </row>
    <row r="2084" spans="3:9">
      <c r="E2084" s="132"/>
      <c r="F2084" s="132" t="str">
        <f>IF(EXACT(I2083, I2084), "PT Sub=Dub", "_")</f>
        <v>PT Sub=Dub</v>
      </c>
      <c r="G2084" s="133" t="s">
        <v>48</v>
      </c>
      <c r="H2084" s="113" t="s">
        <v>1479</v>
      </c>
      <c r="I2084" s="114" t="s">
        <v>1606</v>
      </c>
    </row>
    <row r="2085" spans="3:9" hidden="1">
      <c r="C2085" s="147" t="s">
        <v>27</v>
      </c>
      <c r="F2085" s="113" t="s">
        <v>27</v>
      </c>
      <c r="G2085" s="137" t="s">
        <v>28</v>
      </c>
      <c r="H2085" s="113" t="s">
        <v>52</v>
      </c>
      <c r="I2085" s="114">
        <v>259</v>
      </c>
    </row>
    <row r="2086" spans="3:9" hidden="1">
      <c r="C2086" s="113" t="s">
        <v>27</v>
      </c>
      <c r="F2086" s="113" t="s">
        <v>27</v>
      </c>
      <c r="G2086" s="137" t="s">
        <v>30</v>
      </c>
      <c r="H2086" s="113" t="s">
        <v>52</v>
      </c>
      <c r="I2086" s="114" t="s">
        <v>1607</v>
      </c>
    </row>
    <row r="2087" spans="3:9" ht="18" hidden="1">
      <c r="C2087" s="113" t="s">
        <v>27</v>
      </c>
      <c r="E2087" s="132"/>
      <c r="F2087" s="113" t="s">
        <v>27</v>
      </c>
      <c r="G2087" s="133" t="s">
        <v>32</v>
      </c>
      <c r="H2087" s="113" t="s">
        <v>52</v>
      </c>
      <c r="I2087" s="151" t="s">
        <v>1618</v>
      </c>
    </row>
    <row r="2088" spans="3:9" hidden="1">
      <c r="E2088" s="132"/>
      <c r="F2088" s="113" t="s">
        <v>27</v>
      </c>
      <c r="G2088" s="133" t="s">
        <v>35</v>
      </c>
      <c r="H2088" s="113" t="s">
        <v>52</v>
      </c>
      <c r="I2088" s="114" t="s">
        <v>1608</v>
      </c>
    </row>
    <row r="2089" spans="3:9" hidden="1">
      <c r="E2089" s="132"/>
      <c r="F2089" s="132" t="str">
        <f>IF(EXACT(I2089, I2090), "EN Sub=Dub", "_")</f>
        <v>_</v>
      </c>
      <c r="G2089" s="133" t="s">
        <v>39</v>
      </c>
      <c r="H2089" s="113" t="s">
        <v>52</v>
      </c>
      <c r="I2089" s="114" t="s">
        <v>1609</v>
      </c>
    </row>
    <row r="2090" spans="3:9" hidden="1">
      <c r="E2090" s="132"/>
      <c r="F2090" s="132" t="str">
        <f>IF(EXACT(I2089, I2090), "EN Sub=Dub", "_")</f>
        <v>_</v>
      </c>
      <c r="G2090" s="133" t="s">
        <v>44</v>
      </c>
      <c r="H2090" s="113" t="s">
        <v>52</v>
      </c>
      <c r="I2090" s="114" t="s">
        <v>1599</v>
      </c>
    </row>
    <row r="2091" spans="3:9" hidden="1">
      <c r="E2091" s="132"/>
      <c r="F2091" s="132" t="str">
        <f>IF(EXACT(I2091, I2092), "PT Sub=Dub", "_")</f>
        <v>_</v>
      </c>
      <c r="G2091" s="133" t="s">
        <v>46</v>
      </c>
      <c r="H2091" s="113" t="s">
        <v>52</v>
      </c>
      <c r="I2091" s="114" t="s">
        <v>1600</v>
      </c>
    </row>
    <row r="2092" spans="3:9">
      <c r="E2092" s="132"/>
      <c r="F2092" s="132" t="str">
        <f>IF(EXACT(I2091, I2092), "PT Sub=Dub", "_")</f>
        <v>_</v>
      </c>
      <c r="G2092" s="133" t="s">
        <v>48</v>
      </c>
      <c r="H2092" s="113" t="s">
        <v>52</v>
      </c>
      <c r="I2092" s="114" t="s">
        <v>1601</v>
      </c>
    </row>
    <row r="2093" spans="3:9" hidden="1">
      <c r="C2093" s="147" t="s">
        <v>27</v>
      </c>
      <c r="F2093" s="113" t="s">
        <v>27</v>
      </c>
      <c r="G2093" s="137" t="s">
        <v>28</v>
      </c>
      <c r="H2093" s="113" t="s">
        <v>1479</v>
      </c>
      <c r="I2093" s="114">
        <v>260</v>
      </c>
    </row>
    <row r="2094" spans="3:9" hidden="1">
      <c r="C2094" s="113" t="s">
        <v>27</v>
      </c>
      <c r="F2094" s="113" t="s">
        <v>27</v>
      </c>
      <c r="G2094" s="137" t="s">
        <v>30</v>
      </c>
      <c r="H2094" s="113" t="s">
        <v>1479</v>
      </c>
      <c r="I2094" s="114" t="s">
        <v>1610</v>
      </c>
    </row>
    <row r="2095" spans="3:9" hidden="1">
      <c r="C2095" s="113" t="s">
        <v>27</v>
      </c>
      <c r="E2095" s="132"/>
      <c r="F2095" s="113" t="s">
        <v>27</v>
      </c>
      <c r="G2095" s="133" t="s">
        <v>32</v>
      </c>
      <c r="H2095" s="113" t="s">
        <v>1479</v>
      </c>
      <c r="I2095" s="114" t="s">
        <v>1611</v>
      </c>
    </row>
    <row r="2096" spans="3:9" hidden="1">
      <c r="E2096" s="132"/>
      <c r="F2096" s="113" t="s">
        <v>27</v>
      </c>
      <c r="G2096" s="133" t="s">
        <v>35</v>
      </c>
      <c r="H2096" s="113" t="s">
        <v>1479</v>
      </c>
      <c r="I2096" s="114" t="s">
        <v>1612</v>
      </c>
    </row>
    <row r="2097" spans="3:9" hidden="1">
      <c r="E2097" s="132"/>
      <c r="F2097" s="132" t="str">
        <f>IF(EXACT(I2097, I2098), "EN Sub=Dub", "_")</f>
        <v>_</v>
      </c>
      <c r="G2097" s="133" t="s">
        <v>39</v>
      </c>
      <c r="H2097" s="113" t="s">
        <v>1479</v>
      </c>
      <c r="I2097" s="114" t="s">
        <v>1613</v>
      </c>
    </row>
    <row r="2098" spans="3:9" hidden="1">
      <c r="E2098" s="132"/>
      <c r="F2098" s="132" t="str">
        <f>IF(EXACT(I2097, I2098), "EN Sub=Dub", "_")</f>
        <v>_</v>
      </c>
      <c r="G2098" s="133" t="s">
        <v>44</v>
      </c>
      <c r="H2098" s="113" t="s">
        <v>1479</v>
      </c>
      <c r="I2098" s="114" t="s">
        <v>1614</v>
      </c>
    </row>
    <row r="2099" spans="3:9" hidden="1">
      <c r="E2099" s="132"/>
      <c r="F2099" s="132" t="str">
        <f>IF(EXACT(I2099, I2100), "PT Sub=Dub", "_")</f>
        <v>_</v>
      </c>
      <c r="G2099" s="133" t="s">
        <v>46</v>
      </c>
      <c r="H2099" s="113" t="s">
        <v>1479</v>
      </c>
      <c r="I2099" s="114" t="s">
        <v>1615</v>
      </c>
    </row>
    <row r="2100" spans="3:9">
      <c r="E2100" s="132"/>
      <c r="F2100" s="132" t="str">
        <f>IF(EXACT(I2099, I2100), "PT Sub=Dub", "_")</f>
        <v>_</v>
      </c>
      <c r="G2100" s="133" t="s">
        <v>48</v>
      </c>
      <c r="H2100" s="113" t="s">
        <v>1479</v>
      </c>
      <c r="I2100" s="114" t="s">
        <v>1616</v>
      </c>
    </row>
    <row r="2101" spans="3:9" hidden="1">
      <c r="C2101" s="147" t="s">
        <v>27</v>
      </c>
      <c r="F2101" s="113" t="s">
        <v>27</v>
      </c>
      <c r="G2101" s="137" t="s">
        <v>28</v>
      </c>
      <c r="H2101" s="113" t="s">
        <v>52</v>
      </c>
      <c r="I2101" s="114">
        <v>261</v>
      </c>
    </row>
    <row r="2102" spans="3:9" hidden="1">
      <c r="C2102" s="113" t="s">
        <v>27</v>
      </c>
      <c r="F2102" s="113" t="s">
        <v>27</v>
      </c>
      <c r="G2102" s="137" t="s">
        <v>30</v>
      </c>
      <c r="H2102" s="113" t="s">
        <v>52</v>
      </c>
      <c r="I2102" s="114" t="s">
        <v>1617</v>
      </c>
    </row>
    <row r="2103" spans="3:9" hidden="1">
      <c r="C2103" s="113" t="s">
        <v>27</v>
      </c>
      <c r="E2103" s="132"/>
      <c r="F2103" s="113" t="s">
        <v>27</v>
      </c>
      <c r="G2103" s="133" t="s">
        <v>32</v>
      </c>
      <c r="H2103" s="113" t="s">
        <v>52</v>
      </c>
      <c r="I2103" s="114" t="s">
        <v>1618</v>
      </c>
    </row>
    <row r="2104" spans="3:9" hidden="1">
      <c r="E2104" s="132"/>
      <c r="F2104" s="113" t="s">
        <v>27</v>
      </c>
      <c r="G2104" s="133" t="s">
        <v>35</v>
      </c>
      <c r="H2104" s="113" t="s">
        <v>52</v>
      </c>
      <c r="I2104" s="114" t="s">
        <v>1619</v>
      </c>
    </row>
    <row r="2105" spans="3:9" hidden="1">
      <c r="E2105" s="132" t="s">
        <v>1620</v>
      </c>
      <c r="F2105" s="132" t="str">
        <f>IF(EXACT(I2105, I2106), "EN Sub=Dub", "_")</f>
        <v>_</v>
      </c>
      <c r="G2105" s="133" t="s">
        <v>39</v>
      </c>
      <c r="H2105" s="113" t="s">
        <v>52</v>
      </c>
      <c r="I2105" s="114" t="s">
        <v>1621</v>
      </c>
    </row>
    <row r="2106" spans="3:9" hidden="1">
      <c r="E2106" s="132"/>
      <c r="F2106" s="132" t="str">
        <f>IF(EXACT(I2105, I2106), "EN Sub=Dub", "_")</f>
        <v>_</v>
      </c>
      <c r="G2106" s="133" t="s">
        <v>44</v>
      </c>
      <c r="H2106" s="113" t="s">
        <v>3800</v>
      </c>
      <c r="I2106" s="114" t="s">
        <v>7057</v>
      </c>
    </row>
    <row r="2107" spans="3:9" hidden="1">
      <c r="E2107" s="132" t="s">
        <v>194</v>
      </c>
      <c r="F2107" s="132" t="str">
        <f>IF(EXACT(I2107, I2108), "PT Sub=Dub", "_")</f>
        <v>_</v>
      </c>
      <c r="G2107" s="133" t="s">
        <v>46</v>
      </c>
      <c r="H2107" s="113" t="s">
        <v>52</v>
      </c>
      <c r="I2107" s="114" t="s">
        <v>560</v>
      </c>
    </row>
    <row r="2108" spans="3:9">
      <c r="E2108" s="132"/>
      <c r="F2108" s="132" t="str">
        <f>IF(EXACT(I2107, I2108), "PT Sub=Dub", "_")</f>
        <v>_</v>
      </c>
      <c r="G2108" s="133" t="s">
        <v>48</v>
      </c>
      <c r="H2108" s="113" t="s">
        <v>52</v>
      </c>
      <c r="I2108" s="114" t="s">
        <v>1601</v>
      </c>
    </row>
    <row r="2109" spans="3:9" hidden="1">
      <c r="C2109" s="147" t="s">
        <v>27</v>
      </c>
      <c r="F2109" s="113" t="s">
        <v>27</v>
      </c>
      <c r="G2109" s="137" t="s">
        <v>28</v>
      </c>
      <c r="H2109" s="113" t="s">
        <v>1479</v>
      </c>
      <c r="I2109" s="114">
        <v>262</v>
      </c>
    </row>
    <row r="2110" spans="3:9" hidden="1">
      <c r="C2110" s="113" t="s">
        <v>27</v>
      </c>
      <c r="F2110" s="113" t="s">
        <v>27</v>
      </c>
      <c r="G2110" s="137" t="s">
        <v>30</v>
      </c>
      <c r="H2110" s="113" t="s">
        <v>1479</v>
      </c>
      <c r="I2110" s="114" t="s">
        <v>1623</v>
      </c>
    </row>
    <row r="2111" spans="3:9" hidden="1">
      <c r="C2111" s="113" t="s">
        <v>27</v>
      </c>
      <c r="E2111" s="132"/>
      <c r="F2111" s="113" t="s">
        <v>27</v>
      </c>
      <c r="G2111" s="133" t="s">
        <v>32</v>
      </c>
      <c r="H2111" s="113" t="s">
        <v>1479</v>
      </c>
      <c r="I2111" s="114" t="s">
        <v>1624</v>
      </c>
    </row>
    <row r="2112" spans="3:9" hidden="1">
      <c r="E2112" s="132"/>
      <c r="F2112" s="113" t="s">
        <v>27</v>
      </c>
      <c r="G2112" s="133" t="s">
        <v>35</v>
      </c>
      <c r="H2112" s="113" t="s">
        <v>1479</v>
      </c>
      <c r="I2112" s="114" t="s">
        <v>1625</v>
      </c>
    </row>
    <row r="2113" spans="3:9" hidden="1">
      <c r="E2113" s="132"/>
      <c r="F2113" s="132" t="str">
        <f>IF(EXACT(I2113, I2114), "EN Sub=Dub", "_")</f>
        <v>_</v>
      </c>
      <c r="G2113" s="133" t="s">
        <v>39</v>
      </c>
      <c r="H2113" s="113" t="s">
        <v>1479</v>
      </c>
      <c r="I2113" s="114" t="s">
        <v>1626</v>
      </c>
    </row>
    <row r="2114" spans="3:9" hidden="1">
      <c r="E2114" s="132"/>
      <c r="F2114" s="132" t="str">
        <f>IF(EXACT(I2113, I2114), "EN Sub=Dub", "_")</f>
        <v>_</v>
      </c>
      <c r="G2114" s="133" t="s">
        <v>44</v>
      </c>
      <c r="H2114" s="113" t="s">
        <v>1479</v>
      </c>
      <c r="I2114" s="114" t="s">
        <v>7058</v>
      </c>
    </row>
    <row r="2115" spans="3:9" hidden="1">
      <c r="E2115" s="132"/>
      <c r="F2115" s="132" t="str">
        <f>IF(EXACT(I2115, I2116), "PT Sub=Dub", "_")</f>
        <v>_</v>
      </c>
      <c r="G2115" s="133" t="s">
        <v>46</v>
      </c>
      <c r="H2115" s="113" t="s">
        <v>1479</v>
      </c>
      <c r="I2115" s="114" t="s">
        <v>1628</v>
      </c>
    </row>
    <row r="2116" spans="3:9">
      <c r="E2116" s="132"/>
      <c r="F2116" s="132" t="str">
        <f>IF(EXACT(I2115, I2116), "PT Sub=Dub", "_")</f>
        <v>_</v>
      </c>
      <c r="G2116" s="133" t="s">
        <v>48</v>
      </c>
      <c r="H2116" s="113" t="s">
        <v>1479</v>
      </c>
      <c r="I2116" s="114" t="s">
        <v>1629</v>
      </c>
    </row>
    <row r="2117" spans="3:9" hidden="1">
      <c r="C2117" s="147" t="s">
        <v>27</v>
      </c>
      <c r="F2117" s="113" t="s">
        <v>27</v>
      </c>
      <c r="G2117" s="137" t="s">
        <v>28</v>
      </c>
      <c r="H2117" s="113" t="s">
        <v>1479</v>
      </c>
      <c r="I2117" s="114">
        <v>263</v>
      </c>
    </row>
    <row r="2118" spans="3:9" hidden="1">
      <c r="C2118" s="113" t="s">
        <v>27</v>
      </c>
      <c r="F2118" s="113" t="s">
        <v>27</v>
      </c>
      <c r="G2118" s="137" t="s">
        <v>30</v>
      </c>
      <c r="H2118" s="113" t="s">
        <v>1479</v>
      </c>
      <c r="I2118" s="114" t="s">
        <v>1630</v>
      </c>
    </row>
    <row r="2119" spans="3:9" hidden="1">
      <c r="C2119" s="113" t="s">
        <v>27</v>
      </c>
      <c r="E2119" s="132"/>
      <c r="F2119" s="113" t="s">
        <v>27</v>
      </c>
      <c r="G2119" s="133" t="s">
        <v>32</v>
      </c>
      <c r="H2119" s="113" t="s">
        <v>1479</v>
      </c>
      <c r="I2119" s="114" t="s">
        <v>1631</v>
      </c>
    </row>
    <row r="2120" spans="3:9" hidden="1">
      <c r="E2120" s="132"/>
      <c r="F2120" s="113" t="s">
        <v>27</v>
      </c>
      <c r="G2120" s="133" t="s">
        <v>35</v>
      </c>
      <c r="H2120" s="113" t="s">
        <v>1479</v>
      </c>
      <c r="I2120" s="114" t="s">
        <v>1632</v>
      </c>
    </row>
    <row r="2121" spans="3:9" hidden="1">
      <c r="E2121" s="132"/>
      <c r="F2121" s="132" t="str">
        <f>IF(EXACT(I2121, I2122), "EN Sub=Dub", "_")</f>
        <v>_</v>
      </c>
      <c r="G2121" s="133" t="s">
        <v>39</v>
      </c>
      <c r="H2121" s="113" t="s">
        <v>1479</v>
      </c>
      <c r="I2121" s="114" t="s">
        <v>1633</v>
      </c>
    </row>
    <row r="2122" spans="3:9" hidden="1">
      <c r="E2122" s="132"/>
      <c r="F2122" s="132" t="str">
        <f>IF(EXACT(I2121, I2122), "EN Sub=Dub", "_")</f>
        <v>_</v>
      </c>
      <c r="G2122" s="133" t="s">
        <v>44</v>
      </c>
      <c r="H2122" s="113" t="s">
        <v>1479</v>
      </c>
      <c r="I2122" s="114" t="s">
        <v>1634</v>
      </c>
    </row>
    <row r="2123" spans="3:9" hidden="1">
      <c r="E2123" s="132"/>
      <c r="F2123" s="132" t="str">
        <f>IF(EXACT(I2123, I2124), "PT Sub=Dub", "_")</f>
        <v>_</v>
      </c>
      <c r="G2123" s="133" t="s">
        <v>46</v>
      </c>
      <c r="H2123" s="113" t="s">
        <v>1479</v>
      </c>
      <c r="I2123" s="114" t="s">
        <v>1635</v>
      </c>
    </row>
    <row r="2124" spans="3:9">
      <c r="E2124" s="132"/>
      <c r="F2124" s="132" t="str">
        <f>IF(EXACT(I2123, I2124), "PT Sub=Dub", "_")</f>
        <v>_</v>
      </c>
      <c r="G2124" s="133" t="s">
        <v>48</v>
      </c>
      <c r="H2124" s="113" t="s">
        <v>1479</v>
      </c>
      <c r="I2124" s="114" t="s">
        <v>1636</v>
      </c>
    </row>
    <row r="2125" spans="3:9" hidden="1">
      <c r="C2125" s="147" t="s">
        <v>27</v>
      </c>
      <c r="F2125" s="113" t="s">
        <v>27</v>
      </c>
      <c r="G2125" s="137" t="s">
        <v>28</v>
      </c>
      <c r="H2125" s="113" t="s">
        <v>52</v>
      </c>
      <c r="I2125" s="114">
        <v>264</v>
      </c>
    </row>
    <row r="2126" spans="3:9" hidden="1">
      <c r="C2126" s="113" t="s">
        <v>27</v>
      </c>
      <c r="F2126" s="113" t="s">
        <v>27</v>
      </c>
      <c r="G2126" s="137" t="s">
        <v>30</v>
      </c>
      <c r="H2126" s="113" t="s">
        <v>52</v>
      </c>
      <c r="I2126" s="114" t="s">
        <v>1637</v>
      </c>
    </row>
    <row r="2127" spans="3:9" hidden="1">
      <c r="C2127" s="113" t="s">
        <v>27</v>
      </c>
      <c r="E2127" s="132"/>
      <c r="F2127" s="113" t="s">
        <v>27</v>
      </c>
      <c r="G2127" s="133" t="s">
        <v>32</v>
      </c>
      <c r="H2127" s="113" t="s">
        <v>52</v>
      </c>
      <c r="I2127" s="114" t="s">
        <v>1638</v>
      </c>
    </row>
    <row r="2128" spans="3:9" hidden="1">
      <c r="E2128" s="132"/>
      <c r="F2128" s="113" t="s">
        <v>27</v>
      </c>
      <c r="G2128" s="133" t="s">
        <v>35</v>
      </c>
      <c r="H2128" s="113" t="s">
        <v>52</v>
      </c>
      <c r="I2128" s="114" t="s">
        <v>1639</v>
      </c>
    </row>
    <row r="2129" spans="3:9" hidden="1">
      <c r="E2129" s="132"/>
      <c r="F2129" s="132" t="str">
        <f>IF(EXACT(I2129, I2130), "EN Sub=Dub", "_")</f>
        <v>_</v>
      </c>
      <c r="G2129" s="133" t="s">
        <v>39</v>
      </c>
      <c r="H2129" s="113" t="s">
        <v>52</v>
      </c>
      <c r="I2129" s="114" t="s">
        <v>1640</v>
      </c>
    </row>
    <row r="2130" spans="3:9" hidden="1">
      <c r="E2130" s="132"/>
      <c r="F2130" s="132" t="str">
        <f>IF(EXACT(I2129, I2130), "EN Sub=Dub", "_")</f>
        <v>_</v>
      </c>
      <c r="G2130" s="133" t="s">
        <v>44</v>
      </c>
      <c r="H2130" s="113" t="s">
        <v>52</v>
      </c>
      <c r="I2130" s="114" t="s">
        <v>1641</v>
      </c>
    </row>
    <row r="2131" spans="3:9" hidden="1">
      <c r="E2131" s="132"/>
      <c r="F2131" s="132" t="str">
        <f>IF(EXACT(I2131, I2132), "PT Sub=Dub", "_")</f>
        <v>_</v>
      </c>
      <c r="G2131" s="133" t="s">
        <v>46</v>
      </c>
      <c r="H2131" s="113" t="s">
        <v>52</v>
      </c>
      <c r="I2131" s="114" t="s">
        <v>1642</v>
      </c>
    </row>
    <row r="2132" spans="3:9">
      <c r="E2132" s="132"/>
      <c r="F2132" s="132" t="str">
        <f>IF(EXACT(I2131, I2132), "PT Sub=Dub", "_")</f>
        <v>_</v>
      </c>
      <c r="G2132" s="133" t="s">
        <v>48</v>
      </c>
      <c r="H2132" s="113" t="s">
        <v>52</v>
      </c>
      <c r="I2132" s="114" t="s">
        <v>1643</v>
      </c>
    </row>
    <row r="2133" spans="3:9" hidden="1">
      <c r="C2133" s="147" t="s">
        <v>27</v>
      </c>
      <c r="F2133" s="113" t="s">
        <v>27</v>
      </c>
      <c r="G2133" s="137" t="s">
        <v>28</v>
      </c>
      <c r="H2133" s="113" t="s">
        <v>1208</v>
      </c>
      <c r="I2133" s="114">
        <v>265</v>
      </c>
    </row>
    <row r="2134" spans="3:9" hidden="1">
      <c r="C2134" s="113" t="s">
        <v>27</v>
      </c>
      <c r="F2134" s="113" t="s">
        <v>27</v>
      </c>
      <c r="G2134" s="137" t="s">
        <v>30</v>
      </c>
      <c r="H2134" s="113" t="s">
        <v>1208</v>
      </c>
      <c r="I2134" s="114" t="s">
        <v>1644</v>
      </c>
    </row>
    <row r="2135" spans="3:9" hidden="1">
      <c r="C2135" s="113" t="s">
        <v>27</v>
      </c>
      <c r="E2135" s="132"/>
      <c r="F2135" s="113" t="s">
        <v>27</v>
      </c>
      <c r="G2135" s="133" t="s">
        <v>32</v>
      </c>
      <c r="H2135" s="113" t="s">
        <v>1208</v>
      </c>
      <c r="I2135" s="114" t="s">
        <v>1645</v>
      </c>
    </row>
    <row r="2136" spans="3:9" hidden="1">
      <c r="E2136" s="132"/>
      <c r="F2136" s="113" t="s">
        <v>27</v>
      </c>
      <c r="G2136" s="133" t="s">
        <v>35</v>
      </c>
      <c r="H2136" s="113" t="s">
        <v>1208</v>
      </c>
      <c r="I2136" s="114" t="s">
        <v>1646</v>
      </c>
    </row>
    <row r="2137" spans="3:9" hidden="1">
      <c r="E2137" s="132"/>
      <c r="F2137" s="132" t="str">
        <f>IF(EXACT(I2137, I2138), "EN Sub=Dub", "_")</f>
        <v>EN Sub=Dub</v>
      </c>
      <c r="G2137" s="133" t="s">
        <v>39</v>
      </c>
      <c r="H2137" s="113" t="s">
        <v>1208</v>
      </c>
      <c r="I2137" s="114" t="s">
        <v>1647</v>
      </c>
    </row>
    <row r="2138" spans="3:9" hidden="1">
      <c r="E2138" s="132"/>
      <c r="F2138" s="132" t="str">
        <f>IF(EXACT(I2137, I2138), "EN Sub=Dub", "_")</f>
        <v>EN Sub=Dub</v>
      </c>
      <c r="G2138" s="133" t="s">
        <v>44</v>
      </c>
      <c r="H2138" s="113" t="s">
        <v>1208</v>
      </c>
      <c r="I2138" s="114" t="s">
        <v>1647</v>
      </c>
    </row>
    <row r="2139" spans="3:9" hidden="1">
      <c r="E2139" s="132"/>
      <c r="F2139" s="132" t="str">
        <f>IF(EXACT(I2139, I2140), "PT Sub=Dub", "_")</f>
        <v>PT Sub=Dub</v>
      </c>
      <c r="G2139" s="133" t="s">
        <v>46</v>
      </c>
      <c r="H2139" s="113" t="s">
        <v>1208</v>
      </c>
      <c r="I2139" s="114" t="s">
        <v>1648</v>
      </c>
    </row>
    <row r="2140" spans="3:9">
      <c r="E2140" s="132"/>
      <c r="F2140" s="132" t="str">
        <f>IF(EXACT(I2139, I2140), "PT Sub=Dub", "_")</f>
        <v>PT Sub=Dub</v>
      </c>
      <c r="G2140" s="133" t="s">
        <v>48</v>
      </c>
      <c r="H2140" s="113" t="s">
        <v>1208</v>
      </c>
      <c r="I2140" s="114" t="s">
        <v>1648</v>
      </c>
    </row>
    <row r="2141" spans="3:9" hidden="1">
      <c r="C2141" s="147" t="s">
        <v>27</v>
      </c>
      <c r="F2141" s="113" t="s">
        <v>27</v>
      </c>
      <c r="G2141" s="137" t="s">
        <v>28</v>
      </c>
      <c r="H2141" s="113" t="s">
        <v>1479</v>
      </c>
      <c r="I2141" s="114">
        <v>266</v>
      </c>
    </row>
    <row r="2142" spans="3:9" hidden="1">
      <c r="C2142" s="113" t="s">
        <v>27</v>
      </c>
      <c r="F2142" s="113" t="s">
        <v>27</v>
      </c>
      <c r="G2142" s="137" t="s">
        <v>30</v>
      </c>
      <c r="H2142" s="113" t="s">
        <v>1479</v>
      </c>
      <c r="I2142" s="114" t="s">
        <v>1649</v>
      </c>
    </row>
    <row r="2143" spans="3:9" hidden="1">
      <c r="C2143" s="113" t="s">
        <v>27</v>
      </c>
      <c r="E2143" s="132"/>
      <c r="F2143" s="113" t="s">
        <v>27</v>
      </c>
      <c r="G2143" s="133" t="s">
        <v>32</v>
      </c>
      <c r="H2143" s="113" t="s">
        <v>1479</v>
      </c>
      <c r="I2143" s="114" t="s">
        <v>1650</v>
      </c>
    </row>
    <row r="2144" spans="3:9" hidden="1">
      <c r="E2144" s="132"/>
      <c r="F2144" s="113" t="s">
        <v>27</v>
      </c>
      <c r="G2144" s="133" t="s">
        <v>35</v>
      </c>
      <c r="H2144" s="113" t="s">
        <v>1479</v>
      </c>
      <c r="I2144" s="114" t="s">
        <v>1651</v>
      </c>
    </row>
    <row r="2145" spans="3:9" hidden="1">
      <c r="E2145" s="132"/>
      <c r="F2145" s="132" t="str">
        <f>IF(EXACT(I2145, I2146), "EN Sub=Dub", "_")</f>
        <v>_</v>
      </c>
      <c r="G2145" s="133" t="s">
        <v>39</v>
      </c>
      <c r="H2145" s="113" t="s">
        <v>1479</v>
      </c>
      <c r="I2145" s="114" t="s">
        <v>1652</v>
      </c>
    </row>
    <row r="2146" spans="3:9" hidden="1">
      <c r="E2146" s="132"/>
      <c r="F2146" s="132" t="str">
        <f>IF(EXACT(I2145, I2146), "EN Sub=Dub", "_")</f>
        <v>_</v>
      </c>
      <c r="G2146" s="133" t="s">
        <v>44</v>
      </c>
      <c r="H2146" s="113" t="s">
        <v>1479</v>
      </c>
      <c r="I2146" s="114" t="s">
        <v>1653</v>
      </c>
    </row>
    <row r="2147" spans="3:9" hidden="1">
      <c r="E2147" s="132"/>
      <c r="F2147" s="132" t="str">
        <f>IF(EXACT(I2147, I2148), "PT Sub=Dub", "_")</f>
        <v>_</v>
      </c>
      <c r="G2147" s="133" t="s">
        <v>46</v>
      </c>
      <c r="H2147" s="113" t="s">
        <v>1479</v>
      </c>
      <c r="I2147" s="114" t="s">
        <v>1654</v>
      </c>
    </row>
    <row r="2148" spans="3:9">
      <c r="E2148" s="132"/>
      <c r="F2148" s="132" t="str">
        <f>IF(EXACT(I2147, I2148), "PT Sub=Dub", "_")</f>
        <v>_</v>
      </c>
      <c r="G2148" s="133" t="s">
        <v>48</v>
      </c>
      <c r="H2148" s="113" t="s">
        <v>1479</v>
      </c>
      <c r="I2148" s="114" t="s">
        <v>1655</v>
      </c>
    </row>
    <row r="2149" spans="3:9" hidden="1">
      <c r="C2149" s="147" t="s">
        <v>27</v>
      </c>
      <c r="F2149" s="113" t="s">
        <v>27</v>
      </c>
      <c r="G2149" s="137" t="s">
        <v>28</v>
      </c>
      <c r="H2149" s="113" t="s">
        <v>1479</v>
      </c>
      <c r="I2149" s="114">
        <v>267</v>
      </c>
    </row>
    <row r="2150" spans="3:9" hidden="1">
      <c r="C2150" s="113" t="s">
        <v>27</v>
      </c>
      <c r="F2150" s="113" t="s">
        <v>27</v>
      </c>
      <c r="G2150" s="137" t="s">
        <v>30</v>
      </c>
      <c r="H2150" s="113" t="s">
        <v>1479</v>
      </c>
      <c r="I2150" s="114" t="s">
        <v>1656</v>
      </c>
    </row>
    <row r="2151" spans="3:9" hidden="1">
      <c r="C2151" s="113" t="s">
        <v>27</v>
      </c>
      <c r="E2151" s="132"/>
      <c r="F2151" s="113" t="s">
        <v>27</v>
      </c>
      <c r="G2151" s="133" t="s">
        <v>32</v>
      </c>
      <c r="H2151" s="113" t="s">
        <v>1479</v>
      </c>
      <c r="I2151" s="114" t="s">
        <v>1657</v>
      </c>
    </row>
    <row r="2152" spans="3:9" hidden="1">
      <c r="E2152" s="132"/>
      <c r="F2152" s="113" t="s">
        <v>27</v>
      </c>
      <c r="G2152" s="133" t="s">
        <v>35</v>
      </c>
      <c r="H2152" s="113" t="s">
        <v>1479</v>
      </c>
      <c r="I2152" s="114" t="s">
        <v>1658</v>
      </c>
    </row>
    <row r="2153" spans="3:9" hidden="1">
      <c r="E2153" s="132"/>
      <c r="F2153" s="132" t="str">
        <f>IF(EXACT(I2153, I2154), "EN Sub=Dub", "_")</f>
        <v>EN Sub=Dub</v>
      </c>
      <c r="G2153" s="133" t="s">
        <v>39</v>
      </c>
      <c r="H2153" s="113" t="s">
        <v>1479</v>
      </c>
      <c r="I2153" s="114" t="s">
        <v>1659</v>
      </c>
    </row>
    <row r="2154" spans="3:9" hidden="1">
      <c r="E2154" s="132"/>
      <c r="F2154" s="132" t="str">
        <f>IF(EXACT(I2153, I2154), "EN Sub=Dub", "_")</f>
        <v>EN Sub=Dub</v>
      </c>
      <c r="G2154" s="133" t="s">
        <v>44</v>
      </c>
      <c r="H2154" s="113" t="s">
        <v>1479</v>
      </c>
      <c r="I2154" s="114" t="s">
        <v>1659</v>
      </c>
    </row>
    <row r="2155" spans="3:9" hidden="1">
      <c r="E2155" s="132"/>
      <c r="F2155" s="132" t="str">
        <f>IF(EXACT(I2155, I2156), "PT Sub=Dub", "_")</f>
        <v>PT Sub=Dub</v>
      </c>
      <c r="G2155" s="133" t="s">
        <v>46</v>
      </c>
      <c r="H2155" s="113" t="s">
        <v>1479</v>
      </c>
      <c r="I2155" s="114" t="s">
        <v>1660</v>
      </c>
    </row>
    <row r="2156" spans="3:9">
      <c r="E2156" s="132"/>
      <c r="F2156" s="132" t="str">
        <f>IF(EXACT(I2155, I2156), "PT Sub=Dub", "_")</f>
        <v>PT Sub=Dub</v>
      </c>
      <c r="G2156" s="133" t="s">
        <v>48</v>
      </c>
      <c r="H2156" s="113" t="s">
        <v>1479</v>
      </c>
      <c r="I2156" s="114" t="s">
        <v>1660</v>
      </c>
    </row>
    <row r="2157" spans="3:9" hidden="1">
      <c r="C2157" s="147" t="s">
        <v>27</v>
      </c>
      <c r="F2157" s="113" t="s">
        <v>27</v>
      </c>
      <c r="G2157" s="137" t="s">
        <v>28</v>
      </c>
      <c r="H2157" s="113" t="s">
        <v>1479</v>
      </c>
      <c r="I2157" s="114">
        <v>268</v>
      </c>
    </row>
    <row r="2158" spans="3:9" hidden="1">
      <c r="C2158" s="113" t="s">
        <v>27</v>
      </c>
      <c r="F2158" s="113" t="s">
        <v>27</v>
      </c>
      <c r="G2158" s="137" t="s">
        <v>30</v>
      </c>
      <c r="H2158" s="113" t="s">
        <v>1479</v>
      </c>
      <c r="I2158" s="114" t="s">
        <v>1661</v>
      </c>
    </row>
    <row r="2159" spans="3:9" hidden="1">
      <c r="C2159" s="113" t="s">
        <v>27</v>
      </c>
      <c r="E2159" s="132"/>
      <c r="F2159" s="113" t="s">
        <v>27</v>
      </c>
      <c r="G2159" s="133" t="s">
        <v>32</v>
      </c>
      <c r="H2159" s="113" t="s">
        <v>1479</v>
      </c>
      <c r="I2159" s="114" t="s">
        <v>1662</v>
      </c>
    </row>
    <row r="2160" spans="3:9" hidden="1">
      <c r="E2160" s="132"/>
      <c r="F2160" s="113" t="s">
        <v>27</v>
      </c>
      <c r="G2160" s="133" t="s">
        <v>35</v>
      </c>
      <c r="H2160" s="113" t="s">
        <v>1479</v>
      </c>
      <c r="I2160" s="114" t="s">
        <v>1663</v>
      </c>
    </row>
    <row r="2161" spans="2:9" hidden="1">
      <c r="E2161" s="132"/>
      <c r="F2161" s="132" t="str">
        <f>IF(EXACT(I2161, I2162), "EN Sub=Dub", "_")</f>
        <v>EN Sub=Dub</v>
      </c>
      <c r="G2161" s="133" t="s">
        <v>39</v>
      </c>
      <c r="H2161" s="113" t="s">
        <v>1479</v>
      </c>
      <c r="I2161" s="114" t="s">
        <v>1663</v>
      </c>
    </row>
    <row r="2162" spans="2:9" hidden="1">
      <c r="E2162" s="132"/>
      <c r="F2162" s="132" t="str">
        <f>IF(EXACT(I2161, I2162), "EN Sub=Dub", "_")</f>
        <v>EN Sub=Dub</v>
      </c>
      <c r="G2162" s="133" t="s">
        <v>44</v>
      </c>
      <c r="H2162" s="113" t="s">
        <v>1479</v>
      </c>
      <c r="I2162" s="114" t="s">
        <v>1663</v>
      </c>
    </row>
    <row r="2163" spans="2:9" hidden="1">
      <c r="E2163" s="132"/>
      <c r="F2163" s="132" t="str">
        <f>IF(EXACT(I2163, I2164), "PT Sub=Dub", "_")</f>
        <v>PT Sub=Dub</v>
      </c>
      <c r="G2163" s="133" t="s">
        <v>46</v>
      </c>
      <c r="H2163" s="113" t="s">
        <v>1479</v>
      </c>
      <c r="I2163" s="114" t="s">
        <v>1664</v>
      </c>
    </row>
    <row r="2164" spans="2:9">
      <c r="E2164" s="132"/>
      <c r="F2164" s="132" t="str">
        <f>IF(EXACT(I2163, I2164), "PT Sub=Dub", "_")</f>
        <v>PT Sub=Dub</v>
      </c>
      <c r="G2164" s="133" t="s">
        <v>48</v>
      </c>
      <c r="H2164" s="113" t="s">
        <v>1479</v>
      </c>
      <c r="I2164" s="114" t="s">
        <v>1664</v>
      </c>
    </row>
    <row r="2165" spans="2:9" hidden="1">
      <c r="C2165" s="147" t="s">
        <v>27</v>
      </c>
      <c r="F2165" s="113" t="s">
        <v>27</v>
      </c>
      <c r="G2165" s="137" t="s">
        <v>28</v>
      </c>
      <c r="H2165" s="113" t="s">
        <v>1098</v>
      </c>
      <c r="I2165" s="114">
        <v>269</v>
      </c>
    </row>
    <row r="2166" spans="2:9" hidden="1">
      <c r="C2166" s="113" t="s">
        <v>27</v>
      </c>
      <c r="F2166" s="113" t="s">
        <v>27</v>
      </c>
      <c r="G2166" s="137" t="s">
        <v>30</v>
      </c>
      <c r="H2166" s="113" t="s">
        <v>1098</v>
      </c>
      <c r="I2166" s="114" t="s">
        <v>1665</v>
      </c>
    </row>
    <row r="2167" spans="2:9" hidden="1">
      <c r="C2167" s="113" t="s">
        <v>27</v>
      </c>
      <c r="E2167" s="132"/>
      <c r="F2167" s="113" t="s">
        <v>27</v>
      </c>
      <c r="G2167" s="133" t="s">
        <v>32</v>
      </c>
      <c r="H2167" s="113" t="s">
        <v>1098</v>
      </c>
      <c r="I2167" s="114" t="s">
        <v>1666</v>
      </c>
    </row>
    <row r="2168" spans="2:9" hidden="1">
      <c r="E2168" s="132"/>
      <c r="F2168" s="113" t="s">
        <v>27</v>
      </c>
      <c r="G2168" s="133" t="s">
        <v>35</v>
      </c>
      <c r="H2168" s="113" t="s">
        <v>1098</v>
      </c>
      <c r="I2168" s="135" t="s">
        <v>1667</v>
      </c>
    </row>
    <row r="2169" spans="2:9" hidden="1">
      <c r="E2169" s="132" t="s">
        <v>1620</v>
      </c>
      <c r="F2169" s="132" t="str">
        <f>IF(EXACT(I2169, I2170), "EN Sub=Dub", "_")</f>
        <v>_</v>
      </c>
      <c r="G2169" s="133" t="s">
        <v>39</v>
      </c>
      <c r="H2169" s="113" t="s">
        <v>1098</v>
      </c>
      <c r="I2169" s="114" t="s">
        <v>1668</v>
      </c>
    </row>
    <row r="2170" spans="2:9" hidden="1">
      <c r="E2170" s="132"/>
      <c r="F2170" s="132" t="str">
        <f>IF(EXACT(I2169, I2170), "EN Sub=Dub", "_")</f>
        <v>_</v>
      </c>
      <c r="G2170" s="133" t="s">
        <v>44</v>
      </c>
      <c r="H2170" s="113" t="s">
        <v>1098</v>
      </c>
      <c r="I2170" s="135" t="s">
        <v>1669</v>
      </c>
    </row>
    <row r="2171" spans="2:9" hidden="1">
      <c r="E2171" s="132" t="s">
        <v>1670</v>
      </c>
      <c r="F2171" s="132" t="str">
        <f>IF(EXACT(I2171, I2172), "PT Sub=Dub", "_")</f>
        <v>PT Sub=Dub</v>
      </c>
      <c r="G2171" s="133" t="s">
        <v>46</v>
      </c>
      <c r="H2171" s="113" t="s">
        <v>1098</v>
      </c>
      <c r="I2171" s="114" t="s">
        <v>1668</v>
      </c>
    </row>
    <row r="2172" spans="2:9">
      <c r="E2172" s="132" t="s">
        <v>194</v>
      </c>
      <c r="F2172" s="132" t="str">
        <f>IF(EXACT(I2171, I2172), "PT Sub=Dub", "_")</f>
        <v>PT Sub=Dub</v>
      </c>
      <c r="G2172" s="133" t="s">
        <v>48</v>
      </c>
      <c r="H2172" s="113" t="s">
        <v>1098</v>
      </c>
      <c r="I2172" s="114" t="s">
        <v>1668</v>
      </c>
    </row>
    <row r="2173" spans="2:9" hidden="1">
      <c r="B2173" s="114" t="s">
        <v>7248</v>
      </c>
      <c r="C2173" s="147" t="s">
        <v>27</v>
      </c>
      <c r="F2173" s="113" t="s">
        <v>27</v>
      </c>
      <c r="G2173" s="137" t="s">
        <v>28</v>
      </c>
      <c r="H2173" s="113" t="s">
        <v>1098</v>
      </c>
      <c r="I2173" s="114">
        <v>270</v>
      </c>
    </row>
    <row r="2174" spans="2:9" hidden="1">
      <c r="B2174" s="114" t="s">
        <v>7248</v>
      </c>
      <c r="C2174" s="113" t="s">
        <v>27</v>
      </c>
      <c r="F2174" s="113" t="s">
        <v>27</v>
      </c>
      <c r="G2174" s="137" t="s">
        <v>30</v>
      </c>
      <c r="H2174" s="113" t="s">
        <v>1098</v>
      </c>
      <c r="I2174" s="114" t="s">
        <v>1671</v>
      </c>
    </row>
    <row r="2175" spans="2:9" hidden="1">
      <c r="B2175" s="114" t="s">
        <v>7248</v>
      </c>
      <c r="C2175" s="113" t="s">
        <v>27</v>
      </c>
      <c r="E2175" s="132"/>
      <c r="F2175" s="113" t="s">
        <v>27</v>
      </c>
      <c r="G2175" s="133" t="s">
        <v>32</v>
      </c>
      <c r="H2175" s="113" t="s">
        <v>1098</v>
      </c>
      <c r="I2175" s="114" t="s">
        <v>1672</v>
      </c>
    </row>
    <row r="2176" spans="2:9" hidden="1">
      <c r="B2176" s="114" t="s">
        <v>7248</v>
      </c>
      <c r="E2176" s="132"/>
      <c r="F2176" s="113" t="s">
        <v>27</v>
      </c>
      <c r="G2176" s="133" t="s">
        <v>35</v>
      </c>
      <c r="H2176" s="113" t="s">
        <v>1098</v>
      </c>
      <c r="I2176" s="135" t="s">
        <v>1673</v>
      </c>
    </row>
    <row r="2177" spans="2:9" hidden="1">
      <c r="B2177" s="114" t="s">
        <v>7248</v>
      </c>
      <c r="E2177" s="132" t="s">
        <v>1620</v>
      </c>
      <c r="F2177" s="132" t="str">
        <f>IF(EXACT(I2177, I2178), "EN Sub=Dub", "_")</f>
        <v>_</v>
      </c>
      <c r="G2177" s="133" t="s">
        <v>39</v>
      </c>
      <c r="H2177" s="113" t="s">
        <v>1098</v>
      </c>
      <c r="I2177" s="114" t="s">
        <v>1668</v>
      </c>
    </row>
    <row r="2178" spans="2:9" hidden="1">
      <c r="B2178" s="114" t="s">
        <v>7248</v>
      </c>
      <c r="E2178" s="132"/>
      <c r="F2178" s="132" t="str">
        <f>IF(EXACT(I2177, I2178), "EN Sub=Dub", "_")</f>
        <v>_</v>
      </c>
      <c r="G2178" s="133" t="s">
        <v>44</v>
      </c>
      <c r="H2178" s="113" t="s">
        <v>1098</v>
      </c>
      <c r="I2178" s="135" t="s">
        <v>1674</v>
      </c>
    </row>
    <row r="2179" spans="2:9" hidden="1">
      <c r="B2179" s="114" t="s">
        <v>7248</v>
      </c>
      <c r="E2179" s="132" t="s">
        <v>1670</v>
      </c>
      <c r="F2179" s="132" t="str">
        <f>IF(EXACT(I2179, I2180), "PT Sub=Dub", "_")</f>
        <v>PT Sub=Dub</v>
      </c>
      <c r="G2179" s="133" t="s">
        <v>46</v>
      </c>
      <c r="H2179" s="113" t="s">
        <v>1098</v>
      </c>
      <c r="I2179" s="114" t="s">
        <v>1668</v>
      </c>
    </row>
    <row r="2180" spans="2:9">
      <c r="B2180" s="114" t="s">
        <v>7248</v>
      </c>
      <c r="E2180" s="132" t="s">
        <v>194</v>
      </c>
      <c r="F2180" s="132" t="str">
        <f>IF(EXACT(I2179, I2180), "PT Sub=Dub", "_")</f>
        <v>PT Sub=Dub</v>
      </c>
      <c r="G2180" s="133" t="s">
        <v>48</v>
      </c>
      <c r="H2180" s="113" t="s">
        <v>1098</v>
      </c>
      <c r="I2180" s="114" t="s">
        <v>1668</v>
      </c>
    </row>
    <row r="2181" spans="2:9" hidden="1">
      <c r="C2181" s="147" t="s">
        <v>27</v>
      </c>
      <c r="F2181" s="113" t="s">
        <v>27</v>
      </c>
      <c r="G2181" s="137" t="s">
        <v>28</v>
      </c>
      <c r="H2181" s="113" t="s">
        <v>1479</v>
      </c>
      <c r="I2181" s="114">
        <v>271</v>
      </c>
    </row>
    <row r="2182" spans="2:9" hidden="1">
      <c r="C2182" s="113" t="s">
        <v>27</v>
      </c>
      <c r="F2182" s="113" t="s">
        <v>27</v>
      </c>
      <c r="G2182" s="137" t="s">
        <v>30</v>
      </c>
      <c r="H2182" s="113" t="s">
        <v>1479</v>
      </c>
      <c r="I2182" s="114" t="s">
        <v>1675</v>
      </c>
    </row>
    <row r="2183" spans="2:9" hidden="1">
      <c r="C2183" s="113" t="s">
        <v>27</v>
      </c>
      <c r="E2183" s="132"/>
      <c r="F2183" s="113" t="s">
        <v>27</v>
      </c>
      <c r="G2183" s="133" t="s">
        <v>32</v>
      </c>
      <c r="H2183" s="113" t="s">
        <v>1479</v>
      </c>
      <c r="I2183" s="114" t="s">
        <v>1676</v>
      </c>
    </row>
    <row r="2184" spans="2:9" hidden="1">
      <c r="E2184" s="132"/>
      <c r="F2184" s="113" t="s">
        <v>27</v>
      </c>
      <c r="G2184" s="133" t="s">
        <v>35</v>
      </c>
      <c r="H2184" s="113" t="s">
        <v>1479</v>
      </c>
      <c r="I2184" s="114" t="s">
        <v>1677</v>
      </c>
    </row>
    <row r="2185" spans="2:9" hidden="1">
      <c r="E2185" s="132"/>
      <c r="F2185" s="132" t="str">
        <f>IF(EXACT(I2185, I2186), "EN Sub=Dub", "_")</f>
        <v>_</v>
      </c>
      <c r="G2185" s="133" t="s">
        <v>39</v>
      </c>
      <c r="H2185" s="113" t="s">
        <v>1479</v>
      </c>
      <c r="I2185" s="114" t="s">
        <v>1678</v>
      </c>
    </row>
    <row r="2186" spans="2:9" hidden="1">
      <c r="E2186" s="132"/>
      <c r="F2186" s="132" t="str">
        <f>IF(EXACT(I2185, I2186), "EN Sub=Dub", "_")</f>
        <v>_</v>
      </c>
      <c r="G2186" s="133" t="s">
        <v>44</v>
      </c>
      <c r="H2186" s="113" t="s">
        <v>1479</v>
      </c>
      <c r="I2186" s="114" t="s">
        <v>1679</v>
      </c>
    </row>
    <row r="2187" spans="2:9" hidden="1">
      <c r="E2187" s="132"/>
      <c r="F2187" s="132" t="str">
        <f>IF(EXACT(I2187, I2188), "PT Sub=Dub", "_")</f>
        <v>_</v>
      </c>
      <c r="G2187" s="133" t="s">
        <v>46</v>
      </c>
      <c r="H2187" s="113" t="s">
        <v>1479</v>
      </c>
      <c r="I2187" s="114" t="s">
        <v>1680</v>
      </c>
    </row>
    <row r="2188" spans="2:9">
      <c r="E2188" s="132"/>
      <c r="F2188" s="132" t="str">
        <f>IF(EXACT(I2187, I2188), "PT Sub=Dub", "_")</f>
        <v>_</v>
      </c>
      <c r="G2188" s="133" t="s">
        <v>48</v>
      </c>
      <c r="H2188" s="113" t="s">
        <v>1479</v>
      </c>
      <c r="I2188" s="114" t="s">
        <v>1681</v>
      </c>
    </row>
    <row r="2189" spans="2:9" hidden="1">
      <c r="C2189" s="147" t="s">
        <v>27</v>
      </c>
      <c r="F2189" s="113" t="s">
        <v>27</v>
      </c>
      <c r="G2189" s="137" t="s">
        <v>28</v>
      </c>
      <c r="H2189" s="113" t="s">
        <v>52</v>
      </c>
      <c r="I2189" s="114">
        <v>272</v>
      </c>
    </row>
    <row r="2190" spans="2:9" hidden="1">
      <c r="C2190" s="113" t="s">
        <v>27</v>
      </c>
      <c r="F2190" s="113" t="s">
        <v>27</v>
      </c>
      <c r="G2190" s="137" t="s">
        <v>30</v>
      </c>
      <c r="H2190" s="113" t="s">
        <v>52</v>
      </c>
      <c r="I2190" s="114" t="s">
        <v>1682</v>
      </c>
    </row>
    <row r="2191" spans="2:9" hidden="1">
      <c r="C2191" s="113" t="s">
        <v>27</v>
      </c>
      <c r="E2191" s="132"/>
      <c r="F2191" s="113" t="s">
        <v>27</v>
      </c>
      <c r="G2191" s="133" t="s">
        <v>32</v>
      </c>
      <c r="H2191" s="113" t="s">
        <v>52</v>
      </c>
      <c r="I2191" s="114" t="s">
        <v>1683</v>
      </c>
    </row>
    <row r="2192" spans="2:9" hidden="1">
      <c r="E2192" s="132"/>
      <c r="F2192" s="113" t="s">
        <v>27</v>
      </c>
      <c r="G2192" s="133" t="s">
        <v>35</v>
      </c>
      <c r="H2192" s="113" t="s">
        <v>52</v>
      </c>
      <c r="I2192" s="114" t="s">
        <v>1684</v>
      </c>
    </row>
    <row r="2193" spans="3:9" hidden="1">
      <c r="E2193" s="132"/>
      <c r="F2193" s="132" t="str">
        <f>IF(EXACT(I2193, I2194), "EN Sub=Dub", "_")</f>
        <v>_</v>
      </c>
      <c r="G2193" s="133" t="s">
        <v>39</v>
      </c>
      <c r="H2193" s="113" t="s">
        <v>52</v>
      </c>
      <c r="I2193" s="114" t="s">
        <v>1684</v>
      </c>
    </row>
    <row r="2194" spans="3:9" hidden="1">
      <c r="E2194" s="132"/>
      <c r="F2194" s="132" t="str">
        <f>IF(EXACT(I2193, I2194), "EN Sub=Dub", "_")</f>
        <v>_</v>
      </c>
      <c r="G2194" s="133" t="s">
        <v>44</v>
      </c>
      <c r="H2194" s="113" t="s">
        <v>52</v>
      </c>
      <c r="I2194" s="114" t="s">
        <v>1685</v>
      </c>
    </row>
    <row r="2195" spans="3:9" hidden="1">
      <c r="E2195" s="132"/>
      <c r="F2195" s="132" t="str">
        <f>IF(EXACT(I2195, I2196), "PT Sub=Dub", "_")</f>
        <v>PT Sub=Dub</v>
      </c>
      <c r="G2195" s="133" t="s">
        <v>46</v>
      </c>
      <c r="H2195" s="113" t="s">
        <v>52</v>
      </c>
      <c r="I2195" s="114" t="s">
        <v>1686</v>
      </c>
    </row>
    <row r="2196" spans="3:9">
      <c r="E2196" s="132"/>
      <c r="F2196" s="132" t="str">
        <f>IF(EXACT(I2195, I2196), "PT Sub=Dub", "_")</f>
        <v>PT Sub=Dub</v>
      </c>
      <c r="G2196" s="133" t="s">
        <v>48</v>
      </c>
      <c r="H2196" s="113" t="s">
        <v>52</v>
      </c>
      <c r="I2196" s="114" t="s">
        <v>1686</v>
      </c>
    </row>
    <row r="2197" spans="3:9" hidden="1">
      <c r="C2197" s="147" t="s">
        <v>27</v>
      </c>
      <c r="F2197" s="113" t="s">
        <v>27</v>
      </c>
      <c r="G2197" s="137" t="s">
        <v>28</v>
      </c>
      <c r="H2197" s="113" t="s">
        <v>1479</v>
      </c>
      <c r="I2197" s="114">
        <v>273</v>
      </c>
    </row>
    <row r="2198" spans="3:9" hidden="1">
      <c r="C2198" s="113" t="s">
        <v>27</v>
      </c>
      <c r="F2198" s="113" t="s">
        <v>27</v>
      </c>
      <c r="G2198" s="137" t="s">
        <v>30</v>
      </c>
      <c r="H2198" s="113" t="s">
        <v>1479</v>
      </c>
      <c r="I2198" s="114" t="s">
        <v>1687</v>
      </c>
    </row>
    <row r="2199" spans="3:9" hidden="1">
      <c r="C2199" s="113" t="s">
        <v>27</v>
      </c>
      <c r="E2199" s="132"/>
      <c r="F2199" s="113" t="s">
        <v>27</v>
      </c>
      <c r="G2199" s="133" t="s">
        <v>32</v>
      </c>
      <c r="H2199" s="113" t="s">
        <v>1479</v>
      </c>
      <c r="I2199" s="114" t="s">
        <v>1688</v>
      </c>
    </row>
    <row r="2200" spans="3:9" hidden="1">
      <c r="E2200" s="132"/>
      <c r="F2200" s="113" t="s">
        <v>27</v>
      </c>
      <c r="G2200" s="133" t="s">
        <v>35</v>
      </c>
      <c r="H2200" s="113" t="s">
        <v>1479</v>
      </c>
      <c r="I2200" s="114" t="s">
        <v>1689</v>
      </c>
    </row>
    <row r="2201" spans="3:9" hidden="1">
      <c r="E2201" s="132"/>
      <c r="F2201" s="132" t="str">
        <f>IF(EXACT(I2201, I2202), "EN Sub=Dub", "_")</f>
        <v>_</v>
      </c>
      <c r="G2201" s="133" t="s">
        <v>39</v>
      </c>
      <c r="H2201" s="113" t="s">
        <v>1479</v>
      </c>
      <c r="I2201" s="114" t="s">
        <v>1690</v>
      </c>
    </row>
    <row r="2202" spans="3:9" hidden="1">
      <c r="E2202" s="132"/>
      <c r="F2202" s="132" t="str">
        <f>IF(EXACT(I2201, I2202), "EN Sub=Dub", "_")</f>
        <v>_</v>
      </c>
      <c r="G2202" s="133" t="s">
        <v>44</v>
      </c>
      <c r="H2202" s="113" t="s">
        <v>1479</v>
      </c>
      <c r="I2202" s="114" t="s">
        <v>1691</v>
      </c>
    </row>
    <row r="2203" spans="3:9" hidden="1">
      <c r="E2203" s="132"/>
      <c r="F2203" s="132" t="str">
        <f>IF(EXACT(I2203, I2204), "PT Sub=Dub", "_")</f>
        <v>PT Sub=Dub</v>
      </c>
      <c r="G2203" s="133" t="s">
        <v>46</v>
      </c>
      <c r="H2203" s="113" t="s">
        <v>1479</v>
      </c>
      <c r="I2203" s="114" t="s">
        <v>1692</v>
      </c>
    </row>
    <row r="2204" spans="3:9">
      <c r="E2204" s="132"/>
      <c r="F2204" s="132" t="str">
        <f>IF(EXACT(I2203, I2204), "PT Sub=Dub", "_")</f>
        <v>PT Sub=Dub</v>
      </c>
      <c r="G2204" s="133" t="s">
        <v>48</v>
      </c>
      <c r="H2204" s="113" t="s">
        <v>1479</v>
      </c>
      <c r="I2204" s="114" t="s">
        <v>1692</v>
      </c>
    </row>
    <row r="2205" spans="3:9" hidden="1">
      <c r="C2205" s="147" t="s">
        <v>27</v>
      </c>
      <c r="F2205" s="113" t="s">
        <v>27</v>
      </c>
      <c r="G2205" s="137" t="s">
        <v>28</v>
      </c>
      <c r="H2205" s="113" t="s">
        <v>1479</v>
      </c>
      <c r="I2205" s="114">
        <v>274</v>
      </c>
    </row>
    <row r="2206" spans="3:9" hidden="1">
      <c r="C2206" s="113" t="s">
        <v>27</v>
      </c>
      <c r="F2206" s="113" t="s">
        <v>27</v>
      </c>
      <c r="G2206" s="137" t="s">
        <v>30</v>
      </c>
      <c r="H2206" s="113" t="s">
        <v>1479</v>
      </c>
      <c r="I2206" s="114" t="s">
        <v>1693</v>
      </c>
    </row>
    <row r="2207" spans="3:9" hidden="1">
      <c r="C2207" s="113" t="s">
        <v>27</v>
      </c>
      <c r="E2207" s="132"/>
      <c r="F2207" s="113" t="s">
        <v>27</v>
      </c>
      <c r="G2207" s="133" t="s">
        <v>32</v>
      </c>
      <c r="H2207" s="113" t="s">
        <v>1479</v>
      </c>
      <c r="I2207" s="114" t="s">
        <v>1694</v>
      </c>
    </row>
    <row r="2208" spans="3:9" hidden="1">
      <c r="E2208" s="132"/>
      <c r="F2208" s="113" t="s">
        <v>27</v>
      </c>
      <c r="G2208" s="133" t="s">
        <v>35</v>
      </c>
      <c r="H2208" s="113" t="s">
        <v>1479</v>
      </c>
      <c r="I2208" s="114" t="s">
        <v>1695</v>
      </c>
    </row>
    <row r="2209" spans="3:9" hidden="1">
      <c r="E2209" s="132"/>
      <c r="F2209" s="132" t="str">
        <f>IF(EXACT(I2209, I2210), "EN Sub=Dub", "_")</f>
        <v>_</v>
      </c>
      <c r="G2209" s="133" t="s">
        <v>39</v>
      </c>
      <c r="H2209" s="113" t="s">
        <v>1479</v>
      </c>
      <c r="I2209" s="114" t="s">
        <v>1696</v>
      </c>
    </row>
    <row r="2210" spans="3:9" hidden="1">
      <c r="E2210" s="132"/>
      <c r="F2210" s="132" t="str">
        <f>IF(EXACT(I2209, I2210), "EN Sub=Dub", "_")</f>
        <v>_</v>
      </c>
      <c r="G2210" s="133" t="s">
        <v>44</v>
      </c>
      <c r="H2210" s="113" t="s">
        <v>1479</v>
      </c>
      <c r="I2210" s="114" t="s">
        <v>7334</v>
      </c>
    </row>
    <row r="2211" spans="3:9" hidden="1">
      <c r="E2211" s="132"/>
      <c r="F2211" s="132" t="str">
        <f>IF(EXACT(I2211, I2212), "PT Sub=Dub", "_")</f>
        <v>_</v>
      </c>
      <c r="G2211" s="133" t="s">
        <v>46</v>
      </c>
      <c r="H2211" s="113" t="s">
        <v>1479</v>
      </c>
      <c r="I2211" s="114" t="s">
        <v>1698</v>
      </c>
    </row>
    <row r="2212" spans="3:9">
      <c r="E2212" s="132"/>
      <c r="F2212" s="132" t="str">
        <f>IF(EXACT(I2211, I2212), "PT Sub=Dub", "_")</f>
        <v>_</v>
      </c>
      <c r="G2212" s="133" t="s">
        <v>48</v>
      </c>
      <c r="H2212" s="113" t="s">
        <v>1479</v>
      </c>
      <c r="I2212" s="114" t="s">
        <v>1699</v>
      </c>
    </row>
    <row r="2213" spans="3:9" hidden="1">
      <c r="C2213" s="147" t="s">
        <v>27</v>
      </c>
      <c r="F2213" s="113" t="s">
        <v>27</v>
      </c>
      <c r="G2213" s="137" t="s">
        <v>28</v>
      </c>
      <c r="H2213" s="113" t="s">
        <v>1479</v>
      </c>
      <c r="I2213" s="114">
        <v>275</v>
      </c>
    </row>
    <row r="2214" spans="3:9" hidden="1">
      <c r="C2214" s="113" t="s">
        <v>27</v>
      </c>
      <c r="F2214" s="113" t="s">
        <v>27</v>
      </c>
      <c r="G2214" s="137" t="s">
        <v>30</v>
      </c>
      <c r="H2214" s="113" t="s">
        <v>1479</v>
      </c>
      <c r="I2214" s="114" t="s">
        <v>1700</v>
      </c>
    </row>
    <row r="2215" spans="3:9" hidden="1">
      <c r="C2215" s="113" t="s">
        <v>27</v>
      </c>
      <c r="E2215" s="132"/>
      <c r="F2215" s="113" t="s">
        <v>27</v>
      </c>
      <c r="G2215" s="133" t="s">
        <v>32</v>
      </c>
      <c r="H2215" s="113" t="s">
        <v>1479</v>
      </c>
      <c r="I2215" s="114" t="s">
        <v>1701</v>
      </c>
    </row>
    <row r="2216" spans="3:9" hidden="1">
      <c r="E2216" s="132"/>
      <c r="F2216" s="113" t="s">
        <v>27</v>
      </c>
      <c r="G2216" s="133" t="s">
        <v>35</v>
      </c>
      <c r="H2216" s="113" t="s">
        <v>1479</v>
      </c>
      <c r="I2216" s="114" t="s">
        <v>1702</v>
      </c>
    </row>
    <row r="2217" spans="3:9" hidden="1">
      <c r="E2217" s="132"/>
      <c r="F2217" s="132" t="str">
        <f>IF(EXACT(I2217, I2218), "EN Sub=Dub", "_")</f>
        <v>_</v>
      </c>
      <c r="G2217" s="133" t="s">
        <v>39</v>
      </c>
      <c r="H2217" s="113" t="s">
        <v>1479</v>
      </c>
      <c r="I2217" s="114" t="s">
        <v>1703</v>
      </c>
    </row>
    <row r="2218" spans="3:9" hidden="1">
      <c r="E2218" s="132"/>
      <c r="F2218" s="132" t="str">
        <f>IF(EXACT(I2217, I2218), "EN Sub=Dub", "_")</f>
        <v>_</v>
      </c>
      <c r="G2218" s="133" t="s">
        <v>44</v>
      </c>
      <c r="H2218" s="113" t="s">
        <v>1479</v>
      </c>
      <c r="I2218" s="114" t="s">
        <v>1702</v>
      </c>
    </row>
    <row r="2219" spans="3:9" hidden="1">
      <c r="E2219" s="132"/>
      <c r="F2219" s="132" t="str">
        <f>IF(EXACT(I2219, I2220), "PT Sub=Dub", "_")</f>
        <v>_</v>
      </c>
      <c r="G2219" s="133" t="s">
        <v>46</v>
      </c>
      <c r="H2219" s="113" t="s">
        <v>1479</v>
      </c>
      <c r="I2219" s="114" t="s">
        <v>1704</v>
      </c>
    </row>
    <row r="2220" spans="3:9">
      <c r="E2220" s="132"/>
      <c r="F2220" s="132" t="str">
        <f>IF(EXACT(I2219, I2220), "PT Sub=Dub", "_")</f>
        <v>_</v>
      </c>
      <c r="G2220" s="133" t="s">
        <v>48</v>
      </c>
      <c r="H2220" s="113" t="s">
        <v>1479</v>
      </c>
      <c r="I2220" s="114" t="s">
        <v>1705</v>
      </c>
    </row>
    <row r="2221" spans="3:9" hidden="1">
      <c r="C2221" s="147" t="s">
        <v>27</v>
      </c>
      <c r="F2221" s="113" t="s">
        <v>27</v>
      </c>
      <c r="G2221" s="137" t="s">
        <v>28</v>
      </c>
      <c r="H2221" s="113" t="s">
        <v>52</v>
      </c>
      <c r="I2221" s="114">
        <v>276</v>
      </c>
    </row>
    <row r="2222" spans="3:9" hidden="1">
      <c r="C2222" s="113" t="s">
        <v>27</v>
      </c>
      <c r="F2222" s="113" t="s">
        <v>27</v>
      </c>
      <c r="G2222" s="137" t="s">
        <v>30</v>
      </c>
      <c r="H2222" s="113" t="s">
        <v>52</v>
      </c>
      <c r="I2222" s="114" t="s">
        <v>1706</v>
      </c>
    </row>
    <row r="2223" spans="3:9" hidden="1">
      <c r="C2223" s="113" t="s">
        <v>27</v>
      </c>
      <c r="E2223" s="132"/>
      <c r="F2223" s="113" t="s">
        <v>27</v>
      </c>
      <c r="G2223" s="133" t="s">
        <v>32</v>
      </c>
      <c r="H2223" s="113" t="s">
        <v>52</v>
      </c>
      <c r="I2223" s="114" t="s">
        <v>1707</v>
      </c>
    </row>
    <row r="2224" spans="3:9" hidden="1">
      <c r="E2224" s="132"/>
      <c r="F2224" s="113" t="s">
        <v>27</v>
      </c>
      <c r="G2224" s="133" t="s">
        <v>35</v>
      </c>
      <c r="H2224" s="113" t="s">
        <v>52</v>
      </c>
      <c r="I2224" s="114" t="s">
        <v>1708</v>
      </c>
    </row>
    <row r="2225" spans="3:9" hidden="1">
      <c r="E2225" s="132"/>
      <c r="F2225" s="132" t="str">
        <f>IF(EXACT(I2225, I2226), "EN Sub=Dub", "_")</f>
        <v>EN Sub=Dub</v>
      </c>
      <c r="G2225" s="133" t="s">
        <v>39</v>
      </c>
      <c r="H2225" s="113" t="s">
        <v>52</v>
      </c>
      <c r="I2225" s="114" t="s">
        <v>1709</v>
      </c>
    </row>
    <row r="2226" spans="3:9" hidden="1">
      <c r="E2226" s="132"/>
      <c r="F2226" s="132" t="str">
        <f>IF(EXACT(I2225, I2226), "EN Sub=Dub", "_")</f>
        <v>EN Sub=Dub</v>
      </c>
      <c r="G2226" s="133" t="s">
        <v>44</v>
      </c>
      <c r="H2226" s="113" t="s">
        <v>52</v>
      </c>
      <c r="I2226" s="114" t="s">
        <v>1709</v>
      </c>
    </row>
    <row r="2227" spans="3:9" hidden="1">
      <c r="E2227" s="132"/>
      <c r="F2227" s="132" t="str">
        <f>IF(EXACT(I2227, I2228), "PT Sub=Dub", "_")</f>
        <v>PT Sub=Dub</v>
      </c>
      <c r="G2227" s="133" t="s">
        <v>46</v>
      </c>
      <c r="H2227" s="113" t="s">
        <v>52</v>
      </c>
      <c r="I2227" s="114" t="s">
        <v>1710</v>
      </c>
    </row>
    <row r="2228" spans="3:9">
      <c r="E2228" s="132"/>
      <c r="F2228" s="132" t="str">
        <f>IF(EXACT(I2227, I2228), "PT Sub=Dub", "_")</f>
        <v>PT Sub=Dub</v>
      </c>
      <c r="G2228" s="133" t="s">
        <v>48</v>
      </c>
      <c r="H2228" s="113" t="s">
        <v>52</v>
      </c>
      <c r="I2228" s="114" t="s">
        <v>1710</v>
      </c>
    </row>
    <row r="2229" spans="3:9" hidden="1">
      <c r="C2229" s="147" t="s">
        <v>27</v>
      </c>
      <c r="F2229" s="113" t="s">
        <v>27</v>
      </c>
      <c r="G2229" s="137" t="s">
        <v>28</v>
      </c>
      <c r="H2229" s="113" t="s">
        <v>1479</v>
      </c>
      <c r="I2229" s="114">
        <v>277</v>
      </c>
    </row>
    <row r="2230" spans="3:9" hidden="1">
      <c r="C2230" s="113" t="s">
        <v>27</v>
      </c>
      <c r="F2230" s="113" t="s">
        <v>27</v>
      </c>
      <c r="G2230" s="137" t="s">
        <v>30</v>
      </c>
      <c r="H2230" s="113" t="s">
        <v>1479</v>
      </c>
      <c r="I2230" s="114" t="s">
        <v>1711</v>
      </c>
    </row>
    <row r="2231" spans="3:9" hidden="1">
      <c r="C2231" s="113" t="s">
        <v>27</v>
      </c>
      <c r="E2231" s="132"/>
      <c r="F2231" s="113" t="s">
        <v>27</v>
      </c>
      <c r="G2231" s="133" t="s">
        <v>32</v>
      </c>
      <c r="H2231" s="113" t="s">
        <v>1479</v>
      </c>
      <c r="I2231" s="114" t="s">
        <v>1712</v>
      </c>
    </row>
    <row r="2232" spans="3:9" hidden="1">
      <c r="E2232" s="132"/>
      <c r="F2232" s="113" t="s">
        <v>27</v>
      </c>
      <c r="G2232" s="133" t="s">
        <v>35</v>
      </c>
      <c r="H2232" s="113" t="s">
        <v>1479</v>
      </c>
      <c r="I2232" s="114" t="s">
        <v>1713</v>
      </c>
    </row>
    <row r="2233" spans="3:9" hidden="1">
      <c r="E2233" s="132"/>
      <c r="F2233" s="132" t="str">
        <f>IF(EXACT(I2233, I2234), "EN Sub=Dub", "_")</f>
        <v>_</v>
      </c>
      <c r="G2233" s="133" t="s">
        <v>39</v>
      </c>
      <c r="H2233" s="113" t="s">
        <v>1479</v>
      </c>
      <c r="I2233" s="114" t="s">
        <v>1714</v>
      </c>
    </row>
    <row r="2234" spans="3:9" hidden="1">
      <c r="E2234" s="132"/>
      <c r="F2234" s="132" t="str">
        <f>IF(EXACT(I2233, I2234), "EN Sub=Dub", "_")</f>
        <v>_</v>
      </c>
      <c r="G2234" s="133" t="s">
        <v>44</v>
      </c>
      <c r="H2234" s="113" t="s">
        <v>1479</v>
      </c>
      <c r="I2234" s="114" t="s">
        <v>1715</v>
      </c>
    </row>
    <row r="2235" spans="3:9" hidden="1">
      <c r="E2235" s="132"/>
      <c r="F2235" s="132" t="str">
        <f>IF(EXACT(I2235, I2236), "PT Sub=Dub", "_")</f>
        <v>PT Sub=Dub</v>
      </c>
      <c r="G2235" s="133" t="s">
        <v>46</v>
      </c>
      <c r="H2235" s="113" t="s">
        <v>1479</v>
      </c>
      <c r="I2235" s="114" t="s">
        <v>1716</v>
      </c>
    </row>
    <row r="2236" spans="3:9">
      <c r="E2236" s="132"/>
      <c r="F2236" s="132" t="str">
        <f>IF(EXACT(I2235, I2236), "PT Sub=Dub", "_")</f>
        <v>PT Sub=Dub</v>
      </c>
      <c r="G2236" s="133" t="s">
        <v>48</v>
      </c>
      <c r="H2236" s="113" t="s">
        <v>1479</v>
      </c>
      <c r="I2236" s="114" t="s">
        <v>1716</v>
      </c>
    </row>
    <row r="2237" spans="3:9" hidden="1">
      <c r="C2237" s="147" t="s">
        <v>27</v>
      </c>
      <c r="F2237" s="113" t="s">
        <v>27</v>
      </c>
      <c r="G2237" s="137" t="s">
        <v>28</v>
      </c>
      <c r="H2237" s="113" t="s">
        <v>1020</v>
      </c>
      <c r="I2237" s="114">
        <v>278</v>
      </c>
    </row>
    <row r="2238" spans="3:9" hidden="1">
      <c r="C2238" s="113" t="s">
        <v>27</v>
      </c>
      <c r="F2238" s="113" t="s">
        <v>27</v>
      </c>
      <c r="G2238" s="137" t="s">
        <v>30</v>
      </c>
      <c r="H2238" s="113" t="s">
        <v>1020</v>
      </c>
      <c r="I2238" s="114" t="s">
        <v>1717</v>
      </c>
    </row>
    <row r="2239" spans="3:9" hidden="1">
      <c r="C2239" s="113" t="s">
        <v>27</v>
      </c>
      <c r="E2239" s="132"/>
      <c r="F2239" s="113" t="s">
        <v>27</v>
      </c>
      <c r="G2239" s="133" t="s">
        <v>32</v>
      </c>
      <c r="H2239" s="113" t="s">
        <v>1020</v>
      </c>
      <c r="I2239" s="114" t="s">
        <v>1718</v>
      </c>
    </row>
    <row r="2240" spans="3:9" hidden="1">
      <c r="E2240" s="132"/>
      <c r="F2240" s="113" t="s">
        <v>27</v>
      </c>
      <c r="G2240" s="133" t="s">
        <v>35</v>
      </c>
      <c r="H2240" s="113" t="s">
        <v>1020</v>
      </c>
      <c r="I2240" s="114" t="s">
        <v>1689</v>
      </c>
    </row>
    <row r="2241" spans="2:9" hidden="1">
      <c r="E2241" s="132"/>
      <c r="F2241" s="132" t="str">
        <f>IF(EXACT(I2241, I2242), "EN Sub=Dub", "_")</f>
        <v>_</v>
      </c>
      <c r="G2241" s="133" t="s">
        <v>39</v>
      </c>
      <c r="H2241" s="113" t="s">
        <v>1020</v>
      </c>
      <c r="I2241" s="114" t="s">
        <v>1690</v>
      </c>
    </row>
    <row r="2242" spans="2:9" hidden="1">
      <c r="E2242" s="132"/>
      <c r="F2242" s="132" t="str">
        <f>IF(EXACT(I2241, I2242), "EN Sub=Dub", "_")</f>
        <v>_</v>
      </c>
      <c r="G2242" s="133" t="s">
        <v>44</v>
      </c>
      <c r="H2242" s="113" t="s">
        <v>1020</v>
      </c>
      <c r="I2242" s="114" t="s">
        <v>1719</v>
      </c>
    </row>
    <row r="2243" spans="2:9" hidden="1">
      <c r="E2243" s="132"/>
      <c r="F2243" s="132" t="str">
        <f>IF(EXACT(I2243, I2244), "PT Sub=Dub", "_")</f>
        <v>_</v>
      </c>
      <c r="G2243" s="133" t="s">
        <v>46</v>
      </c>
      <c r="H2243" s="113" t="s">
        <v>1020</v>
      </c>
      <c r="I2243" s="114" t="s">
        <v>1720</v>
      </c>
    </row>
    <row r="2244" spans="2:9">
      <c r="E2244" s="132"/>
      <c r="F2244" s="132" t="str">
        <f>IF(EXACT(I2243, I2244), "PT Sub=Dub", "_")</f>
        <v>_</v>
      </c>
      <c r="G2244" s="133" t="s">
        <v>48</v>
      </c>
      <c r="H2244" s="113" t="s">
        <v>1020</v>
      </c>
      <c r="I2244" s="114" t="s">
        <v>1721</v>
      </c>
    </row>
    <row r="2245" spans="2:9" hidden="1">
      <c r="C2245" s="147" t="s">
        <v>27</v>
      </c>
      <c r="F2245" s="113" t="s">
        <v>27</v>
      </c>
      <c r="G2245" s="137" t="s">
        <v>28</v>
      </c>
      <c r="H2245" s="113" t="s">
        <v>1020</v>
      </c>
      <c r="I2245" s="114">
        <v>279</v>
      </c>
    </row>
    <row r="2246" spans="2:9" hidden="1">
      <c r="C2246" s="113" t="s">
        <v>27</v>
      </c>
      <c r="F2246" s="113" t="s">
        <v>27</v>
      </c>
      <c r="G2246" s="137" t="s">
        <v>30</v>
      </c>
      <c r="H2246" s="113" t="s">
        <v>1020</v>
      </c>
      <c r="I2246" s="114" t="s">
        <v>1722</v>
      </c>
    </row>
    <row r="2247" spans="2:9" hidden="1">
      <c r="C2247" s="113" t="s">
        <v>27</v>
      </c>
      <c r="E2247" s="132"/>
      <c r="F2247" s="113" t="s">
        <v>27</v>
      </c>
      <c r="G2247" s="133" t="s">
        <v>32</v>
      </c>
      <c r="H2247" s="113" t="s">
        <v>1020</v>
      </c>
      <c r="I2247" s="114" t="s">
        <v>1723</v>
      </c>
    </row>
    <row r="2248" spans="2:9" hidden="1">
      <c r="E2248" s="132"/>
      <c r="F2248" s="113" t="s">
        <v>27</v>
      </c>
      <c r="G2248" s="133" t="s">
        <v>35</v>
      </c>
      <c r="H2248" s="113" t="s">
        <v>1020</v>
      </c>
      <c r="I2248" s="114" t="s">
        <v>1724</v>
      </c>
    </row>
    <row r="2249" spans="2:9" hidden="1">
      <c r="E2249" s="132"/>
      <c r="F2249" s="132" t="str">
        <f>IF(EXACT(I2249, I2250), "EN Sub=Dub", "_")</f>
        <v>_</v>
      </c>
      <c r="G2249" s="133" t="s">
        <v>39</v>
      </c>
      <c r="H2249" s="113" t="s">
        <v>1020</v>
      </c>
      <c r="I2249" s="114" t="s">
        <v>1725</v>
      </c>
    </row>
    <row r="2250" spans="2:9" hidden="1">
      <c r="E2250" s="132"/>
      <c r="F2250" s="132" t="str">
        <f>IF(EXACT(I2249, I2250), "EN Sub=Dub", "_")</f>
        <v>_</v>
      </c>
      <c r="G2250" s="133" t="s">
        <v>44</v>
      </c>
      <c r="H2250" s="113" t="s">
        <v>1020</v>
      </c>
      <c r="I2250" s="114" t="s">
        <v>1726</v>
      </c>
    </row>
    <row r="2251" spans="2:9" hidden="1">
      <c r="E2251" s="132"/>
      <c r="F2251" s="132" t="str">
        <f>IF(EXACT(I2251, I2252), "PT Sub=Dub", "_")</f>
        <v>_</v>
      </c>
      <c r="G2251" s="133" t="s">
        <v>46</v>
      </c>
      <c r="H2251" s="113" t="s">
        <v>1020</v>
      </c>
      <c r="I2251" s="114" t="s">
        <v>1727</v>
      </c>
    </row>
    <row r="2252" spans="2:9">
      <c r="E2252" s="132"/>
      <c r="F2252" s="132" t="str">
        <f>IF(EXACT(I2251, I2252), "PT Sub=Dub", "_")</f>
        <v>_</v>
      </c>
      <c r="G2252" s="133" t="s">
        <v>48</v>
      </c>
      <c r="H2252" s="113" t="s">
        <v>1020</v>
      </c>
      <c r="I2252" s="114" t="s">
        <v>1728</v>
      </c>
    </row>
    <row r="2253" spans="2:9" hidden="1">
      <c r="B2253" s="114" t="s">
        <v>26</v>
      </c>
      <c r="C2253" s="147" t="s">
        <v>27</v>
      </c>
      <c r="F2253" s="113" t="s">
        <v>27</v>
      </c>
      <c r="G2253" s="137" t="s">
        <v>28</v>
      </c>
      <c r="H2253" s="113" t="s">
        <v>1020</v>
      </c>
      <c r="I2253" s="114">
        <v>280</v>
      </c>
    </row>
    <row r="2254" spans="2:9" hidden="1">
      <c r="B2254" s="114" t="s">
        <v>26</v>
      </c>
      <c r="C2254" s="113" t="s">
        <v>27</v>
      </c>
      <c r="F2254" s="113" t="s">
        <v>27</v>
      </c>
      <c r="G2254" s="137" t="s">
        <v>30</v>
      </c>
      <c r="H2254" s="113" t="s">
        <v>1020</v>
      </c>
      <c r="I2254" s="114" t="s">
        <v>1729</v>
      </c>
    </row>
    <row r="2255" spans="2:9" hidden="1">
      <c r="B2255" s="114" t="s">
        <v>26</v>
      </c>
      <c r="C2255" s="113" t="s">
        <v>27</v>
      </c>
      <c r="E2255" s="132"/>
      <c r="F2255" s="113" t="s">
        <v>27</v>
      </c>
      <c r="G2255" s="133" t="s">
        <v>32</v>
      </c>
      <c r="H2255" s="113" t="s">
        <v>1020</v>
      </c>
      <c r="I2255" s="114" t="s">
        <v>1730</v>
      </c>
    </row>
    <row r="2256" spans="2:9" hidden="1">
      <c r="B2256" s="114" t="s">
        <v>26</v>
      </c>
      <c r="E2256" s="132"/>
      <c r="F2256" s="113" t="s">
        <v>27</v>
      </c>
      <c r="G2256" s="133" t="s">
        <v>35</v>
      </c>
      <c r="H2256" s="113" t="s">
        <v>1020</v>
      </c>
      <c r="I2256" s="114" t="s">
        <v>1731</v>
      </c>
    </row>
    <row r="2257" spans="2:9" hidden="1">
      <c r="B2257" s="114" t="s">
        <v>26</v>
      </c>
      <c r="E2257" s="132"/>
      <c r="F2257" s="132" t="str">
        <f>IF(EXACT(I2257, I2258), "EN Sub=Dub", "_")</f>
        <v>EN Sub=Dub</v>
      </c>
      <c r="G2257" s="133" t="s">
        <v>39</v>
      </c>
      <c r="H2257" s="113" t="s">
        <v>1020</v>
      </c>
      <c r="I2257" s="114" t="s">
        <v>1732</v>
      </c>
    </row>
    <row r="2258" spans="2:9" hidden="1">
      <c r="B2258" s="114" t="s">
        <v>26</v>
      </c>
      <c r="E2258" s="132"/>
      <c r="F2258" s="132" t="str">
        <f>IF(EXACT(I2257, I2258), "EN Sub=Dub", "_")</f>
        <v>EN Sub=Dub</v>
      </c>
      <c r="G2258" s="133" t="s">
        <v>44</v>
      </c>
      <c r="H2258" s="113" t="s">
        <v>1020</v>
      </c>
      <c r="I2258" s="114" t="s">
        <v>1732</v>
      </c>
    </row>
    <row r="2259" spans="2:9" hidden="1">
      <c r="B2259" s="114" t="s">
        <v>26</v>
      </c>
      <c r="E2259" s="132"/>
      <c r="F2259" s="132" t="str">
        <f>IF(EXACT(I2259, I2260), "PT Sub=Dub", "_")</f>
        <v>PT Sub=Dub</v>
      </c>
      <c r="G2259" s="133" t="s">
        <v>46</v>
      </c>
      <c r="H2259" s="113" t="s">
        <v>1020</v>
      </c>
      <c r="I2259" s="114" t="s">
        <v>1732</v>
      </c>
    </row>
    <row r="2260" spans="2:9">
      <c r="B2260" s="114" t="s">
        <v>26</v>
      </c>
      <c r="E2260" s="132"/>
      <c r="F2260" s="132" t="str">
        <f>IF(EXACT(I2259, I2260), "PT Sub=Dub", "_")</f>
        <v>PT Sub=Dub</v>
      </c>
      <c r="G2260" s="133" t="s">
        <v>48</v>
      </c>
      <c r="H2260" s="113" t="s">
        <v>1020</v>
      </c>
      <c r="I2260" s="114" t="s">
        <v>1732</v>
      </c>
    </row>
    <row r="2261" spans="2:9" hidden="1">
      <c r="C2261" s="147" t="s">
        <v>27</v>
      </c>
      <c r="F2261" s="113" t="s">
        <v>27</v>
      </c>
      <c r="G2261" s="137" t="s">
        <v>28</v>
      </c>
      <c r="H2261" s="113" t="s">
        <v>1479</v>
      </c>
      <c r="I2261" s="114">
        <v>281</v>
      </c>
    </row>
    <row r="2262" spans="2:9" hidden="1">
      <c r="C2262" s="113" t="s">
        <v>27</v>
      </c>
      <c r="F2262" s="113" t="s">
        <v>27</v>
      </c>
      <c r="G2262" s="137" t="s">
        <v>30</v>
      </c>
      <c r="H2262" s="113" t="s">
        <v>1479</v>
      </c>
      <c r="I2262" s="114" t="s">
        <v>1733</v>
      </c>
    </row>
    <row r="2263" spans="2:9" hidden="1">
      <c r="C2263" s="113" t="s">
        <v>27</v>
      </c>
      <c r="E2263" s="132"/>
      <c r="F2263" s="113" t="s">
        <v>27</v>
      </c>
      <c r="G2263" s="133" t="s">
        <v>32</v>
      </c>
      <c r="H2263" s="113" t="s">
        <v>1479</v>
      </c>
      <c r="I2263" s="114" t="s">
        <v>1734</v>
      </c>
    </row>
    <row r="2264" spans="2:9" hidden="1">
      <c r="E2264" s="132"/>
      <c r="F2264" s="113" t="s">
        <v>27</v>
      </c>
      <c r="G2264" s="133" t="s">
        <v>35</v>
      </c>
      <c r="H2264" s="113" t="s">
        <v>1479</v>
      </c>
      <c r="I2264" s="114" t="s">
        <v>1735</v>
      </c>
    </row>
    <row r="2265" spans="2:9" hidden="1">
      <c r="E2265" s="132"/>
      <c r="F2265" s="132" t="str">
        <f>IF(EXACT(I2265, I2266), "EN Sub=Dub", "_")</f>
        <v>_</v>
      </c>
      <c r="G2265" s="133" t="s">
        <v>39</v>
      </c>
      <c r="H2265" s="113" t="s">
        <v>1479</v>
      </c>
      <c r="I2265" s="114" t="s">
        <v>1736</v>
      </c>
    </row>
    <row r="2266" spans="2:9" hidden="1">
      <c r="E2266" s="132"/>
      <c r="F2266" s="132" t="str">
        <f>IF(EXACT(I2265, I2266), "EN Sub=Dub", "_")</f>
        <v>_</v>
      </c>
      <c r="G2266" s="133" t="s">
        <v>44</v>
      </c>
      <c r="H2266" s="113" t="s">
        <v>1479</v>
      </c>
      <c r="I2266" s="114" t="s">
        <v>805</v>
      </c>
    </row>
    <row r="2267" spans="2:9" hidden="1">
      <c r="E2267" s="132"/>
      <c r="F2267" s="132" t="str">
        <f>IF(EXACT(I2267, I2268), "PT Sub=Dub", "_")</f>
        <v>_</v>
      </c>
      <c r="G2267" s="133" t="s">
        <v>46</v>
      </c>
      <c r="H2267" s="113" t="s">
        <v>1479</v>
      </c>
      <c r="I2267" s="114" t="s">
        <v>1601</v>
      </c>
    </row>
    <row r="2268" spans="2:9">
      <c r="E2268" s="132"/>
      <c r="F2268" s="132" t="str">
        <f>IF(EXACT(I2267, I2268), "PT Sub=Dub", "_")</f>
        <v>_</v>
      </c>
      <c r="G2268" s="133" t="s">
        <v>48</v>
      </c>
      <c r="H2268" s="113" t="s">
        <v>1479</v>
      </c>
      <c r="I2268" s="114" t="s">
        <v>1737</v>
      </c>
    </row>
    <row r="2269" spans="2:9" hidden="1">
      <c r="C2269" s="147" t="s">
        <v>27</v>
      </c>
      <c r="F2269" s="113" t="s">
        <v>27</v>
      </c>
      <c r="G2269" s="137" t="s">
        <v>28</v>
      </c>
      <c r="H2269" s="113" t="s">
        <v>1020</v>
      </c>
      <c r="I2269" s="114">
        <v>282</v>
      </c>
    </row>
    <row r="2270" spans="2:9" hidden="1">
      <c r="C2270" s="113" t="s">
        <v>27</v>
      </c>
      <c r="F2270" s="113" t="s">
        <v>27</v>
      </c>
      <c r="G2270" s="137" t="s">
        <v>30</v>
      </c>
      <c r="H2270" s="113" t="s">
        <v>1020</v>
      </c>
      <c r="I2270" s="114" t="s">
        <v>1738</v>
      </c>
    </row>
    <row r="2271" spans="2:9" hidden="1">
      <c r="C2271" s="113" t="s">
        <v>27</v>
      </c>
      <c r="E2271" s="132"/>
      <c r="F2271" s="113" t="s">
        <v>27</v>
      </c>
      <c r="G2271" s="133" t="s">
        <v>32</v>
      </c>
      <c r="H2271" s="113" t="s">
        <v>1020</v>
      </c>
      <c r="I2271" s="114" t="s">
        <v>1739</v>
      </c>
    </row>
    <row r="2272" spans="2:9" hidden="1">
      <c r="E2272" s="132"/>
      <c r="F2272" s="113" t="s">
        <v>27</v>
      </c>
      <c r="G2272" s="133" t="s">
        <v>35</v>
      </c>
      <c r="H2272" s="113" t="s">
        <v>1020</v>
      </c>
      <c r="I2272" s="114" t="s">
        <v>1740</v>
      </c>
    </row>
    <row r="2273" spans="3:9" hidden="1">
      <c r="E2273" s="132"/>
      <c r="F2273" s="132" t="str">
        <f>IF(EXACT(I2273, I2274), "EN Sub=Dub", "_")</f>
        <v>EN Sub=Dub</v>
      </c>
      <c r="G2273" s="133" t="s">
        <v>39</v>
      </c>
      <c r="H2273" s="113" t="s">
        <v>1020</v>
      </c>
      <c r="I2273" s="114" t="s">
        <v>1740</v>
      </c>
    </row>
    <row r="2274" spans="3:9" hidden="1">
      <c r="E2274" s="132"/>
      <c r="F2274" s="132" t="str">
        <f>IF(EXACT(I2273, I2274), "EN Sub=Dub", "_")</f>
        <v>EN Sub=Dub</v>
      </c>
      <c r="G2274" s="133" t="s">
        <v>44</v>
      </c>
      <c r="H2274" s="113" t="s">
        <v>1020</v>
      </c>
      <c r="I2274" s="114" t="s">
        <v>1740</v>
      </c>
    </row>
    <row r="2275" spans="3:9" hidden="1">
      <c r="E2275" s="132"/>
      <c r="F2275" s="132" t="str">
        <f>IF(EXACT(I2275, I2276), "PT Sub=Dub", "_")</f>
        <v>PT Sub=Dub</v>
      </c>
      <c r="G2275" s="133" t="s">
        <v>46</v>
      </c>
      <c r="H2275" s="113" t="s">
        <v>1020</v>
      </c>
      <c r="I2275" s="114" t="s">
        <v>1741</v>
      </c>
    </row>
    <row r="2276" spans="3:9">
      <c r="E2276" s="132"/>
      <c r="F2276" s="132" t="str">
        <f>IF(EXACT(I2275, I2276), "PT Sub=Dub", "_")</f>
        <v>PT Sub=Dub</v>
      </c>
      <c r="G2276" s="133" t="s">
        <v>48</v>
      </c>
      <c r="H2276" s="113" t="s">
        <v>1020</v>
      </c>
      <c r="I2276" s="114" t="s">
        <v>1741</v>
      </c>
    </row>
    <row r="2277" spans="3:9" hidden="1">
      <c r="C2277" s="147" t="s">
        <v>27</v>
      </c>
      <c r="F2277" s="113" t="s">
        <v>27</v>
      </c>
      <c r="G2277" s="137" t="s">
        <v>28</v>
      </c>
      <c r="H2277" s="113" t="s">
        <v>1020</v>
      </c>
      <c r="I2277" s="114">
        <v>283</v>
      </c>
    </row>
    <row r="2278" spans="3:9" hidden="1">
      <c r="C2278" s="113" t="s">
        <v>27</v>
      </c>
      <c r="F2278" s="113" t="s">
        <v>27</v>
      </c>
      <c r="G2278" s="137" t="s">
        <v>30</v>
      </c>
      <c r="H2278" s="113" t="s">
        <v>1020</v>
      </c>
      <c r="I2278" s="114" t="s">
        <v>1742</v>
      </c>
    </row>
    <row r="2279" spans="3:9" hidden="1">
      <c r="C2279" s="113" t="s">
        <v>27</v>
      </c>
      <c r="E2279" s="132"/>
      <c r="F2279" s="113" t="s">
        <v>27</v>
      </c>
      <c r="G2279" s="133" t="s">
        <v>32</v>
      </c>
      <c r="H2279" s="113" t="s">
        <v>1020</v>
      </c>
      <c r="I2279" s="114" t="s">
        <v>1743</v>
      </c>
    </row>
    <row r="2280" spans="3:9" hidden="1">
      <c r="E2280" s="132"/>
      <c r="F2280" s="113" t="s">
        <v>27</v>
      </c>
      <c r="G2280" s="133" t="s">
        <v>35</v>
      </c>
      <c r="H2280" s="113" t="s">
        <v>1020</v>
      </c>
      <c r="I2280" s="114" t="s">
        <v>1744</v>
      </c>
    </row>
    <row r="2281" spans="3:9" hidden="1">
      <c r="E2281" s="132"/>
      <c r="F2281" s="132" t="str">
        <f>IF(EXACT(I2281, I2282), "EN Sub=Dub", "_")</f>
        <v>_</v>
      </c>
      <c r="G2281" s="133" t="s">
        <v>39</v>
      </c>
      <c r="H2281" s="113" t="s">
        <v>1020</v>
      </c>
      <c r="I2281" s="114" t="s">
        <v>1745</v>
      </c>
    </row>
    <row r="2282" spans="3:9" hidden="1">
      <c r="E2282" s="132"/>
      <c r="F2282" s="132" t="str">
        <f>IF(EXACT(I2281, I2282), "EN Sub=Dub", "_")</f>
        <v>_</v>
      </c>
      <c r="G2282" s="133" t="s">
        <v>44</v>
      </c>
      <c r="H2282" s="113" t="s">
        <v>1020</v>
      </c>
      <c r="I2282" s="114" t="s">
        <v>1746</v>
      </c>
    </row>
    <row r="2283" spans="3:9" hidden="1">
      <c r="E2283" s="132"/>
      <c r="F2283" s="132" t="str">
        <f>IF(EXACT(I2283, I2284), "PT Sub=Dub", "_")</f>
        <v>PT Sub=Dub</v>
      </c>
      <c r="G2283" s="133" t="s">
        <v>46</v>
      </c>
      <c r="H2283" s="113" t="s">
        <v>1020</v>
      </c>
      <c r="I2283" s="114" t="s">
        <v>1747</v>
      </c>
    </row>
    <row r="2284" spans="3:9">
      <c r="E2284" s="132"/>
      <c r="F2284" s="132" t="str">
        <f>IF(EXACT(I2283, I2284), "PT Sub=Dub", "_")</f>
        <v>PT Sub=Dub</v>
      </c>
      <c r="G2284" s="133" t="s">
        <v>48</v>
      </c>
      <c r="H2284" s="113" t="s">
        <v>1020</v>
      </c>
      <c r="I2284" s="114" t="s">
        <v>1747</v>
      </c>
    </row>
    <row r="2285" spans="3:9" hidden="1">
      <c r="C2285" s="147" t="s">
        <v>27</v>
      </c>
      <c r="F2285" s="113" t="s">
        <v>27</v>
      </c>
      <c r="G2285" s="137" t="s">
        <v>28</v>
      </c>
      <c r="H2285" s="113" t="s">
        <v>1479</v>
      </c>
      <c r="I2285" s="114">
        <v>284</v>
      </c>
    </row>
    <row r="2286" spans="3:9" hidden="1">
      <c r="C2286" s="113" t="s">
        <v>27</v>
      </c>
      <c r="F2286" s="113" t="s">
        <v>27</v>
      </c>
      <c r="G2286" s="137" t="s">
        <v>30</v>
      </c>
      <c r="H2286" s="113" t="s">
        <v>1479</v>
      </c>
      <c r="I2286" s="114" t="s">
        <v>1748</v>
      </c>
    </row>
    <row r="2287" spans="3:9" hidden="1">
      <c r="C2287" s="113" t="s">
        <v>27</v>
      </c>
      <c r="E2287" s="132"/>
      <c r="F2287" s="113" t="s">
        <v>27</v>
      </c>
      <c r="G2287" s="133" t="s">
        <v>32</v>
      </c>
      <c r="H2287" s="113" t="s">
        <v>1479</v>
      </c>
      <c r="I2287" s="114" t="s">
        <v>1749</v>
      </c>
    </row>
    <row r="2288" spans="3:9" hidden="1">
      <c r="E2288" s="132"/>
      <c r="F2288" s="113" t="s">
        <v>27</v>
      </c>
      <c r="G2288" s="133" t="s">
        <v>35</v>
      </c>
      <c r="H2288" s="113" t="s">
        <v>1479</v>
      </c>
      <c r="I2288" s="114" t="s">
        <v>1750</v>
      </c>
    </row>
    <row r="2289" spans="3:9" hidden="1">
      <c r="E2289" s="132"/>
      <c r="F2289" s="132" t="str">
        <f>IF(EXACT(I2289, I2290), "EN Sub=Dub", "_")</f>
        <v>_</v>
      </c>
      <c r="G2289" s="133" t="s">
        <v>39</v>
      </c>
      <c r="H2289" s="113" t="s">
        <v>1479</v>
      </c>
      <c r="I2289" s="114" t="s">
        <v>1750</v>
      </c>
    </row>
    <row r="2290" spans="3:9" hidden="1">
      <c r="E2290" s="132"/>
      <c r="F2290" s="132" t="str">
        <f>IF(EXACT(I2289, I2290), "EN Sub=Dub", "_")</f>
        <v>_</v>
      </c>
      <c r="G2290" s="133" t="s">
        <v>44</v>
      </c>
      <c r="H2290" s="113" t="s">
        <v>1479</v>
      </c>
      <c r="I2290" s="114" t="s">
        <v>1751</v>
      </c>
    </row>
    <row r="2291" spans="3:9" hidden="1">
      <c r="E2291" s="132"/>
      <c r="F2291" s="132" t="str">
        <f>IF(EXACT(I2291, I2292), "PT Sub=Dub", "_")</f>
        <v>_</v>
      </c>
      <c r="G2291" s="133" t="s">
        <v>46</v>
      </c>
      <c r="H2291" s="113" t="s">
        <v>1479</v>
      </c>
      <c r="I2291" s="114" t="s">
        <v>1752</v>
      </c>
    </row>
    <row r="2292" spans="3:9">
      <c r="E2292" s="132"/>
      <c r="F2292" s="132" t="str">
        <f>IF(EXACT(I2291, I2292), "PT Sub=Dub", "_")</f>
        <v>_</v>
      </c>
      <c r="G2292" s="133" t="s">
        <v>48</v>
      </c>
      <c r="H2292" s="113" t="s">
        <v>1479</v>
      </c>
      <c r="I2292" s="114" t="s">
        <v>1753</v>
      </c>
    </row>
    <row r="2293" spans="3:9" hidden="1">
      <c r="C2293" s="147" t="s">
        <v>27</v>
      </c>
      <c r="F2293" s="113" t="s">
        <v>27</v>
      </c>
      <c r="G2293" s="137" t="s">
        <v>28</v>
      </c>
      <c r="H2293" s="113" t="s">
        <v>1020</v>
      </c>
      <c r="I2293" s="114">
        <v>285</v>
      </c>
    </row>
    <row r="2294" spans="3:9" hidden="1">
      <c r="C2294" s="113" t="s">
        <v>27</v>
      </c>
      <c r="F2294" s="113" t="s">
        <v>27</v>
      </c>
      <c r="G2294" s="137" t="s">
        <v>30</v>
      </c>
      <c r="H2294" s="113" t="s">
        <v>1020</v>
      </c>
      <c r="I2294" s="114" t="s">
        <v>1754</v>
      </c>
    </row>
    <row r="2295" spans="3:9" hidden="1">
      <c r="C2295" s="113" t="s">
        <v>27</v>
      </c>
      <c r="E2295" s="132"/>
      <c r="F2295" s="113" t="s">
        <v>27</v>
      </c>
      <c r="G2295" s="133" t="s">
        <v>32</v>
      </c>
      <c r="H2295" s="113" t="s">
        <v>1020</v>
      </c>
      <c r="I2295" s="114" t="s">
        <v>1755</v>
      </c>
    </row>
    <row r="2296" spans="3:9" hidden="1">
      <c r="E2296" s="132"/>
      <c r="F2296" s="113" t="s">
        <v>27</v>
      </c>
      <c r="G2296" s="133" t="s">
        <v>35</v>
      </c>
      <c r="H2296" s="113" t="s">
        <v>1020</v>
      </c>
      <c r="I2296" s="114" t="s">
        <v>1756</v>
      </c>
    </row>
    <row r="2297" spans="3:9" hidden="1">
      <c r="E2297" s="132"/>
      <c r="F2297" s="132" t="str">
        <f>IF(EXACT(I2297, I2298), "EN Sub=Dub", "_")</f>
        <v>_</v>
      </c>
      <c r="G2297" s="133" t="s">
        <v>39</v>
      </c>
      <c r="H2297" s="113" t="s">
        <v>1020</v>
      </c>
      <c r="I2297" s="114" t="s">
        <v>1757</v>
      </c>
    </row>
    <row r="2298" spans="3:9" hidden="1">
      <c r="E2298" s="132"/>
      <c r="F2298" s="132" t="str">
        <f>IF(EXACT(I2297, I2298), "EN Sub=Dub", "_")</f>
        <v>_</v>
      </c>
      <c r="G2298" s="133" t="s">
        <v>44</v>
      </c>
      <c r="H2298" s="113" t="s">
        <v>1020</v>
      </c>
      <c r="I2298" s="114" t="s">
        <v>1758</v>
      </c>
    </row>
    <row r="2299" spans="3:9" hidden="1">
      <c r="E2299" s="132"/>
      <c r="F2299" s="132" t="str">
        <f>IF(EXACT(I2299, I2300), "PT Sub=Dub", "_")</f>
        <v>_</v>
      </c>
      <c r="G2299" s="133" t="s">
        <v>46</v>
      </c>
      <c r="H2299" s="113" t="s">
        <v>1020</v>
      </c>
      <c r="I2299" s="114" t="s">
        <v>1759</v>
      </c>
    </row>
    <row r="2300" spans="3:9">
      <c r="E2300" s="132"/>
      <c r="F2300" s="132" t="str">
        <f>IF(EXACT(I2299, I2300), "PT Sub=Dub", "_")</f>
        <v>_</v>
      </c>
      <c r="G2300" s="133" t="s">
        <v>48</v>
      </c>
      <c r="H2300" s="113" t="s">
        <v>1020</v>
      </c>
      <c r="I2300" s="114" t="s">
        <v>1760</v>
      </c>
    </row>
    <row r="2301" spans="3:9" hidden="1">
      <c r="C2301" s="147" t="s">
        <v>27</v>
      </c>
      <c r="F2301" s="113" t="s">
        <v>27</v>
      </c>
      <c r="G2301" s="137" t="s">
        <v>28</v>
      </c>
      <c r="H2301" s="113" t="s">
        <v>1020</v>
      </c>
      <c r="I2301" s="114">
        <v>286</v>
      </c>
    </row>
    <row r="2302" spans="3:9" hidden="1">
      <c r="C2302" s="113" t="s">
        <v>27</v>
      </c>
      <c r="F2302" s="113" t="s">
        <v>27</v>
      </c>
      <c r="G2302" s="137" t="s">
        <v>30</v>
      </c>
      <c r="H2302" s="113" t="s">
        <v>1020</v>
      </c>
      <c r="I2302" s="114" t="s">
        <v>1761</v>
      </c>
    </row>
    <row r="2303" spans="3:9" hidden="1">
      <c r="C2303" s="113" t="s">
        <v>27</v>
      </c>
      <c r="E2303" s="132"/>
      <c r="F2303" s="113" t="s">
        <v>27</v>
      </c>
      <c r="G2303" s="133" t="s">
        <v>32</v>
      </c>
      <c r="H2303" s="113" t="s">
        <v>1020</v>
      </c>
      <c r="I2303" s="114" t="s">
        <v>1762</v>
      </c>
    </row>
    <row r="2304" spans="3:9" hidden="1">
      <c r="E2304" s="132"/>
      <c r="F2304" s="113" t="s">
        <v>27</v>
      </c>
      <c r="G2304" s="133" t="s">
        <v>35</v>
      </c>
      <c r="H2304" s="113" t="s">
        <v>1020</v>
      </c>
      <c r="I2304" s="114" t="s">
        <v>1763</v>
      </c>
    </row>
    <row r="2305" spans="3:9" hidden="1">
      <c r="E2305" s="132"/>
      <c r="F2305" s="132" t="str">
        <f>IF(EXACT(I2305, I2306), "EN Sub=Dub", "_")</f>
        <v>_</v>
      </c>
      <c r="G2305" s="133" t="s">
        <v>39</v>
      </c>
      <c r="H2305" s="113" t="s">
        <v>1020</v>
      </c>
      <c r="I2305" s="114" t="s">
        <v>1764</v>
      </c>
    </row>
    <row r="2306" spans="3:9" hidden="1">
      <c r="E2306" s="132"/>
      <c r="F2306" s="132" t="str">
        <f>IF(EXACT(I2305, I2306), "EN Sub=Dub", "_")</f>
        <v>_</v>
      </c>
      <c r="G2306" s="133" t="s">
        <v>44</v>
      </c>
      <c r="H2306" s="113" t="s">
        <v>1020</v>
      </c>
      <c r="I2306" s="114" t="s">
        <v>1765</v>
      </c>
    </row>
    <row r="2307" spans="3:9" hidden="1">
      <c r="E2307" s="132"/>
      <c r="F2307" s="132" t="str">
        <f>IF(EXACT(I2307, I2308), "PT Sub=Dub", "_")</f>
        <v>_</v>
      </c>
      <c r="G2307" s="133" t="s">
        <v>46</v>
      </c>
      <c r="H2307" s="113" t="s">
        <v>1020</v>
      </c>
      <c r="I2307" s="114" t="s">
        <v>1766</v>
      </c>
    </row>
    <row r="2308" spans="3:9">
      <c r="E2308" s="132"/>
      <c r="F2308" s="132" t="str">
        <f>IF(EXACT(I2307, I2308), "PT Sub=Dub", "_")</f>
        <v>_</v>
      </c>
      <c r="G2308" s="133" t="s">
        <v>48</v>
      </c>
      <c r="H2308" s="113" t="s">
        <v>1020</v>
      </c>
      <c r="I2308" s="114" t="s">
        <v>1767</v>
      </c>
    </row>
    <row r="2309" spans="3:9" hidden="1">
      <c r="C2309" s="147" t="s">
        <v>27</v>
      </c>
      <c r="F2309" s="113" t="s">
        <v>27</v>
      </c>
      <c r="G2309" s="137" t="s">
        <v>28</v>
      </c>
      <c r="H2309" s="113" t="s">
        <v>1020</v>
      </c>
      <c r="I2309" s="114">
        <v>287</v>
      </c>
    </row>
    <row r="2310" spans="3:9" hidden="1">
      <c r="C2310" s="113" t="s">
        <v>27</v>
      </c>
      <c r="F2310" s="113" t="s">
        <v>27</v>
      </c>
      <c r="G2310" s="137" t="s">
        <v>30</v>
      </c>
      <c r="H2310" s="113" t="s">
        <v>1020</v>
      </c>
      <c r="I2310" s="114" t="s">
        <v>1768</v>
      </c>
    </row>
    <row r="2311" spans="3:9" hidden="1">
      <c r="C2311" s="113" t="s">
        <v>27</v>
      </c>
      <c r="E2311" s="132"/>
      <c r="F2311" s="113" t="s">
        <v>27</v>
      </c>
      <c r="G2311" s="133" t="s">
        <v>32</v>
      </c>
      <c r="H2311" s="113" t="s">
        <v>1020</v>
      </c>
      <c r="I2311" s="114" t="s">
        <v>1769</v>
      </c>
    </row>
    <row r="2312" spans="3:9" hidden="1">
      <c r="E2312" s="132"/>
      <c r="F2312" s="113" t="s">
        <v>27</v>
      </c>
      <c r="G2312" s="133" t="s">
        <v>35</v>
      </c>
      <c r="H2312" s="113" t="s">
        <v>1020</v>
      </c>
      <c r="I2312" s="114" t="s">
        <v>1770</v>
      </c>
    </row>
    <row r="2313" spans="3:9" hidden="1">
      <c r="E2313" s="132"/>
      <c r="F2313" s="132" t="str">
        <f>IF(EXACT(I2313, I2314), "EN Sub=Dub", "_")</f>
        <v>_</v>
      </c>
      <c r="G2313" s="133" t="s">
        <v>39</v>
      </c>
      <c r="H2313" s="113" t="s">
        <v>1020</v>
      </c>
      <c r="I2313" s="114" t="s">
        <v>1771</v>
      </c>
    </row>
    <row r="2314" spans="3:9" hidden="1">
      <c r="E2314" s="132"/>
      <c r="F2314" s="132" t="str">
        <f>IF(EXACT(I2313, I2314), "EN Sub=Dub", "_")</f>
        <v>_</v>
      </c>
      <c r="G2314" s="133" t="s">
        <v>44</v>
      </c>
      <c r="H2314" s="113" t="s">
        <v>1020</v>
      </c>
      <c r="I2314" s="114" t="s">
        <v>1772</v>
      </c>
    </row>
    <row r="2315" spans="3:9" hidden="1">
      <c r="E2315" s="132"/>
      <c r="F2315" s="132" t="str">
        <f>IF(EXACT(I2315, I2316), "PT Sub=Dub", "_")</f>
        <v>_</v>
      </c>
      <c r="G2315" s="133" t="s">
        <v>46</v>
      </c>
      <c r="H2315" s="113" t="s">
        <v>1020</v>
      </c>
      <c r="I2315" s="114" t="s">
        <v>1773</v>
      </c>
    </row>
    <row r="2316" spans="3:9">
      <c r="E2316" s="132"/>
      <c r="F2316" s="132" t="str">
        <f>IF(EXACT(I2315, I2316), "PT Sub=Dub", "_")</f>
        <v>_</v>
      </c>
      <c r="G2316" s="133" t="s">
        <v>48</v>
      </c>
      <c r="H2316" s="113" t="s">
        <v>1020</v>
      </c>
      <c r="I2316" s="114" t="s">
        <v>1774</v>
      </c>
    </row>
    <row r="2317" spans="3:9" hidden="1">
      <c r="C2317" s="147" t="s">
        <v>27</v>
      </c>
      <c r="F2317" s="113" t="s">
        <v>27</v>
      </c>
      <c r="G2317" s="137" t="s">
        <v>28</v>
      </c>
      <c r="H2317" s="113" t="s">
        <v>1479</v>
      </c>
      <c r="I2317" s="114">
        <v>288</v>
      </c>
    </row>
    <row r="2318" spans="3:9" hidden="1">
      <c r="C2318" s="113" t="s">
        <v>27</v>
      </c>
      <c r="F2318" s="113" t="s">
        <v>27</v>
      </c>
      <c r="G2318" s="137" t="s">
        <v>30</v>
      </c>
      <c r="H2318" s="113" t="s">
        <v>1479</v>
      </c>
      <c r="I2318" s="114" t="s">
        <v>1775</v>
      </c>
    </row>
    <row r="2319" spans="3:9" hidden="1">
      <c r="C2319" s="113" t="s">
        <v>27</v>
      </c>
      <c r="E2319" s="132"/>
      <c r="F2319" s="113" t="s">
        <v>27</v>
      </c>
      <c r="G2319" s="133" t="s">
        <v>32</v>
      </c>
      <c r="H2319" s="113" t="s">
        <v>1479</v>
      </c>
      <c r="I2319" s="114" t="s">
        <v>1776</v>
      </c>
    </row>
    <row r="2320" spans="3:9" hidden="1">
      <c r="E2320" s="132"/>
      <c r="F2320" s="113" t="s">
        <v>27</v>
      </c>
      <c r="G2320" s="133" t="s">
        <v>35</v>
      </c>
      <c r="H2320" s="113" t="s">
        <v>1479</v>
      </c>
      <c r="I2320" s="114" t="s">
        <v>1777</v>
      </c>
    </row>
    <row r="2321" spans="2:9" hidden="1">
      <c r="E2321" s="132"/>
      <c r="F2321" s="132" t="str">
        <f>IF(EXACT(I2321, I2322), "EN Sub=Dub", "_")</f>
        <v>_</v>
      </c>
      <c r="G2321" s="133" t="s">
        <v>39</v>
      </c>
      <c r="H2321" s="113" t="s">
        <v>1479</v>
      </c>
      <c r="I2321" s="114" t="s">
        <v>1777</v>
      </c>
    </row>
    <row r="2322" spans="2:9" hidden="1">
      <c r="E2322" s="132"/>
      <c r="F2322" s="132" t="str">
        <f>IF(EXACT(I2321, I2322), "EN Sub=Dub", "_")</f>
        <v>_</v>
      </c>
      <c r="G2322" s="133" t="s">
        <v>44</v>
      </c>
      <c r="H2322" s="113" t="s">
        <v>1479</v>
      </c>
      <c r="I2322" s="114" t="s">
        <v>1778</v>
      </c>
    </row>
    <row r="2323" spans="2:9" hidden="1">
      <c r="E2323" s="132"/>
      <c r="F2323" s="132" t="str">
        <f>IF(EXACT(I2323, I2324), "PT Sub=Dub", "_")</f>
        <v>PT Sub=Dub</v>
      </c>
      <c r="G2323" s="133" t="s">
        <v>46</v>
      </c>
      <c r="H2323" s="113" t="s">
        <v>1479</v>
      </c>
      <c r="I2323" s="114" t="s">
        <v>1779</v>
      </c>
    </row>
    <row r="2324" spans="2:9">
      <c r="E2324" s="132"/>
      <c r="F2324" s="132" t="str">
        <f>IF(EXACT(I2323, I2324), "PT Sub=Dub", "_")</f>
        <v>PT Sub=Dub</v>
      </c>
      <c r="G2324" s="133" t="s">
        <v>48</v>
      </c>
      <c r="H2324" s="113" t="s">
        <v>1479</v>
      </c>
      <c r="I2324" s="114" t="s">
        <v>1779</v>
      </c>
    </row>
    <row r="2325" spans="2:9" hidden="1">
      <c r="C2325" s="147" t="s">
        <v>27</v>
      </c>
      <c r="F2325" s="113" t="s">
        <v>27</v>
      </c>
      <c r="G2325" s="137" t="s">
        <v>28</v>
      </c>
      <c r="H2325" s="113" t="s">
        <v>1020</v>
      </c>
      <c r="I2325" s="114">
        <v>289</v>
      </c>
    </row>
    <row r="2326" spans="2:9" hidden="1">
      <c r="C2326" s="113" t="s">
        <v>27</v>
      </c>
      <c r="F2326" s="113" t="s">
        <v>27</v>
      </c>
      <c r="G2326" s="137" t="s">
        <v>30</v>
      </c>
      <c r="H2326" s="113" t="s">
        <v>1020</v>
      </c>
      <c r="I2326" s="114" t="s">
        <v>1780</v>
      </c>
    </row>
    <row r="2327" spans="2:9" hidden="1">
      <c r="C2327" s="113" t="s">
        <v>27</v>
      </c>
      <c r="E2327" s="132"/>
      <c r="F2327" s="113" t="s">
        <v>27</v>
      </c>
      <c r="G2327" s="133" t="s">
        <v>32</v>
      </c>
      <c r="H2327" s="113" t="s">
        <v>1020</v>
      </c>
      <c r="I2327" s="114" t="s">
        <v>1781</v>
      </c>
    </row>
    <row r="2328" spans="2:9" hidden="1">
      <c r="E2328" s="132"/>
      <c r="F2328" s="113" t="s">
        <v>27</v>
      </c>
      <c r="G2328" s="133" t="s">
        <v>35</v>
      </c>
      <c r="H2328" s="113" t="s">
        <v>1020</v>
      </c>
      <c r="I2328" s="114" t="s">
        <v>1782</v>
      </c>
    </row>
    <row r="2329" spans="2:9" hidden="1">
      <c r="E2329" s="132"/>
      <c r="F2329" s="132" t="str">
        <f>IF(EXACT(I2329, I2330), "EN Sub=Dub", "_")</f>
        <v>_</v>
      </c>
      <c r="G2329" s="133" t="s">
        <v>39</v>
      </c>
      <c r="H2329" s="113" t="s">
        <v>1020</v>
      </c>
      <c r="I2329" s="114" t="s">
        <v>1783</v>
      </c>
    </row>
    <row r="2330" spans="2:9" hidden="1">
      <c r="E2330" s="132"/>
      <c r="F2330" s="132" t="str">
        <f>IF(EXACT(I2329, I2330), "EN Sub=Dub", "_")</f>
        <v>_</v>
      </c>
      <c r="G2330" s="133" t="s">
        <v>44</v>
      </c>
      <c r="H2330" s="113" t="s">
        <v>1020</v>
      </c>
      <c r="I2330" s="114" t="s">
        <v>1784</v>
      </c>
    </row>
    <row r="2331" spans="2:9" hidden="1">
      <c r="E2331" s="132"/>
      <c r="F2331" s="132" t="str">
        <f>IF(EXACT(I2331, I2332), "PT Sub=Dub", "_")</f>
        <v>_</v>
      </c>
      <c r="G2331" s="133" t="s">
        <v>46</v>
      </c>
      <c r="H2331" s="113" t="s">
        <v>1020</v>
      </c>
      <c r="I2331" s="114" t="s">
        <v>1785</v>
      </c>
    </row>
    <row r="2332" spans="2:9">
      <c r="E2332" s="132"/>
      <c r="F2332" s="132" t="str">
        <f>IF(EXACT(I2331, I2332), "PT Sub=Dub", "_")</f>
        <v>_</v>
      </c>
      <c r="G2332" s="133" t="s">
        <v>48</v>
      </c>
      <c r="H2332" s="113" t="s">
        <v>1020</v>
      </c>
      <c r="I2332" s="114" t="s">
        <v>1786</v>
      </c>
    </row>
    <row r="2333" spans="2:9" hidden="1">
      <c r="B2333" s="114" t="s">
        <v>7248</v>
      </c>
      <c r="C2333" s="147" t="s">
        <v>27</v>
      </c>
      <c r="F2333" s="113" t="s">
        <v>27</v>
      </c>
      <c r="G2333" s="137" t="s">
        <v>28</v>
      </c>
      <c r="H2333" s="113" t="s">
        <v>1479</v>
      </c>
      <c r="I2333" s="114">
        <v>290</v>
      </c>
    </row>
    <row r="2334" spans="2:9" hidden="1">
      <c r="B2334" s="114" t="s">
        <v>7248</v>
      </c>
      <c r="C2334" s="113" t="s">
        <v>27</v>
      </c>
      <c r="F2334" s="113" t="s">
        <v>27</v>
      </c>
      <c r="G2334" s="137" t="s">
        <v>30</v>
      </c>
      <c r="H2334" s="113" t="s">
        <v>1479</v>
      </c>
      <c r="I2334" s="114" t="s">
        <v>1787</v>
      </c>
    </row>
    <row r="2335" spans="2:9" hidden="1">
      <c r="B2335" s="114" t="s">
        <v>7248</v>
      </c>
      <c r="C2335" s="113" t="s">
        <v>27</v>
      </c>
      <c r="E2335" s="132"/>
      <c r="F2335" s="113" t="s">
        <v>27</v>
      </c>
      <c r="G2335" s="133" t="s">
        <v>32</v>
      </c>
      <c r="H2335" s="113" t="s">
        <v>1479</v>
      </c>
      <c r="I2335" s="114" t="s">
        <v>1788</v>
      </c>
    </row>
    <row r="2336" spans="2:9" hidden="1">
      <c r="B2336" s="114" t="s">
        <v>7248</v>
      </c>
      <c r="C2336" s="114" t="s">
        <v>7269</v>
      </c>
      <c r="E2336" s="132"/>
      <c r="F2336" s="113" t="s">
        <v>27</v>
      </c>
      <c r="G2336" s="133" t="s">
        <v>35</v>
      </c>
      <c r="H2336" s="113" t="s">
        <v>1479</v>
      </c>
      <c r="I2336" s="114" t="s">
        <v>7060</v>
      </c>
    </row>
    <row r="2337" spans="2:9" hidden="1">
      <c r="B2337" s="114" t="s">
        <v>7248</v>
      </c>
      <c r="C2337" s="114" t="s">
        <v>7270</v>
      </c>
      <c r="E2337" s="132"/>
      <c r="F2337" s="132" t="str">
        <f>IF(EXACT(I2337, I2338), "EN Sub=Dub", "_")</f>
        <v>_</v>
      </c>
      <c r="G2337" s="133" t="s">
        <v>39</v>
      </c>
      <c r="H2337" s="113" t="s">
        <v>1479</v>
      </c>
      <c r="I2337" s="114" t="s">
        <v>1790</v>
      </c>
    </row>
    <row r="2338" spans="2:9" hidden="1">
      <c r="B2338" s="114" t="s">
        <v>7248</v>
      </c>
      <c r="E2338" s="132"/>
      <c r="F2338" s="132" t="str">
        <f>IF(EXACT(I2337, I2338), "EN Sub=Dub", "_")</f>
        <v>_</v>
      </c>
      <c r="G2338" s="133" t="s">
        <v>44</v>
      </c>
      <c r="H2338" s="113" t="s">
        <v>1479</v>
      </c>
      <c r="I2338" s="114" t="s">
        <v>7059</v>
      </c>
    </row>
    <row r="2339" spans="2:9" hidden="1">
      <c r="B2339" s="114" t="s">
        <v>7248</v>
      </c>
      <c r="C2339" s="114" t="s">
        <v>7271</v>
      </c>
      <c r="E2339" s="132"/>
      <c r="F2339" s="132" t="str">
        <f>IF(EXACT(I2339, I2340), "PT Sub=Dub", "_")</f>
        <v>_</v>
      </c>
      <c r="G2339" s="133" t="s">
        <v>46</v>
      </c>
      <c r="H2339" s="113" t="s">
        <v>1479</v>
      </c>
      <c r="I2339" s="114" t="s">
        <v>1792</v>
      </c>
    </row>
    <row r="2340" spans="2:9">
      <c r="B2340" s="114" t="s">
        <v>7248</v>
      </c>
      <c r="C2340" s="114" t="s">
        <v>7271</v>
      </c>
      <c r="E2340" s="132"/>
      <c r="F2340" s="132" t="str">
        <f>IF(EXACT(I2339, I2340), "PT Sub=Dub", "_")</f>
        <v>_</v>
      </c>
      <c r="G2340" s="133" t="s">
        <v>48</v>
      </c>
      <c r="H2340" s="113" t="s">
        <v>1479</v>
      </c>
      <c r="I2340" s="114" t="s">
        <v>1793</v>
      </c>
    </row>
    <row r="2341" spans="2:9" hidden="1">
      <c r="C2341" s="147" t="s">
        <v>27</v>
      </c>
      <c r="F2341" s="113" t="s">
        <v>27</v>
      </c>
      <c r="G2341" s="137" t="s">
        <v>28</v>
      </c>
      <c r="H2341" s="113" t="s">
        <v>1020</v>
      </c>
      <c r="I2341" s="114">
        <v>291</v>
      </c>
    </row>
    <row r="2342" spans="2:9" hidden="1">
      <c r="C2342" s="113" t="s">
        <v>27</v>
      </c>
      <c r="F2342" s="113" t="s">
        <v>27</v>
      </c>
      <c r="G2342" s="137" t="s">
        <v>30</v>
      </c>
      <c r="H2342" s="113" t="s">
        <v>1020</v>
      </c>
      <c r="I2342" s="114" t="s">
        <v>1794</v>
      </c>
    </row>
    <row r="2343" spans="2:9" hidden="1">
      <c r="C2343" s="113" t="s">
        <v>27</v>
      </c>
      <c r="E2343" s="132"/>
      <c r="F2343" s="113" t="s">
        <v>27</v>
      </c>
      <c r="G2343" s="133" t="s">
        <v>32</v>
      </c>
      <c r="H2343" s="113" t="s">
        <v>1020</v>
      </c>
      <c r="I2343" s="114" t="s">
        <v>1795</v>
      </c>
    </row>
    <row r="2344" spans="2:9" hidden="1">
      <c r="E2344" s="132"/>
      <c r="F2344" s="113" t="s">
        <v>27</v>
      </c>
      <c r="G2344" s="133" t="s">
        <v>35</v>
      </c>
      <c r="H2344" s="113" t="s">
        <v>1020</v>
      </c>
      <c r="I2344" s="114" t="s">
        <v>1796</v>
      </c>
    </row>
    <row r="2345" spans="2:9" hidden="1">
      <c r="E2345" s="132"/>
      <c r="F2345" s="132" t="str">
        <f>IF(EXACT(I2345, I2346), "EN Sub=Dub", "_")</f>
        <v>_</v>
      </c>
      <c r="G2345" s="133" t="s">
        <v>39</v>
      </c>
      <c r="H2345" s="113" t="s">
        <v>1020</v>
      </c>
      <c r="I2345" s="114" t="s">
        <v>1797</v>
      </c>
    </row>
    <row r="2346" spans="2:9" hidden="1">
      <c r="E2346" s="132"/>
      <c r="F2346" s="132" t="str">
        <f>IF(EXACT(I2345, I2346), "EN Sub=Dub", "_")</f>
        <v>_</v>
      </c>
      <c r="G2346" s="133" t="s">
        <v>44</v>
      </c>
      <c r="H2346" s="113" t="s">
        <v>1020</v>
      </c>
      <c r="I2346" s="114" t="s">
        <v>1798</v>
      </c>
    </row>
    <row r="2347" spans="2:9" hidden="1">
      <c r="E2347" s="132"/>
      <c r="F2347" s="132" t="str">
        <f>IF(EXACT(I2347, I2348), "PT Sub=Dub", "_")</f>
        <v>_</v>
      </c>
      <c r="G2347" s="133" t="s">
        <v>46</v>
      </c>
      <c r="H2347" s="113" t="s">
        <v>1020</v>
      </c>
      <c r="I2347" s="114" t="s">
        <v>1799</v>
      </c>
    </row>
    <row r="2348" spans="2:9">
      <c r="E2348" s="132"/>
      <c r="F2348" s="132" t="str">
        <f>IF(EXACT(I2347, I2348), "PT Sub=Dub", "_")</f>
        <v>_</v>
      </c>
      <c r="G2348" s="133" t="s">
        <v>48</v>
      </c>
      <c r="H2348" s="113" t="s">
        <v>1020</v>
      </c>
      <c r="I2348" s="114" t="s">
        <v>1800</v>
      </c>
    </row>
    <row r="2349" spans="2:9" hidden="1">
      <c r="C2349" s="147" t="s">
        <v>27</v>
      </c>
      <c r="F2349" s="113" t="s">
        <v>27</v>
      </c>
      <c r="G2349" s="137" t="s">
        <v>28</v>
      </c>
      <c r="H2349" s="113" t="s">
        <v>1479</v>
      </c>
      <c r="I2349" s="114">
        <v>292</v>
      </c>
    </row>
    <row r="2350" spans="2:9" hidden="1">
      <c r="C2350" s="113" t="s">
        <v>27</v>
      </c>
      <c r="F2350" s="113" t="s">
        <v>27</v>
      </c>
      <c r="G2350" s="137" t="s">
        <v>30</v>
      </c>
      <c r="H2350" s="113" t="s">
        <v>1479</v>
      </c>
      <c r="I2350" s="114" t="s">
        <v>1801</v>
      </c>
    </row>
    <row r="2351" spans="2:9" hidden="1">
      <c r="C2351" s="113" t="s">
        <v>27</v>
      </c>
      <c r="E2351" s="132"/>
      <c r="F2351" s="113" t="s">
        <v>27</v>
      </c>
      <c r="G2351" s="133" t="s">
        <v>32</v>
      </c>
      <c r="H2351" s="113" t="s">
        <v>1479</v>
      </c>
      <c r="I2351" s="114" t="s">
        <v>1802</v>
      </c>
    </row>
    <row r="2352" spans="2:9" hidden="1">
      <c r="E2352" s="132"/>
      <c r="F2352" s="113" t="s">
        <v>27</v>
      </c>
      <c r="G2352" s="133" t="s">
        <v>35</v>
      </c>
      <c r="H2352" s="113" t="s">
        <v>1479</v>
      </c>
      <c r="I2352" s="114" t="s">
        <v>1803</v>
      </c>
    </row>
    <row r="2353" spans="3:9" hidden="1">
      <c r="E2353" s="132"/>
      <c r="F2353" s="132" t="str">
        <f>IF(EXACT(I2353, I2354), "EN Sub=Dub", "_")</f>
        <v>_</v>
      </c>
      <c r="G2353" s="133" t="s">
        <v>39</v>
      </c>
      <c r="H2353" s="113" t="s">
        <v>1479</v>
      </c>
      <c r="I2353" s="114" t="s">
        <v>1804</v>
      </c>
    </row>
    <row r="2354" spans="3:9" hidden="1">
      <c r="E2354" s="132"/>
      <c r="F2354" s="132" t="str">
        <f>IF(EXACT(I2353, I2354), "EN Sub=Dub", "_")</f>
        <v>_</v>
      </c>
      <c r="G2354" s="133" t="s">
        <v>44</v>
      </c>
      <c r="H2354" s="113" t="s">
        <v>1479</v>
      </c>
      <c r="I2354" s="114" t="s">
        <v>1805</v>
      </c>
    </row>
    <row r="2355" spans="3:9" hidden="1">
      <c r="E2355" s="132"/>
      <c r="F2355" s="132" t="str">
        <f>IF(EXACT(I2355, I2356), "PT Sub=Dub", "_")</f>
        <v>PT Sub=Dub</v>
      </c>
      <c r="G2355" s="133" t="s">
        <v>46</v>
      </c>
      <c r="H2355" s="113" t="s">
        <v>1479</v>
      </c>
      <c r="I2355" s="114" t="s">
        <v>1806</v>
      </c>
    </row>
    <row r="2356" spans="3:9">
      <c r="E2356" s="132"/>
      <c r="F2356" s="132" t="str">
        <f>IF(EXACT(I2355, I2356), "PT Sub=Dub", "_")</f>
        <v>PT Sub=Dub</v>
      </c>
      <c r="G2356" s="133" t="s">
        <v>48</v>
      </c>
      <c r="H2356" s="113" t="s">
        <v>1479</v>
      </c>
      <c r="I2356" s="114" t="s">
        <v>1806</v>
      </c>
    </row>
    <row r="2357" spans="3:9" hidden="1">
      <c r="C2357" s="147" t="s">
        <v>27</v>
      </c>
      <c r="F2357" s="113" t="s">
        <v>27</v>
      </c>
      <c r="G2357" s="137" t="s">
        <v>28</v>
      </c>
      <c r="H2357" s="113" t="s">
        <v>1807</v>
      </c>
      <c r="I2357" s="114">
        <v>293</v>
      </c>
    </row>
    <row r="2358" spans="3:9" hidden="1">
      <c r="C2358" s="113" t="s">
        <v>27</v>
      </c>
      <c r="F2358" s="113" t="s">
        <v>27</v>
      </c>
      <c r="G2358" s="137" t="s">
        <v>30</v>
      </c>
      <c r="H2358" s="113" t="s">
        <v>1807</v>
      </c>
      <c r="I2358" s="114" t="s">
        <v>1808</v>
      </c>
    </row>
    <row r="2359" spans="3:9" hidden="1">
      <c r="C2359" s="113" t="s">
        <v>27</v>
      </c>
      <c r="E2359" s="132"/>
      <c r="F2359" s="113" t="s">
        <v>27</v>
      </c>
      <c r="G2359" s="133" t="s">
        <v>32</v>
      </c>
      <c r="H2359" s="113" t="s">
        <v>1807</v>
      </c>
      <c r="I2359" s="114" t="s">
        <v>1809</v>
      </c>
    </row>
    <row r="2360" spans="3:9" hidden="1">
      <c r="E2360" s="132"/>
      <c r="F2360" s="113" t="s">
        <v>27</v>
      </c>
      <c r="G2360" s="133" t="s">
        <v>35</v>
      </c>
      <c r="H2360" s="113" t="s">
        <v>1807</v>
      </c>
      <c r="I2360" s="114" t="s">
        <v>1810</v>
      </c>
    </row>
    <row r="2361" spans="3:9" hidden="1">
      <c r="E2361" s="132"/>
      <c r="F2361" s="132" t="str">
        <f>IF(EXACT(I2361, I2362), "EN Sub=Dub", "_")</f>
        <v>_</v>
      </c>
      <c r="G2361" s="133" t="s">
        <v>39</v>
      </c>
      <c r="H2361" s="113" t="s">
        <v>1807</v>
      </c>
      <c r="I2361" s="114" t="s">
        <v>1810</v>
      </c>
    </row>
    <row r="2362" spans="3:9" hidden="1">
      <c r="E2362" s="132"/>
      <c r="F2362" s="132" t="str">
        <f>IF(EXACT(I2361, I2362), "EN Sub=Dub", "_")</f>
        <v>_</v>
      </c>
      <c r="G2362" s="133" t="s">
        <v>44</v>
      </c>
      <c r="H2362" s="113" t="s">
        <v>1807</v>
      </c>
      <c r="I2362" s="114" t="s">
        <v>1811</v>
      </c>
    </row>
    <row r="2363" spans="3:9" hidden="1">
      <c r="E2363" s="132"/>
      <c r="F2363" s="132" t="str">
        <f>IF(EXACT(I2363, I2364), "PT Sub=Dub", "_")</f>
        <v>_</v>
      </c>
      <c r="G2363" s="133" t="s">
        <v>46</v>
      </c>
      <c r="H2363" s="113" t="s">
        <v>1807</v>
      </c>
      <c r="I2363" s="114" t="s">
        <v>1812</v>
      </c>
    </row>
    <row r="2364" spans="3:9">
      <c r="E2364" s="132"/>
      <c r="F2364" s="132" t="str">
        <f>IF(EXACT(I2363, I2364), "PT Sub=Dub", "_")</f>
        <v>_</v>
      </c>
      <c r="G2364" s="133" t="s">
        <v>48</v>
      </c>
      <c r="H2364" s="113" t="s">
        <v>1807</v>
      </c>
      <c r="I2364" s="114" t="s">
        <v>1813</v>
      </c>
    </row>
    <row r="2365" spans="3:9" hidden="1">
      <c r="C2365" s="147" t="s">
        <v>27</v>
      </c>
      <c r="F2365" s="113" t="s">
        <v>27</v>
      </c>
      <c r="G2365" s="137" t="s">
        <v>28</v>
      </c>
      <c r="H2365" s="113" t="s">
        <v>1807</v>
      </c>
      <c r="I2365" s="114">
        <v>294</v>
      </c>
    </row>
    <row r="2366" spans="3:9" hidden="1">
      <c r="C2366" s="113" t="s">
        <v>27</v>
      </c>
      <c r="F2366" s="113" t="s">
        <v>27</v>
      </c>
      <c r="G2366" s="137" t="s">
        <v>30</v>
      </c>
      <c r="H2366" s="113" t="s">
        <v>1807</v>
      </c>
      <c r="I2366" s="114" t="s">
        <v>1814</v>
      </c>
    </row>
    <row r="2367" spans="3:9" hidden="1">
      <c r="C2367" s="113" t="s">
        <v>27</v>
      </c>
      <c r="E2367" s="132"/>
      <c r="F2367" s="113" t="s">
        <v>27</v>
      </c>
      <c r="G2367" s="133" t="s">
        <v>32</v>
      </c>
      <c r="H2367" s="113" t="s">
        <v>1807</v>
      </c>
      <c r="I2367" s="114" t="s">
        <v>1815</v>
      </c>
    </row>
    <row r="2368" spans="3:9" hidden="1">
      <c r="E2368" s="132"/>
      <c r="F2368" s="113" t="s">
        <v>27</v>
      </c>
      <c r="G2368" s="133" t="s">
        <v>35</v>
      </c>
      <c r="H2368" s="113" t="s">
        <v>1807</v>
      </c>
      <c r="I2368" s="114" t="s">
        <v>1816</v>
      </c>
    </row>
    <row r="2369" spans="3:9" hidden="1">
      <c r="E2369" s="132"/>
      <c r="F2369" s="132" t="str">
        <f>IF(EXACT(I2369, I2370), "EN Sub=Dub", "_")</f>
        <v>_</v>
      </c>
      <c r="G2369" s="133" t="s">
        <v>39</v>
      </c>
      <c r="H2369" s="113" t="s">
        <v>1807</v>
      </c>
      <c r="I2369" s="114" t="s">
        <v>1817</v>
      </c>
    </row>
    <row r="2370" spans="3:9" hidden="1">
      <c r="E2370" s="132"/>
      <c r="F2370" s="132" t="str">
        <f>IF(EXACT(I2369, I2370), "EN Sub=Dub", "_")</f>
        <v>_</v>
      </c>
      <c r="G2370" s="133" t="s">
        <v>44</v>
      </c>
      <c r="H2370" s="113" t="s">
        <v>1807</v>
      </c>
      <c r="I2370" s="114" t="s">
        <v>1818</v>
      </c>
    </row>
    <row r="2371" spans="3:9" hidden="1">
      <c r="E2371" s="132"/>
      <c r="F2371" s="132" t="str">
        <f>IF(EXACT(I2371, I2372), "PT Sub=Dub", "_")</f>
        <v>_</v>
      </c>
      <c r="G2371" s="133" t="s">
        <v>46</v>
      </c>
      <c r="H2371" s="113" t="s">
        <v>1807</v>
      </c>
      <c r="I2371" s="114" t="s">
        <v>1819</v>
      </c>
    </row>
    <row r="2372" spans="3:9">
      <c r="E2372" s="132"/>
      <c r="F2372" s="132" t="str">
        <f>IF(EXACT(I2371, I2372), "PT Sub=Dub", "_")</f>
        <v>_</v>
      </c>
      <c r="G2372" s="133" t="s">
        <v>48</v>
      </c>
      <c r="H2372" s="113" t="s">
        <v>1807</v>
      </c>
      <c r="I2372" s="114" t="s">
        <v>1820</v>
      </c>
    </row>
    <row r="2373" spans="3:9" hidden="1">
      <c r="C2373" s="147" t="s">
        <v>27</v>
      </c>
      <c r="F2373" s="113" t="s">
        <v>27</v>
      </c>
      <c r="G2373" s="137" t="s">
        <v>28</v>
      </c>
      <c r="H2373" s="113" t="s">
        <v>1807</v>
      </c>
      <c r="I2373" s="114">
        <v>295</v>
      </c>
    </row>
    <row r="2374" spans="3:9" hidden="1">
      <c r="C2374" s="113" t="s">
        <v>27</v>
      </c>
      <c r="F2374" s="113" t="s">
        <v>27</v>
      </c>
      <c r="G2374" s="137" t="s">
        <v>30</v>
      </c>
      <c r="H2374" s="113" t="s">
        <v>1807</v>
      </c>
      <c r="I2374" s="114" t="s">
        <v>1821</v>
      </c>
    </row>
    <row r="2375" spans="3:9" hidden="1">
      <c r="C2375" s="113" t="s">
        <v>27</v>
      </c>
      <c r="E2375" s="132"/>
      <c r="F2375" s="113" t="s">
        <v>27</v>
      </c>
      <c r="G2375" s="133" t="s">
        <v>32</v>
      </c>
      <c r="H2375" s="113" t="s">
        <v>1807</v>
      </c>
      <c r="I2375" s="114" t="s">
        <v>1822</v>
      </c>
    </row>
    <row r="2376" spans="3:9" hidden="1">
      <c r="E2376" s="132"/>
      <c r="F2376" s="113" t="s">
        <v>27</v>
      </c>
      <c r="G2376" s="133" t="s">
        <v>35</v>
      </c>
      <c r="H2376" s="113" t="s">
        <v>1807</v>
      </c>
      <c r="I2376" s="114" t="s">
        <v>1823</v>
      </c>
    </row>
    <row r="2377" spans="3:9" hidden="1">
      <c r="E2377" s="132"/>
      <c r="F2377" s="132" t="str">
        <f>IF(EXACT(I2377, I2378), "EN Sub=Dub", "_")</f>
        <v>_</v>
      </c>
      <c r="G2377" s="133" t="s">
        <v>39</v>
      </c>
      <c r="H2377" s="113" t="s">
        <v>1807</v>
      </c>
      <c r="I2377" s="114" t="s">
        <v>1824</v>
      </c>
    </row>
    <row r="2378" spans="3:9" hidden="1">
      <c r="E2378" s="132"/>
      <c r="F2378" s="132" t="str">
        <f>IF(EXACT(I2377, I2378), "EN Sub=Dub", "_")</f>
        <v>_</v>
      </c>
      <c r="G2378" s="133" t="s">
        <v>44</v>
      </c>
      <c r="H2378" s="113" t="s">
        <v>1807</v>
      </c>
      <c r="I2378" s="114" t="s">
        <v>1825</v>
      </c>
    </row>
    <row r="2379" spans="3:9" hidden="1">
      <c r="E2379" s="132"/>
      <c r="F2379" s="132" t="str">
        <f>IF(EXACT(I2379, I2380), "PT Sub=Dub", "_")</f>
        <v>PT Sub=Dub</v>
      </c>
      <c r="G2379" s="133" t="s">
        <v>46</v>
      </c>
      <c r="H2379" s="113" t="s">
        <v>1807</v>
      </c>
      <c r="I2379" s="114" t="s">
        <v>1826</v>
      </c>
    </row>
    <row r="2380" spans="3:9">
      <c r="E2380" s="132"/>
      <c r="F2380" s="132" t="str">
        <f>IF(EXACT(I2379, I2380), "PT Sub=Dub", "_")</f>
        <v>PT Sub=Dub</v>
      </c>
      <c r="G2380" s="133" t="s">
        <v>48</v>
      </c>
      <c r="H2380" s="113" t="s">
        <v>1807</v>
      </c>
      <c r="I2380" s="114" t="s">
        <v>1826</v>
      </c>
    </row>
    <row r="2381" spans="3:9" hidden="1">
      <c r="C2381" s="147" t="s">
        <v>27</v>
      </c>
      <c r="F2381" s="113" t="s">
        <v>27</v>
      </c>
      <c r="G2381" s="137" t="s">
        <v>28</v>
      </c>
      <c r="H2381" s="113" t="s">
        <v>1807</v>
      </c>
      <c r="I2381" s="114">
        <v>296</v>
      </c>
    </row>
    <row r="2382" spans="3:9" hidden="1">
      <c r="C2382" s="113" t="s">
        <v>27</v>
      </c>
      <c r="F2382" s="113" t="s">
        <v>27</v>
      </c>
      <c r="G2382" s="137" t="s">
        <v>30</v>
      </c>
      <c r="H2382" s="113" t="s">
        <v>1807</v>
      </c>
      <c r="I2382" s="114" t="s">
        <v>1827</v>
      </c>
    </row>
    <row r="2383" spans="3:9" hidden="1">
      <c r="C2383" s="113" t="s">
        <v>27</v>
      </c>
      <c r="E2383" s="132"/>
      <c r="F2383" s="113" t="s">
        <v>27</v>
      </c>
      <c r="G2383" s="133" t="s">
        <v>32</v>
      </c>
      <c r="H2383" s="113" t="s">
        <v>1807</v>
      </c>
      <c r="I2383" s="114" t="s">
        <v>1828</v>
      </c>
    </row>
    <row r="2384" spans="3:9" hidden="1">
      <c r="E2384" s="132"/>
      <c r="F2384" s="113" t="s">
        <v>27</v>
      </c>
      <c r="G2384" s="133" t="s">
        <v>35</v>
      </c>
      <c r="H2384" s="113" t="s">
        <v>1807</v>
      </c>
      <c r="I2384" s="114" t="s">
        <v>1829</v>
      </c>
    </row>
    <row r="2385" spans="3:9" hidden="1">
      <c r="E2385" s="132"/>
      <c r="F2385" s="132" t="str">
        <f>IF(EXACT(I2385, I2386), "EN Sub=Dub", "_")</f>
        <v>_</v>
      </c>
      <c r="G2385" s="133" t="s">
        <v>39</v>
      </c>
      <c r="H2385" s="113" t="s">
        <v>1807</v>
      </c>
      <c r="I2385" s="114" t="s">
        <v>1830</v>
      </c>
    </row>
    <row r="2386" spans="3:9" hidden="1">
      <c r="E2386" s="132"/>
      <c r="F2386" s="132" t="str">
        <f>IF(EXACT(I2385, I2386), "EN Sub=Dub", "_")</f>
        <v>_</v>
      </c>
      <c r="G2386" s="133" t="s">
        <v>44</v>
      </c>
      <c r="H2386" s="113" t="s">
        <v>1807</v>
      </c>
      <c r="I2386" s="114" t="s">
        <v>1831</v>
      </c>
    </row>
    <row r="2387" spans="3:9" hidden="1">
      <c r="E2387" s="132"/>
      <c r="F2387" s="132" t="str">
        <f>IF(EXACT(I2387, I2388), "PT Sub=Dub", "_")</f>
        <v>_</v>
      </c>
      <c r="G2387" s="133" t="s">
        <v>46</v>
      </c>
      <c r="H2387" s="113" t="s">
        <v>1807</v>
      </c>
      <c r="I2387" s="114" t="s">
        <v>1832</v>
      </c>
    </row>
    <row r="2388" spans="3:9">
      <c r="E2388" s="132"/>
      <c r="F2388" s="132" t="str">
        <f>IF(EXACT(I2387, I2388), "PT Sub=Dub", "_")</f>
        <v>_</v>
      </c>
      <c r="G2388" s="133" t="s">
        <v>48</v>
      </c>
      <c r="H2388" s="113" t="s">
        <v>1807</v>
      </c>
      <c r="I2388" s="114" t="s">
        <v>1833</v>
      </c>
    </row>
    <row r="2389" spans="3:9" hidden="1">
      <c r="C2389" s="147" t="s">
        <v>27</v>
      </c>
      <c r="F2389" s="113" t="s">
        <v>27</v>
      </c>
      <c r="G2389" s="137" t="s">
        <v>28</v>
      </c>
      <c r="H2389" s="113" t="s">
        <v>52</v>
      </c>
      <c r="I2389" s="114">
        <v>297</v>
      </c>
    </row>
    <row r="2390" spans="3:9" hidden="1">
      <c r="C2390" s="113" t="s">
        <v>27</v>
      </c>
      <c r="F2390" s="113" t="s">
        <v>27</v>
      </c>
      <c r="G2390" s="137" t="s">
        <v>30</v>
      </c>
      <c r="H2390" s="113" t="s">
        <v>52</v>
      </c>
      <c r="I2390" s="114" t="s">
        <v>1834</v>
      </c>
    </row>
    <row r="2391" spans="3:9" hidden="1">
      <c r="C2391" s="113" t="s">
        <v>27</v>
      </c>
      <c r="E2391" s="132"/>
      <c r="F2391" s="113" t="s">
        <v>27</v>
      </c>
      <c r="G2391" s="133" t="s">
        <v>32</v>
      </c>
      <c r="H2391" s="113" t="s">
        <v>52</v>
      </c>
      <c r="I2391" s="114" t="s">
        <v>1835</v>
      </c>
    </row>
    <row r="2392" spans="3:9" hidden="1">
      <c r="E2392" s="132"/>
      <c r="F2392" s="113" t="s">
        <v>27</v>
      </c>
      <c r="G2392" s="133" t="s">
        <v>35</v>
      </c>
      <c r="H2392" s="113" t="s">
        <v>52</v>
      </c>
      <c r="I2392" s="114" t="s">
        <v>1836</v>
      </c>
    </row>
    <row r="2393" spans="3:9" hidden="1">
      <c r="E2393" s="132"/>
      <c r="F2393" s="132" t="str">
        <f>IF(EXACT(I2393, I2394), "EN Sub=Dub", "_")</f>
        <v>_</v>
      </c>
      <c r="G2393" s="133" t="s">
        <v>39</v>
      </c>
      <c r="H2393" s="113" t="s">
        <v>52</v>
      </c>
      <c r="I2393" s="114" t="s">
        <v>1837</v>
      </c>
    </row>
    <row r="2394" spans="3:9" hidden="1">
      <c r="E2394" s="132" t="s">
        <v>1838</v>
      </c>
      <c r="F2394" s="132" t="str">
        <f>IF(EXACT(I2393, I2394), "EN Sub=Dub", "_")</f>
        <v>_</v>
      </c>
      <c r="G2394" s="133" t="s">
        <v>44</v>
      </c>
      <c r="I2394" s="114" t="s">
        <v>1668</v>
      </c>
    </row>
    <row r="2395" spans="3:9" hidden="1">
      <c r="E2395" s="132" t="s">
        <v>194</v>
      </c>
      <c r="F2395" s="132" t="str">
        <f>IF(EXACT(I2395, I2396), "PT Sub=Dub", "_")</f>
        <v>PT Sub=Dub</v>
      </c>
      <c r="G2395" s="133" t="s">
        <v>46</v>
      </c>
      <c r="H2395" s="113" t="s">
        <v>52</v>
      </c>
      <c r="I2395" s="114" t="s">
        <v>1668</v>
      </c>
    </row>
    <row r="2396" spans="3:9">
      <c r="E2396" s="132" t="s">
        <v>1670</v>
      </c>
      <c r="F2396" s="132" t="str">
        <f>IF(EXACT(I2395, I2396), "PT Sub=Dub", "_")</f>
        <v>PT Sub=Dub</v>
      </c>
      <c r="G2396" s="133" t="s">
        <v>48</v>
      </c>
      <c r="H2396" s="113" t="s">
        <v>52</v>
      </c>
      <c r="I2396" s="114" t="s">
        <v>1668</v>
      </c>
    </row>
    <row r="2397" spans="3:9" hidden="1">
      <c r="C2397" s="147" t="s">
        <v>27</v>
      </c>
      <c r="F2397" s="113" t="s">
        <v>27</v>
      </c>
      <c r="G2397" s="137" t="s">
        <v>28</v>
      </c>
      <c r="H2397" s="113" t="s">
        <v>1807</v>
      </c>
      <c r="I2397" s="114">
        <v>298</v>
      </c>
    </row>
    <row r="2398" spans="3:9" hidden="1">
      <c r="C2398" s="113" t="s">
        <v>27</v>
      </c>
      <c r="F2398" s="113" t="s">
        <v>27</v>
      </c>
      <c r="G2398" s="137" t="s">
        <v>30</v>
      </c>
      <c r="H2398" s="113" t="s">
        <v>1807</v>
      </c>
      <c r="I2398" s="114" t="s">
        <v>1839</v>
      </c>
    </row>
    <row r="2399" spans="3:9" hidden="1">
      <c r="C2399" s="113" t="s">
        <v>27</v>
      </c>
      <c r="E2399" s="132"/>
      <c r="F2399" s="113" t="s">
        <v>27</v>
      </c>
      <c r="G2399" s="133" t="s">
        <v>32</v>
      </c>
      <c r="H2399" s="113" t="s">
        <v>1807</v>
      </c>
      <c r="I2399" s="114" t="s">
        <v>1840</v>
      </c>
    </row>
    <row r="2400" spans="3:9" hidden="1">
      <c r="E2400" s="132"/>
      <c r="F2400" s="113" t="s">
        <v>27</v>
      </c>
      <c r="G2400" s="133" t="s">
        <v>35</v>
      </c>
      <c r="H2400" s="113" t="s">
        <v>1807</v>
      </c>
      <c r="I2400" s="114" t="s">
        <v>1841</v>
      </c>
    </row>
    <row r="2401" spans="3:9" hidden="1">
      <c r="E2401" s="132"/>
      <c r="F2401" s="132" t="str">
        <f>IF(EXACT(I2401, I2402), "EN Sub=Dub", "_")</f>
        <v>_</v>
      </c>
      <c r="G2401" s="133" t="s">
        <v>39</v>
      </c>
      <c r="H2401" s="113" t="s">
        <v>1807</v>
      </c>
      <c r="I2401" s="114" t="s">
        <v>1842</v>
      </c>
    </row>
    <row r="2402" spans="3:9" hidden="1">
      <c r="E2402" s="132"/>
      <c r="F2402" s="132" t="str">
        <f>IF(EXACT(I2401, I2402), "EN Sub=Dub", "_")</f>
        <v>_</v>
      </c>
      <c r="G2402" s="133" t="s">
        <v>44</v>
      </c>
      <c r="H2402" s="113" t="s">
        <v>1807</v>
      </c>
      <c r="I2402" s="114" t="s">
        <v>1843</v>
      </c>
    </row>
    <row r="2403" spans="3:9" hidden="1">
      <c r="E2403" s="132"/>
      <c r="F2403" s="132" t="str">
        <f>IF(EXACT(I2403, I2404), "PT Sub=Dub", "_")</f>
        <v>PT Sub=Dub</v>
      </c>
      <c r="G2403" s="133" t="s">
        <v>46</v>
      </c>
      <c r="H2403" s="113" t="s">
        <v>1807</v>
      </c>
      <c r="I2403" s="114" t="s">
        <v>1844</v>
      </c>
    </row>
    <row r="2404" spans="3:9">
      <c r="E2404" s="132"/>
      <c r="F2404" s="132" t="str">
        <f>IF(EXACT(I2403, I2404), "PT Sub=Dub", "_")</f>
        <v>PT Sub=Dub</v>
      </c>
      <c r="G2404" s="133" t="s">
        <v>48</v>
      </c>
      <c r="H2404" s="113" t="s">
        <v>1807</v>
      </c>
      <c r="I2404" s="114" t="s">
        <v>1844</v>
      </c>
    </row>
    <row r="2405" spans="3:9" hidden="1">
      <c r="C2405" s="147" t="s">
        <v>27</v>
      </c>
      <c r="F2405" s="113" t="s">
        <v>27</v>
      </c>
      <c r="G2405" s="137" t="s">
        <v>28</v>
      </c>
      <c r="H2405" s="113" t="s">
        <v>52</v>
      </c>
      <c r="I2405" s="114">
        <v>299</v>
      </c>
    </row>
    <row r="2406" spans="3:9" hidden="1">
      <c r="C2406" s="113" t="s">
        <v>27</v>
      </c>
      <c r="F2406" s="113" t="s">
        <v>27</v>
      </c>
      <c r="G2406" s="137" t="s">
        <v>30</v>
      </c>
      <c r="H2406" s="113" t="s">
        <v>52</v>
      </c>
      <c r="I2406" s="114" t="s">
        <v>1845</v>
      </c>
    </row>
    <row r="2407" spans="3:9" hidden="1">
      <c r="C2407" s="113" t="s">
        <v>27</v>
      </c>
      <c r="E2407" s="132"/>
      <c r="F2407" s="113" t="s">
        <v>27</v>
      </c>
      <c r="G2407" s="133" t="s">
        <v>32</v>
      </c>
      <c r="H2407" s="113" t="s">
        <v>52</v>
      </c>
      <c r="I2407" s="114" t="s">
        <v>1384</v>
      </c>
    </row>
    <row r="2408" spans="3:9" hidden="1">
      <c r="E2408" s="132"/>
      <c r="F2408" s="113" t="s">
        <v>27</v>
      </c>
      <c r="G2408" s="133" t="s">
        <v>35</v>
      </c>
      <c r="H2408" s="113" t="s">
        <v>52</v>
      </c>
      <c r="I2408" s="114" t="s">
        <v>1846</v>
      </c>
    </row>
    <row r="2409" spans="3:9" hidden="1">
      <c r="E2409" s="132"/>
      <c r="F2409" s="132" t="str">
        <f>IF(EXACT(I2409, I2410), "EN Sub=Dub", "_")</f>
        <v>_</v>
      </c>
      <c r="G2409" s="133" t="s">
        <v>39</v>
      </c>
      <c r="H2409" s="113" t="s">
        <v>52</v>
      </c>
      <c r="I2409" s="114" t="s">
        <v>1847</v>
      </c>
    </row>
    <row r="2410" spans="3:9" hidden="1">
      <c r="E2410" s="132"/>
      <c r="F2410" s="132" t="str">
        <f>IF(EXACT(I2409, I2410), "EN Sub=Dub", "_")</f>
        <v>_</v>
      </c>
      <c r="G2410" s="133" t="s">
        <v>44</v>
      </c>
      <c r="H2410" s="113" t="s">
        <v>52</v>
      </c>
      <c r="I2410" s="114" t="s">
        <v>1848</v>
      </c>
    </row>
    <row r="2411" spans="3:9" hidden="1">
      <c r="E2411" s="132"/>
      <c r="F2411" s="132" t="str">
        <f>IF(EXACT(I2411, I2412), "PT Sub=Dub", "_")</f>
        <v>PT Sub=Dub</v>
      </c>
      <c r="G2411" s="133" t="s">
        <v>46</v>
      </c>
      <c r="H2411" s="113" t="s">
        <v>52</v>
      </c>
      <c r="I2411" s="114" t="s">
        <v>1849</v>
      </c>
    </row>
    <row r="2412" spans="3:9">
      <c r="E2412" s="132"/>
      <c r="F2412" s="132" t="str">
        <f>IF(EXACT(I2411, I2412), "PT Sub=Dub", "_")</f>
        <v>PT Sub=Dub</v>
      </c>
      <c r="G2412" s="133" t="s">
        <v>48</v>
      </c>
      <c r="H2412" s="113" t="s">
        <v>52</v>
      </c>
      <c r="I2412" s="114" t="s">
        <v>1849</v>
      </c>
    </row>
    <row r="2413" spans="3:9" hidden="1">
      <c r="C2413" s="147" t="s">
        <v>27</v>
      </c>
      <c r="F2413" s="113" t="s">
        <v>27</v>
      </c>
      <c r="G2413" s="137" t="s">
        <v>28</v>
      </c>
      <c r="H2413" s="113" t="s">
        <v>1807</v>
      </c>
      <c r="I2413" s="114">
        <v>300</v>
      </c>
    </row>
    <row r="2414" spans="3:9" hidden="1">
      <c r="C2414" s="113" t="s">
        <v>27</v>
      </c>
      <c r="F2414" s="113" t="s">
        <v>27</v>
      </c>
      <c r="G2414" s="137" t="s">
        <v>30</v>
      </c>
      <c r="H2414" s="113" t="s">
        <v>1807</v>
      </c>
      <c r="I2414" s="114" t="s">
        <v>1850</v>
      </c>
    </row>
    <row r="2415" spans="3:9" hidden="1">
      <c r="C2415" s="113" t="s">
        <v>27</v>
      </c>
      <c r="E2415" s="132"/>
      <c r="F2415" s="113" t="s">
        <v>27</v>
      </c>
      <c r="G2415" s="133" t="s">
        <v>32</v>
      </c>
      <c r="H2415" s="113" t="s">
        <v>1807</v>
      </c>
      <c r="I2415" s="114" t="s">
        <v>1851</v>
      </c>
    </row>
    <row r="2416" spans="3:9" hidden="1">
      <c r="E2416" s="132"/>
      <c r="F2416" s="113" t="s">
        <v>27</v>
      </c>
      <c r="G2416" s="133" t="s">
        <v>35</v>
      </c>
      <c r="H2416" s="113" t="s">
        <v>1807</v>
      </c>
      <c r="I2416" s="114" t="s">
        <v>1852</v>
      </c>
    </row>
    <row r="2417" spans="3:9" hidden="1">
      <c r="E2417" s="132"/>
      <c r="F2417" s="132" t="str">
        <f>IF(EXACT(I2417, I2418), "EN Sub=Dub", "_")</f>
        <v>_</v>
      </c>
      <c r="G2417" s="133" t="s">
        <v>39</v>
      </c>
      <c r="H2417" s="113" t="s">
        <v>1807</v>
      </c>
      <c r="I2417" s="114" t="s">
        <v>1853</v>
      </c>
    </row>
    <row r="2418" spans="3:9" hidden="1">
      <c r="E2418" s="132"/>
      <c r="F2418" s="132" t="str">
        <f>IF(EXACT(I2417, I2418), "EN Sub=Dub", "_")</f>
        <v>_</v>
      </c>
      <c r="G2418" s="133" t="s">
        <v>44</v>
      </c>
      <c r="H2418" s="113" t="s">
        <v>1807</v>
      </c>
      <c r="I2418" s="114" t="s">
        <v>1854</v>
      </c>
    </row>
    <row r="2419" spans="3:9" hidden="1">
      <c r="E2419" s="132"/>
      <c r="F2419" s="132" t="str">
        <f>IF(EXACT(I2419, I2420), "PT Sub=Dub", "_")</f>
        <v>_</v>
      </c>
      <c r="G2419" s="133" t="s">
        <v>46</v>
      </c>
      <c r="H2419" s="113" t="s">
        <v>1807</v>
      </c>
      <c r="I2419" s="114" t="s">
        <v>1855</v>
      </c>
    </row>
    <row r="2420" spans="3:9">
      <c r="E2420" s="132"/>
      <c r="F2420" s="132" t="str">
        <f>IF(EXACT(I2419, I2420), "PT Sub=Dub", "_")</f>
        <v>_</v>
      </c>
      <c r="G2420" s="133" t="s">
        <v>48</v>
      </c>
      <c r="H2420" s="113" t="s">
        <v>1807</v>
      </c>
      <c r="I2420" s="114" t="s">
        <v>1856</v>
      </c>
    </row>
    <row r="2421" spans="3:9" hidden="1">
      <c r="C2421" s="147" t="s">
        <v>27</v>
      </c>
      <c r="F2421" s="113" t="s">
        <v>27</v>
      </c>
      <c r="G2421" s="137" t="s">
        <v>28</v>
      </c>
      <c r="H2421" s="113" t="s">
        <v>1807</v>
      </c>
      <c r="I2421" s="114">
        <v>301</v>
      </c>
    </row>
    <row r="2422" spans="3:9" hidden="1">
      <c r="C2422" s="113" t="s">
        <v>27</v>
      </c>
      <c r="F2422" s="113" t="s">
        <v>27</v>
      </c>
      <c r="G2422" s="137" t="s">
        <v>30</v>
      </c>
      <c r="H2422" s="113" t="s">
        <v>1807</v>
      </c>
      <c r="I2422" s="114" t="s">
        <v>1857</v>
      </c>
    </row>
    <row r="2423" spans="3:9" hidden="1">
      <c r="C2423" s="113" t="s">
        <v>27</v>
      </c>
      <c r="E2423" s="132"/>
      <c r="F2423" s="113" t="s">
        <v>27</v>
      </c>
      <c r="G2423" s="133" t="s">
        <v>32</v>
      </c>
      <c r="H2423" s="113" t="s">
        <v>1807</v>
      </c>
      <c r="I2423" s="114" t="s">
        <v>1858</v>
      </c>
    </row>
    <row r="2424" spans="3:9" hidden="1">
      <c r="E2424" s="132"/>
      <c r="F2424" s="113" t="s">
        <v>27</v>
      </c>
      <c r="G2424" s="133" t="s">
        <v>35</v>
      </c>
      <c r="H2424" s="113" t="s">
        <v>1807</v>
      </c>
      <c r="I2424" s="114" t="s">
        <v>1859</v>
      </c>
    </row>
    <row r="2425" spans="3:9" hidden="1">
      <c r="E2425" s="132"/>
      <c r="F2425" s="132" t="str">
        <f>IF(EXACT(I2425, I2426), "EN Sub=Dub", "_")</f>
        <v>_</v>
      </c>
      <c r="G2425" s="133" t="s">
        <v>39</v>
      </c>
      <c r="H2425" s="113" t="s">
        <v>1807</v>
      </c>
      <c r="I2425" s="114" t="s">
        <v>1860</v>
      </c>
    </row>
    <row r="2426" spans="3:9" hidden="1">
      <c r="E2426" s="132"/>
      <c r="F2426" s="132" t="str">
        <f>IF(EXACT(I2425, I2426), "EN Sub=Dub", "_")</f>
        <v>_</v>
      </c>
      <c r="G2426" s="133" t="s">
        <v>44</v>
      </c>
      <c r="H2426" s="113" t="s">
        <v>1807</v>
      </c>
      <c r="I2426" s="114" t="s">
        <v>1861</v>
      </c>
    </row>
    <row r="2427" spans="3:9" hidden="1">
      <c r="E2427" s="132"/>
      <c r="F2427" s="132" t="str">
        <f>IF(EXACT(I2427, I2428), "PT Sub=Dub", "_")</f>
        <v>PT Sub=Dub</v>
      </c>
      <c r="G2427" s="133" t="s">
        <v>46</v>
      </c>
      <c r="H2427" s="113" t="s">
        <v>1807</v>
      </c>
      <c r="I2427" s="114" t="s">
        <v>1862</v>
      </c>
    </row>
    <row r="2428" spans="3:9">
      <c r="E2428" s="132"/>
      <c r="F2428" s="132" t="str">
        <f>IF(EXACT(I2427, I2428), "PT Sub=Dub", "_")</f>
        <v>PT Sub=Dub</v>
      </c>
      <c r="G2428" s="133" t="s">
        <v>48</v>
      </c>
      <c r="H2428" s="113" t="s">
        <v>1807</v>
      </c>
      <c r="I2428" s="114" t="s">
        <v>1862</v>
      </c>
    </row>
    <row r="2429" spans="3:9" hidden="1">
      <c r="C2429" s="147" t="s">
        <v>27</v>
      </c>
      <c r="F2429" s="113" t="s">
        <v>27</v>
      </c>
      <c r="G2429" s="137" t="s">
        <v>28</v>
      </c>
      <c r="H2429" s="113" t="s">
        <v>1807</v>
      </c>
      <c r="I2429" s="114">
        <v>302</v>
      </c>
    </row>
    <row r="2430" spans="3:9" hidden="1">
      <c r="C2430" s="113" t="s">
        <v>27</v>
      </c>
      <c r="F2430" s="113" t="s">
        <v>27</v>
      </c>
      <c r="G2430" s="137" t="s">
        <v>30</v>
      </c>
      <c r="H2430" s="113" t="s">
        <v>1807</v>
      </c>
      <c r="I2430" s="114" t="s">
        <v>1863</v>
      </c>
    </row>
    <row r="2431" spans="3:9" hidden="1">
      <c r="C2431" s="113" t="s">
        <v>27</v>
      </c>
      <c r="E2431" s="132"/>
      <c r="F2431" s="113" t="s">
        <v>27</v>
      </c>
      <c r="G2431" s="133" t="s">
        <v>32</v>
      </c>
      <c r="H2431" s="113" t="s">
        <v>1807</v>
      </c>
      <c r="I2431" s="114" t="s">
        <v>1864</v>
      </c>
    </row>
    <row r="2432" spans="3:9" hidden="1">
      <c r="E2432" s="132"/>
      <c r="F2432" s="113" t="s">
        <v>27</v>
      </c>
      <c r="G2432" s="133" t="s">
        <v>35</v>
      </c>
      <c r="H2432" s="113" t="s">
        <v>1807</v>
      </c>
      <c r="I2432" s="114" t="s">
        <v>1865</v>
      </c>
    </row>
    <row r="2433" spans="2:9" hidden="1">
      <c r="E2433" s="132"/>
      <c r="F2433" s="132" t="str">
        <f>IF(EXACT(I2433, I2434), "EN Sub=Dub", "_")</f>
        <v>_</v>
      </c>
      <c r="G2433" s="133" t="s">
        <v>39</v>
      </c>
      <c r="H2433" s="113" t="s">
        <v>1807</v>
      </c>
      <c r="I2433" s="114" t="s">
        <v>1866</v>
      </c>
    </row>
    <row r="2434" spans="2:9" hidden="1">
      <c r="E2434" s="132"/>
      <c r="F2434" s="132" t="str">
        <f>IF(EXACT(I2433, I2434), "EN Sub=Dub", "_")</f>
        <v>_</v>
      </c>
      <c r="G2434" s="133" t="s">
        <v>44</v>
      </c>
      <c r="H2434" s="113" t="s">
        <v>1807</v>
      </c>
      <c r="I2434" s="114" t="s">
        <v>1867</v>
      </c>
    </row>
    <row r="2435" spans="2:9" hidden="1">
      <c r="E2435" s="132"/>
      <c r="F2435" s="132" t="str">
        <f>IF(EXACT(I2435, I2436), "PT Sub=Dub", "_")</f>
        <v>PT Sub=Dub</v>
      </c>
      <c r="G2435" s="133" t="s">
        <v>46</v>
      </c>
      <c r="H2435" s="113" t="s">
        <v>1807</v>
      </c>
      <c r="I2435" s="114" t="s">
        <v>1868</v>
      </c>
    </row>
    <row r="2436" spans="2:9">
      <c r="E2436" s="132"/>
      <c r="F2436" s="132" t="str">
        <f>IF(EXACT(I2435, I2436), "PT Sub=Dub", "_")</f>
        <v>PT Sub=Dub</v>
      </c>
      <c r="G2436" s="133" t="s">
        <v>48</v>
      </c>
      <c r="H2436" s="113" t="s">
        <v>1807</v>
      </c>
      <c r="I2436" s="114" t="s">
        <v>1868</v>
      </c>
    </row>
    <row r="2437" spans="2:9" hidden="1">
      <c r="B2437" s="114" t="s">
        <v>161</v>
      </c>
      <c r="C2437" s="147" t="s">
        <v>27</v>
      </c>
      <c r="F2437" s="113" t="s">
        <v>27</v>
      </c>
      <c r="G2437" s="137" t="s">
        <v>28</v>
      </c>
      <c r="H2437" s="113" t="s">
        <v>1807</v>
      </c>
      <c r="I2437" s="114">
        <v>303</v>
      </c>
    </row>
    <row r="2438" spans="2:9" hidden="1">
      <c r="B2438" s="114" t="s">
        <v>161</v>
      </c>
      <c r="C2438" s="113" t="s">
        <v>27</v>
      </c>
      <c r="F2438" s="113" t="s">
        <v>27</v>
      </c>
      <c r="G2438" s="137" t="s">
        <v>30</v>
      </c>
      <c r="H2438" s="113" t="s">
        <v>1807</v>
      </c>
      <c r="I2438" s="114" t="s">
        <v>1869</v>
      </c>
    </row>
    <row r="2439" spans="2:9" hidden="1">
      <c r="B2439" s="114" t="s">
        <v>161</v>
      </c>
      <c r="C2439" s="113" t="s">
        <v>27</v>
      </c>
      <c r="E2439" s="132"/>
      <c r="F2439" s="113" t="s">
        <v>27</v>
      </c>
      <c r="G2439" s="133" t="s">
        <v>32</v>
      </c>
      <c r="H2439" s="113" t="s">
        <v>1807</v>
      </c>
      <c r="I2439" s="114" t="s">
        <v>1870</v>
      </c>
    </row>
    <row r="2440" spans="2:9" hidden="1">
      <c r="B2440" s="114" t="s">
        <v>161</v>
      </c>
      <c r="C2440" s="114" t="s">
        <v>7272</v>
      </c>
      <c r="E2440" s="132"/>
      <c r="F2440" s="113" t="s">
        <v>27</v>
      </c>
      <c r="G2440" s="133" t="s">
        <v>35</v>
      </c>
      <c r="H2440" s="113" t="s">
        <v>1807</v>
      </c>
      <c r="I2440" s="114" t="s">
        <v>1871</v>
      </c>
    </row>
    <row r="2441" spans="2:9" hidden="1">
      <c r="B2441" s="114" t="s">
        <v>161</v>
      </c>
      <c r="C2441" s="114" t="s">
        <v>7273</v>
      </c>
      <c r="E2441" s="132"/>
      <c r="F2441" s="132" t="str">
        <f>IF(EXACT(I2441, I2442), "EN Sub=Dub", "_")</f>
        <v>_</v>
      </c>
      <c r="G2441" s="133" t="s">
        <v>39</v>
      </c>
      <c r="H2441" s="113" t="s">
        <v>1807</v>
      </c>
      <c r="I2441" s="114" t="s">
        <v>1872</v>
      </c>
    </row>
    <row r="2442" spans="2:9" hidden="1">
      <c r="B2442" s="114" t="s">
        <v>161</v>
      </c>
      <c r="C2442" s="114" t="s">
        <v>7274</v>
      </c>
      <c r="E2442" s="132"/>
      <c r="F2442" s="132" t="str">
        <f>IF(EXACT(I2441, I2442), "EN Sub=Dub", "_")</f>
        <v>_</v>
      </c>
      <c r="G2442" s="133" t="s">
        <v>44</v>
      </c>
      <c r="H2442" s="113" t="s">
        <v>1807</v>
      </c>
      <c r="I2442" s="114" t="s">
        <v>1873</v>
      </c>
    </row>
    <row r="2443" spans="2:9" hidden="1">
      <c r="B2443" s="114" t="s">
        <v>161</v>
      </c>
      <c r="C2443" s="114" t="s">
        <v>7275</v>
      </c>
      <c r="E2443" s="132"/>
      <c r="F2443" s="132" t="str">
        <f>IF(EXACT(I2443, I2444), "PT Sub=Dub", "_")</f>
        <v>_</v>
      </c>
      <c r="G2443" s="133" t="s">
        <v>46</v>
      </c>
      <c r="H2443" s="113" t="s">
        <v>1807</v>
      </c>
      <c r="I2443" s="114" t="s">
        <v>1874</v>
      </c>
    </row>
    <row r="2444" spans="2:9">
      <c r="B2444" s="114" t="s">
        <v>161</v>
      </c>
      <c r="C2444" s="114" t="s">
        <v>7275</v>
      </c>
      <c r="E2444" s="132"/>
      <c r="F2444" s="132" t="str">
        <f>IF(EXACT(I2443, I2444), "PT Sub=Dub", "_")</f>
        <v>_</v>
      </c>
      <c r="G2444" s="133" t="s">
        <v>48</v>
      </c>
      <c r="H2444" s="113" t="s">
        <v>1807</v>
      </c>
      <c r="I2444" s="114" t="s">
        <v>1875</v>
      </c>
    </row>
    <row r="2445" spans="2:9" hidden="1">
      <c r="C2445" s="147" t="s">
        <v>27</v>
      </c>
      <c r="F2445" s="113" t="s">
        <v>27</v>
      </c>
      <c r="G2445" s="137" t="s">
        <v>28</v>
      </c>
      <c r="H2445" s="113" t="s">
        <v>1807</v>
      </c>
      <c r="I2445" s="114">
        <v>304</v>
      </c>
    </row>
    <row r="2446" spans="2:9" hidden="1">
      <c r="C2446" s="113" t="s">
        <v>27</v>
      </c>
      <c r="F2446" s="113" t="s">
        <v>27</v>
      </c>
      <c r="G2446" s="137" t="s">
        <v>30</v>
      </c>
      <c r="H2446" s="113" t="s">
        <v>1807</v>
      </c>
      <c r="I2446" s="114" t="s">
        <v>1876</v>
      </c>
    </row>
    <row r="2447" spans="2:9" hidden="1">
      <c r="C2447" s="113" t="s">
        <v>27</v>
      </c>
      <c r="E2447" s="132"/>
      <c r="F2447" s="113" t="s">
        <v>27</v>
      </c>
      <c r="G2447" s="133" t="s">
        <v>32</v>
      </c>
      <c r="H2447" s="113" t="s">
        <v>1807</v>
      </c>
      <c r="I2447" s="114" t="s">
        <v>1877</v>
      </c>
    </row>
    <row r="2448" spans="2:9" hidden="1">
      <c r="E2448" s="132"/>
      <c r="F2448" s="113" t="s">
        <v>27</v>
      </c>
      <c r="G2448" s="133" t="s">
        <v>35</v>
      </c>
      <c r="H2448" s="113" t="s">
        <v>1807</v>
      </c>
      <c r="I2448" s="114" t="s">
        <v>1878</v>
      </c>
    </row>
    <row r="2449" spans="3:9" hidden="1">
      <c r="E2449" s="132"/>
      <c r="F2449" s="132" t="str">
        <f>IF(EXACT(I2449, I2450), "EN Sub=Dub", "_")</f>
        <v>_</v>
      </c>
      <c r="G2449" s="133" t="s">
        <v>39</v>
      </c>
      <c r="H2449" s="113" t="s">
        <v>1807</v>
      </c>
      <c r="I2449" s="114" t="s">
        <v>1878</v>
      </c>
    </row>
    <row r="2450" spans="3:9" hidden="1">
      <c r="E2450" s="132"/>
      <c r="F2450" s="132" t="str">
        <f>IF(EXACT(I2449, I2450), "EN Sub=Dub", "_")</f>
        <v>_</v>
      </c>
      <c r="G2450" s="133" t="s">
        <v>44</v>
      </c>
      <c r="H2450" s="113" t="s">
        <v>1807</v>
      </c>
      <c r="I2450" s="114" t="s">
        <v>1879</v>
      </c>
    </row>
    <row r="2451" spans="3:9" hidden="1">
      <c r="E2451" s="132"/>
      <c r="F2451" s="132" t="str">
        <f>IF(EXACT(I2451, I2452), "PT Sub=Dub", "_")</f>
        <v>PT Sub=Dub</v>
      </c>
      <c r="G2451" s="133" t="s">
        <v>46</v>
      </c>
      <c r="H2451" s="113" t="s">
        <v>1807</v>
      </c>
      <c r="I2451" s="114" t="s">
        <v>1880</v>
      </c>
    </row>
    <row r="2452" spans="3:9">
      <c r="E2452" s="132"/>
      <c r="F2452" s="132" t="str">
        <f>IF(EXACT(I2451, I2452), "PT Sub=Dub", "_")</f>
        <v>PT Sub=Dub</v>
      </c>
      <c r="G2452" s="133" t="s">
        <v>48</v>
      </c>
      <c r="H2452" s="113" t="s">
        <v>1807</v>
      </c>
      <c r="I2452" s="114" t="s">
        <v>1880</v>
      </c>
    </row>
    <row r="2453" spans="3:9" hidden="1">
      <c r="C2453" s="147" t="s">
        <v>27</v>
      </c>
      <c r="F2453" s="113" t="s">
        <v>27</v>
      </c>
      <c r="G2453" s="137" t="s">
        <v>28</v>
      </c>
      <c r="H2453" s="113" t="s">
        <v>1807</v>
      </c>
      <c r="I2453" s="114">
        <v>305</v>
      </c>
    </row>
    <row r="2454" spans="3:9" hidden="1">
      <c r="C2454" s="113" t="s">
        <v>27</v>
      </c>
      <c r="F2454" s="113" t="s">
        <v>27</v>
      </c>
      <c r="G2454" s="137" t="s">
        <v>30</v>
      </c>
      <c r="H2454" s="113" t="s">
        <v>1807</v>
      </c>
      <c r="I2454" s="114" t="s">
        <v>1881</v>
      </c>
    </row>
    <row r="2455" spans="3:9" hidden="1">
      <c r="C2455" s="113" t="s">
        <v>27</v>
      </c>
      <c r="E2455" s="132"/>
      <c r="F2455" s="113" t="s">
        <v>27</v>
      </c>
      <c r="G2455" s="133" t="s">
        <v>32</v>
      </c>
      <c r="H2455" s="113" t="s">
        <v>1807</v>
      </c>
      <c r="I2455" s="114" t="s">
        <v>1882</v>
      </c>
    </row>
    <row r="2456" spans="3:9" hidden="1">
      <c r="E2456" s="132"/>
      <c r="F2456" s="113" t="s">
        <v>27</v>
      </c>
      <c r="G2456" s="133" t="s">
        <v>35</v>
      </c>
      <c r="H2456" s="113" t="s">
        <v>1807</v>
      </c>
      <c r="I2456" s="114" t="s">
        <v>1883</v>
      </c>
    </row>
    <row r="2457" spans="3:9" hidden="1">
      <c r="E2457" s="132"/>
      <c r="F2457" s="132" t="str">
        <f>IF(EXACT(I2457, I2458), "EN Sub=Dub", "_")</f>
        <v>_</v>
      </c>
      <c r="G2457" s="133" t="s">
        <v>39</v>
      </c>
      <c r="H2457" s="113" t="s">
        <v>1807</v>
      </c>
      <c r="I2457" s="114" t="s">
        <v>1883</v>
      </c>
    </row>
    <row r="2458" spans="3:9" hidden="1">
      <c r="E2458" s="132"/>
      <c r="F2458" s="132" t="str">
        <f>IF(EXACT(I2457, I2458), "EN Sub=Dub", "_")</f>
        <v>_</v>
      </c>
      <c r="G2458" s="133" t="s">
        <v>44</v>
      </c>
      <c r="H2458" s="113" t="s">
        <v>1807</v>
      </c>
      <c r="I2458" s="114" t="s">
        <v>1884</v>
      </c>
    </row>
    <row r="2459" spans="3:9" hidden="1">
      <c r="E2459" s="132"/>
      <c r="F2459" s="132" t="str">
        <f>IF(EXACT(I2459, I2460), "PT Sub=Dub", "_")</f>
        <v>PT Sub=Dub</v>
      </c>
      <c r="G2459" s="133" t="s">
        <v>46</v>
      </c>
      <c r="H2459" s="113" t="s">
        <v>1807</v>
      </c>
      <c r="I2459" s="114" t="s">
        <v>1885</v>
      </c>
    </row>
    <row r="2460" spans="3:9">
      <c r="E2460" s="132"/>
      <c r="F2460" s="132" t="str">
        <f>IF(EXACT(I2459, I2460), "PT Sub=Dub", "_")</f>
        <v>PT Sub=Dub</v>
      </c>
      <c r="G2460" s="133" t="s">
        <v>48</v>
      </c>
      <c r="H2460" s="113" t="s">
        <v>1807</v>
      </c>
      <c r="I2460" s="114" t="s">
        <v>1885</v>
      </c>
    </row>
    <row r="2461" spans="3:9" hidden="1">
      <c r="C2461" s="147" t="s">
        <v>27</v>
      </c>
      <c r="F2461" s="113" t="s">
        <v>27</v>
      </c>
      <c r="G2461" s="137" t="s">
        <v>28</v>
      </c>
      <c r="H2461" s="113" t="s">
        <v>1807</v>
      </c>
      <c r="I2461" s="114">
        <v>306</v>
      </c>
    </row>
    <row r="2462" spans="3:9" hidden="1">
      <c r="C2462" s="113" t="s">
        <v>27</v>
      </c>
      <c r="F2462" s="113" t="s">
        <v>27</v>
      </c>
      <c r="G2462" s="137" t="s">
        <v>30</v>
      </c>
      <c r="H2462" s="113" t="s">
        <v>1807</v>
      </c>
      <c r="I2462" s="114" t="s">
        <v>1886</v>
      </c>
    </row>
    <row r="2463" spans="3:9" hidden="1">
      <c r="C2463" s="113" t="s">
        <v>27</v>
      </c>
      <c r="E2463" s="132"/>
      <c r="F2463" s="113" t="s">
        <v>27</v>
      </c>
      <c r="G2463" s="133" t="s">
        <v>32</v>
      </c>
      <c r="H2463" s="113" t="s">
        <v>1807</v>
      </c>
      <c r="I2463" s="114" t="s">
        <v>1887</v>
      </c>
    </row>
    <row r="2464" spans="3:9" hidden="1">
      <c r="E2464" s="132"/>
      <c r="F2464" s="113" t="s">
        <v>27</v>
      </c>
      <c r="G2464" s="133" t="s">
        <v>35</v>
      </c>
      <c r="H2464" s="113" t="s">
        <v>1807</v>
      </c>
      <c r="I2464" s="114" t="s">
        <v>1888</v>
      </c>
    </row>
    <row r="2465" spans="3:9" hidden="1">
      <c r="E2465" s="132"/>
      <c r="F2465" s="132" t="str">
        <f>IF(EXACT(I2465, I2466), "EN Sub=Dub", "_")</f>
        <v>_</v>
      </c>
      <c r="G2465" s="133" t="s">
        <v>39</v>
      </c>
      <c r="H2465" s="113" t="s">
        <v>1807</v>
      </c>
      <c r="I2465" s="114" t="s">
        <v>1889</v>
      </c>
    </row>
    <row r="2466" spans="3:9" hidden="1">
      <c r="E2466" s="132"/>
      <c r="F2466" s="132" t="str">
        <f>IF(EXACT(I2465, I2466), "EN Sub=Dub", "_")</f>
        <v>_</v>
      </c>
      <c r="G2466" s="133" t="s">
        <v>44</v>
      </c>
      <c r="H2466" s="113" t="s">
        <v>1807</v>
      </c>
      <c r="I2466" s="114" t="s">
        <v>1890</v>
      </c>
    </row>
    <row r="2467" spans="3:9" hidden="1">
      <c r="E2467" s="132"/>
      <c r="F2467" s="132" t="str">
        <f>IF(EXACT(I2467, I2468), "PT Sub=Dub", "_")</f>
        <v>PT Sub=Dub</v>
      </c>
      <c r="G2467" s="133" t="s">
        <v>46</v>
      </c>
      <c r="H2467" s="113" t="s">
        <v>1807</v>
      </c>
      <c r="I2467" s="114" t="s">
        <v>1891</v>
      </c>
    </row>
    <row r="2468" spans="3:9" s="141" customFormat="1">
      <c r="C2468" s="114"/>
      <c r="E2468" s="132"/>
      <c r="F2468" s="138" t="str">
        <f>IF(EXACT(I2467, I2468), "PT Sub=Dub", "_")</f>
        <v>PT Sub=Dub</v>
      </c>
      <c r="G2468" s="139" t="s">
        <v>48</v>
      </c>
      <c r="H2468" s="140" t="s">
        <v>1807</v>
      </c>
      <c r="I2468" s="141" t="s">
        <v>1891</v>
      </c>
    </row>
    <row r="2469" spans="3:9" hidden="1">
      <c r="C2469" s="147" t="s">
        <v>27</v>
      </c>
      <c r="F2469" s="113" t="s">
        <v>27</v>
      </c>
      <c r="G2469" s="137" t="s">
        <v>28</v>
      </c>
      <c r="H2469" s="113" t="s">
        <v>1807</v>
      </c>
      <c r="I2469" s="114">
        <v>307</v>
      </c>
    </row>
    <row r="2470" spans="3:9" hidden="1">
      <c r="C2470" s="113" t="s">
        <v>27</v>
      </c>
      <c r="F2470" s="113" t="s">
        <v>27</v>
      </c>
      <c r="G2470" s="137" t="s">
        <v>30</v>
      </c>
      <c r="H2470" s="113" t="s">
        <v>1807</v>
      </c>
      <c r="I2470" s="114" t="s">
        <v>1892</v>
      </c>
    </row>
    <row r="2471" spans="3:9" hidden="1">
      <c r="C2471" s="113" t="s">
        <v>27</v>
      </c>
      <c r="E2471" s="132"/>
      <c r="F2471" s="113" t="s">
        <v>27</v>
      </c>
      <c r="G2471" s="133" t="s">
        <v>32</v>
      </c>
      <c r="H2471" s="113" t="s">
        <v>1807</v>
      </c>
      <c r="I2471" s="114" t="s">
        <v>1893</v>
      </c>
    </row>
    <row r="2472" spans="3:9" hidden="1">
      <c r="E2472" s="132"/>
      <c r="F2472" s="113" t="s">
        <v>27</v>
      </c>
      <c r="G2472" s="133" t="s">
        <v>35</v>
      </c>
      <c r="H2472" s="113" t="s">
        <v>1807</v>
      </c>
      <c r="I2472" s="114" t="s">
        <v>1894</v>
      </c>
    </row>
    <row r="2473" spans="3:9" hidden="1">
      <c r="E2473" s="132"/>
      <c r="F2473" s="132" t="str">
        <f>IF(EXACT(I2473, I2474), "EN Sub=Dub", "_")</f>
        <v>_</v>
      </c>
      <c r="G2473" s="133" t="s">
        <v>39</v>
      </c>
      <c r="H2473" s="113" t="s">
        <v>1807</v>
      </c>
      <c r="I2473" s="114" t="s">
        <v>1895</v>
      </c>
    </row>
    <row r="2474" spans="3:9" hidden="1">
      <c r="E2474" s="132"/>
      <c r="F2474" s="132" t="str">
        <f>IF(EXACT(I2473, I2474), "EN Sub=Dub", "_")</f>
        <v>_</v>
      </c>
      <c r="G2474" s="133" t="s">
        <v>44</v>
      </c>
      <c r="H2474" s="113" t="s">
        <v>1807</v>
      </c>
      <c r="I2474" s="135" t="s">
        <v>1896</v>
      </c>
    </row>
    <row r="2475" spans="3:9" hidden="1">
      <c r="E2475" s="132"/>
      <c r="F2475" s="132" t="str">
        <f>IF(EXACT(I2475, I2476), "PT Sub=Dub", "_")</f>
        <v>_</v>
      </c>
      <c r="G2475" s="133" t="s">
        <v>46</v>
      </c>
      <c r="H2475" s="113" t="s">
        <v>1807</v>
      </c>
      <c r="I2475" s="114" t="s">
        <v>1897</v>
      </c>
    </row>
    <row r="2476" spans="3:9">
      <c r="E2476" s="132" t="s">
        <v>1670</v>
      </c>
      <c r="F2476" s="132" t="str">
        <f>IF(EXACT(I2475, I2476), "PT Sub=Dub", "_")</f>
        <v>_</v>
      </c>
      <c r="G2476" s="133" t="s">
        <v>48</v>
      </c>
      <c r="H2476" s="113" t="s">
        <v>1807</v>
      </c>
      <c r="I2476" s="114" t="s">
        <v>560</v>
      </c>
    </row>
    <row r="2477" spans="3:9" hidden="1">
      <c r="C2477" s="147" t="s">
        <v>27</v>
      </c>
      <c r="F2477" s="113" t="s">
        <v>27</v>
      </c>
      <c r="G2477" s="137" t="s">
        <v>28</v>
      </c>
      <c r="H2477" s="113" t="s">
        <v>1807</v>
      </c>
      <c r="I2477" s="114">
        <v>308</v>
      </c>
    </row>
    <row r="2478" spans="3:9" hidden="1">
      <c r="C2478" s="113" t="s">
        <v>27</v>
      </c>
      <c r="F2478" s="113" t="s">
        <v>27</v>
      </c>
      <c r="G2478" s="137" t="s">
        <v>30</v>
      </c>
      <c r="H2478" s="113" t="s">
        <v>1807</v>
      </c>
      <c r="I2478" s="114" t="s">
        <v>1898</v>
      </c>
    </row>
    <row r="2479" spans="3:9" hidden="1">
      <c r="C2479" s="113" t="s">
        <v>27</v>
      </c>
      <c r="E2479" s="132"/>
      <c r="F2479" s="113" t="s">
        <v>27</v>
      </c>
      <c r="G2479" s="133" t="s">
        <v>32</v>
      </c>
      <c r="H2479" s="113" t="s">
        <v>1807</v>
      </c>
      <c r="I2479" s="114" t="s">
        <v>1899</v>
      </c>
    </row>
    <row r="2480" spans="3:9" hidden="1">
      <c r="E2480" s="132"/>
      <c r="F2480" s="113" t="s">
        <v>27</v>
      </c>
      <c r="G2480" s="133" t="s">
        <v>35</v>
      </c>
      <c r="H2480" s="113" t="s">
        <v>1807</v>
      </c>
      <c r="I2480" s="114" t="s">
        <v>1900</v>
      </c>
    </row>
    <row r="2481" spans="3:9" hidden="1">
      <c r="E2481" s="132"/>
      <c r="F2481" s="132" t="str">
        <f>IF(EXACT(I2481, I2482), "EN Sub=Dub", "_")</f>
        <v>_</v>
      </c>
      <c r="G2481" s="133" t="s">
        <v>39</v>
      </c>
      <c r="H2481" s="113" t="s">
        <v>1807</v>
      </c>
      <c r="I2481" s="114" t="s">
        <v>1901</v>
      </c>
    </row>
    <row r="2482" spans="3:9" hidden="1">
      <c r="E2482" s="132"/>
      <c r="F2482" s="132" t="str">
        <f>IF(EXACT(I2481, I2482), "EN Sub=Dub", "_")</f>
        <v>_</v>
      </c>
      <c r="G2482" s="133" t="s">
        <v>44</v>
      </c>
      <c r="H2482" s="113" t="s">
        <v>1807</v>
      </c>
      <c r="I2482" s="114" t="s">
        <v>1902</v>
      </c>
    </row>
    <row r="2483" spans="3:9" hidden="1">
      <c r="E2483" s="132"/>
      <c r="F2483" s="132" t="str">
        <f>IF(EXACT(I2483, I2484), "PT Sub=Dub", "_")</f>
        <v>_</v>
      </c>
      <c r="G2483" s="133" t="s">
        <v>46</v>
      </c>
      <c r="H2483" s="113" t="s">
        <v>1807</v>
      </c>
      <c r="I2483" s="114" t="s">
        <v>1903</v>
      </c>
    </row>
    <row r="2484" spans="3:9">
      <c r="E2484" s="132"/>
      <c r="F2484" s="132" t="str">
        <f>IF(EXACT(I2483, I2484), "PT Sub=Dub", "_")</f>
        <v>_</v>
      </c>
      <c r="G2484" s="133" t="s">
        <v>48</v>
      </c>
      <c r="H2484" s="113" t="s">
        <v>1807</v>
      </c>
      <c r="I2484" s="114" t="s">
        <v>1904</v>
      </c>
    </row>
    <row r="2485" spans="3:9" hidden="1">
      <c r="C2485" s="147" t="s">
        <v>27</v>
      </c>
      <c r="F2485" s="113" t="s">
        <v>27</v>
      </c>
      <c r="G2485" s="137" t="s">
        <v>28</v>
      </c>
      <c r="H2485" s="113" t="s">
        <v>1807</v>
      </c>
      <c r="I2485" s="114">
        <v>309</v>
      </c>
    </row>
    <row r="2486" spans="3:9" hidden="1">
      <c r="C2486" s="113" t="s">
        <v>27</v>
      </c>
      <c r="F2486" s="113" t="s">
        <v>27</v>
      </c>
      <c r="G2486" s="137" t="s">
        <v>30</v>
      </c>
      <c r="H2486" s="113" t="s">
        <v>1807</v>
      </c>
      <c r="I2486" s="114" t="s">
        <v>1905</v>
      </c>
    </row>
    <row r="2487" spans="3:9" hidden="1">
      <c r="C2487" s="113" t="s">
        <v>27</v>
      </c>
      <c r="E2487" s="132"/>
      <c r="F2487" s="113" t="s">
        <v>27</v>
      </c>
      <c r="G2487" s="133" t="s">
        <v>32</v>
      </c>
      <c r="H2487" s="113" t="s">
        <v>1807</v>
      </c>
      <c r="I2487" s="114" t="s">
        <v>1906</v>
      </c>
    </row>
    <row r="2488" spans="3:9" hidden="1">
      <c r="E2488" s="132"/>
      <c r="F2488" s="113" t="s">
        <v>27</v>
      </c>
      <c r="G2488" s="133" t="s">
        <v>35</v>
      </c>
      <c r="H2488" s="113" t="s">
        <v>1807</v>
      </c>
      <c r="I2488" s="114" t="s">
        <v>1907</v>
      </c>
    </row>
    <row r="2489" spans="3:9" hidden="1">
      <c r="E2489" s="132"/>
      <c r="F2489" s="132" t="str">
        <f>IF(EXACT(I2489, I2490), "EN Sub=Dub", "_")</f>
        <v>_</v>
      </c>
      <c r="G2489" s="133" t="s">
        <v>39</v>
      </c>
      <c r="H2489" s="113" t="s">
        <v>1807</v>
      </c>
      <c r="I2489" s="114" t="s">
        <v>1908</v>
      </c>
    </row>
    <row r="2490" spans="3:9" hidden="1">
      <c r="E2490" s="132"/>
      <c r="F2490" s="132" t="str">
        <f>IF(EXACT(I2489, I2490), "EN Sub=Dub", "_")</f>
        <v>_</v>
      </c>
      <c r="G2490" s="133" t="s">
        <v>44</v>
      </c>
      <c r="H2490" s="113" t="s">
        <v>1807</v>
      </c>
      <c r="I2490" s="114" t="s">
        <v>1909</v>
      </c>
    </row>
    <row r="2491" spans="3:9" hidden="1">
      <c r="E2491" s="132"/>
      <c r="F2491" s="132" t="str">
        <f>IF(EXACT(I2491, I2492), "PT Sub=Dub", "_")</f>
        <v>_</v>
      </c>
      <c r="G2491" s="133" t="s">
        <v>46</v>
      </c>
      <c r="H2491" s="113" t="s">
        <v>1807</v>
      </c>
      <c r="I2491" s="114" t="s">
        <v>1910</v>
      </c>
    </row>
    <row r="2492" spans="3:9">
      <c r="E2492" s="132"/>
      <c r="F2492" s="132" t="str">
        <f>IF(EXACT(I2491, I2492), "PT Sub=Dub", "_")</f>
        <v>_</v>
      </c>
      <c r="G2492" s="133" t="s">
        <v>48</v>
      </c>
      <c r="H2492" s="113" t="s">
        <v>1807</v>
      </c>
      <c r="I2492" s="114" t="s">
        <v>1911</v>
      </c>
    </row>
    <row r="2493" spans="3:9" hidden="1">
      <c r="C2493" s="147" t="s">
        <v>27</v>
      </c>
      <c r="F2493" s="113" t="s">
        <v>27</v>
      </c>
      <c r="G2493" s="137" t="s">
        <v>28</v>
      </c>
      <c r="H2493" s="113" t="s">
        <v>1807</v>
      </c>
      <c r="I2493" s="114">
        <v>310</v>
      </c>
    </row>
    <row r="2494" spans="3:9" hidden="1">
      <c r="C2494" s="113" t="s">
        <v>27</v>
      </c>
      <c r="F2494" s="113" t="s">
        <v>27</v>
      </c>
      <c r="G2494" s="137" t="s">
        <v>30</v>
      </c>
      <c r="H2494" s="113" t="s">
        <v>1807</v>
      </c>
      <c r="I2494" s="114" t="s">
        <v>1912</v>
      </c>
    </row>
    <row r="2495" spans="3:9" hidden="1">
      <c r="C2495" s="113" t="s">
        <v>27</v>
      </c>
      <c r="E2495" s="132"/>
      <c r="F2495" s="113" t="s">
        <v>27</v>
      </c>
      <c r="G2495" s="133" t="s">
        <v>32</v>
      </c>
      <c r="H2495" s="113" t="s">
        <v>1807</v>
      </c>
      <c r="I2495" s="114" t="s">
        <v>1913</v>
      </c>
    </row>
    <row r="2496" spans="3:9" hidden="1">
      <c r="E2496" s="132"/>
      <c r="F2496" s="113" t="s">
        <v>27</v>
      </c>
      <c r="G2496" s="133" t="s">
        <v>35</v>
      </c>
      <c r="H2496" s="113" t="s">
        <v>1807</v>
      </c>
      <c r="I2496" s="114" t="s">
        <v>1914</v>
      </c>
    </row>
    <row r="2497" spans="3:9" hidden="1">
      <c r="E2497" s="132"/>
      <c r="F2497" s="132" t="str">
        <f>IF(EXACT(I2497, I2498), "EN Sub=Dub", "_")</f>
        <v>_</v>
      </c>
      <c r="G2497" s="133" t="s">
        <v>39</v>
      </c>
      <c r="H2497" s="113" t="s">
        <v>1807</v>
      </c>
      <c r="I2497" s="114" t="s">
        <v>1915</v>
      </c>
    </row>
    <row r="2498" spans="3:9" hidden="1">
      <c r="E2498" s="132"/>
      <c r="F2498" s="132" t="str">
        <f>IF(EXACT(I2497, I2498), "EN Sub=Dub", "_")</f>
        <v>_</v>
      </c>
      <c r="G2498" s="133" t="s">
        <v>44</v>
      </c>
      <c r="H2498" s="113" t="s">
        <v>1807</v>
      </c>
      <c r="I2498" s="114" t="s">
        <v>1916</v>
      </c>
    </row>
    <row r="2499" spans="3:9" hidden="1">
      <c r="E2499" s="132"/>
      <c r="F2499" s="132" t="str">
        <f>IF(EXACT(I2499, I2500), "PT Sub=Dub", "_")</f>
        <v>_</v>
      </c>
      <c r="G2499" s="133" t="s">
        <v>46</v>
      </c>
      <c r="H2499" s="113" t="s">
        <v>1807</v>
      </c>
      <c r="I2499" s="114" t="s">
        <v>1917</v>
      </c>
    </row>
    <row r="2500" spans="3:9">
      <c r="E2500" s="132"/>
      <c r="F2500" s="132" t="str">
        <f>IF(EXACT(I2499, I2500), "PT Sub=Dub", "_")</f>
        <v>_</v>
      </c>
      <c r="G2500" s="133" t="s">
        <v>48</v>
      </c>
      <c r="H2500" s="113" t="s">
        <v>1807</v>
      </c>
      <c r="I2500" s="114" t="s">
        <v>1918</v>
      </c>
    </row>
    <row r="2501" spans="3:9" hidden="1">
      <c r="C2501" s="147" t="s">
        <v>27</v>
      </c>
      <c r="F2501" s="113" t="s">
        <v>27</v>
      </c>
      <c r="G2501" s="137" t="s">
        <v>28</v>
      </c>
      <c r="H2501" s="113" t="s">
        <v>1807</v>
      </c>
      <c r="I2501" s="114">
        <v>311</v>
      </c>
    </row>
    <row r="2502" spans="3:9" hidden="1">
      <c r="C2502" s="113" t="s">
        <v>27</v>
      </c>
      <c r="F2502" s="113" t="s">
        <v>27</v>
      </c>
      <c r="G2502" s="137" t="s">
        <v>30</v>
      </c>
      <c r="H2502" s="113" t="s">
        <v>1807</v>
      </c>
      <c r="I2502" s="114" t="s">
        <v>1919</v>
      </c>
    </row>
    <row r="2503" spans="3:9" hidden="1">
      <c r="C2503" s="113" t="s">
        <v>27</v>
      </c>
      <c r="E2503" s="132"/>
      <c r="F2503" s="113" t="s">
        <v>27</v>
      </c>
      <c r="G2503" s="133" t="s">
        <v>32</v>
      </c>
      <c r="H2503" s="113" t="s">
        <v>1807</v>
      </c>
      <c r="I2503" s="114" t="s">
        <v>1920</v>
      </c>
    </row>
    <row r="2504" spans="3:9" hidden="1">
      <c r="E2504" s="132"/>
      <c r="F2504" s="113" t="s">
        <v>27</v>
      </c>
      <c r="G2504" s="133" t="s">
        <v>35</v>
      </c>
      <c r="H2504" s="113" t="s">
        <v>1807</v>
      </c>
      <c r="I2504" s="114" t="s">
        <v>1921</v>
      </c>
    </row>
    <row r="2505" spans="3:9" hidden="1">
      <c r="E2505" s="132"/>
      <c r="F2505" s="132" t="str">
        <f>IF(EXACT(I2505, I2506), "EN Sub=Dub", "_")</f>
        <v>EN Sub=Dub</v>
      </c>
      <c r="G2505" s="133" t="s">
        <v>39</v>
      </c>
      <c r="H2505" s="113" t="s">
        <v>1807</v>
      </c>
      <c r="I2505" s="114" t="s">
        <v>1921</v>
      </c>
    </row>
    <row r="2506" spans="3:9" hidden="1">
      <c r="E2506" s="132"/>
      <c r="F2506" s="132" t="str">
        <f>IF(EXACT(I2505, I2506), "EN Sub=Dub", "_")</f>
        <v>EN Sub=Dub</v>
      </c>
      <c r="G2506" s="133" t="s">
        <v>44</v>
      </c>
      <c r="H2506" s="113" t="s">
        <v>1807</v>
      </c>
      <c r="I2506" s="114" t="s">
        <v>1921</v>
      </c>
    </row>
    <row r="2507" spans="3:9" hidden="1">
      <c r="E2507" s="132"/>
      <c r="F2507" s="132" t="str">
        <f>IF(EXACT(I2507, I2508), "PT Sub=Dub", "_")</f>
        <v>_</v>
      </c>
      <c r="G2507" s="133" t="s">
        <v>46</v>
      </c>
      <c r="H2507" s="113" t="s">
        <v>1807</v>
      </c>
      <c r="I2507" s="114" t="s">
        <v>1922</v>
      </c>
    </row>
    <row r="2508" spans="3:9">
      <c r="E2508" s="132"/>
      <c r="F2508" s="132" t="str">
        <f>IF(EXACT(I2507, I2508), "PT Sub=Dub", "_")</f>
        <v>_</v>
      </c>
      <c r="G2508" s="133" t="s">
        <v>48</v>
      </c>
      <c r="H2508" s="113" t="s">
        <v>1807</v>
      </c>
      <c r="I2508" s="114" t="s">
        <v>1923</v>
      </c>
    </row>
    <row r="2509" spans="3:9" hidden="1">
      <c r="C2509" s="147" t="s">
        <v>27</v>
      </c>
      <c r="F2509" s="113" t="s">
        <v>27</v>
      </c>
      <c r="G2509" s="137" t="s">
        <v>28</v>
      </c>
      <c r="H2509" s="113" t="s">
        <v>1807</v>
      </c>
      <c r="I2509" s="114">
        <v>312</v>
      </c>
    </row>
    <row r="2510" spans="3:9" hidden="1">
      <c r="C2510" s="113" t="s">
        <v>27</v>
      </c>
      <c r="F2510" s="113" t="s">
        <v>27</v>
      </c>
      <c r="G2510" s="137" t="s">
        <v>30</v>
      </c>
      <c r="H2510" s="113" t="s">
        <v>1807</v>
      </c>
      <c r="I2510" s="114" t="s">
        <v>1924</v>
      </c>
    </row>
    <row r="2511" spans="3:9" hidden="1">
      <c r="C2511" s="113" t="s">
        <v>27</v>
      </c>
      <c r="E2511" s="132"/>
      <c r="F2511" s="113" t="s">
        <v>27</v>
      </c>
      <c r="G2511" s="133" t="s">
        <v>32</v>
      </c>
      <c r="H2511" s="113" t="s">
        <v>1807</v>
      </c>
      <c r="I2511" s="114" t="s">
        <v>1925</v>
      </c>
    </row>
    <row r="2512" spans="3:9" hidden="1">
      <c r="E2512" s="132"/>
      <c r="F2512" s="113" t="s">
        <v>27</v>
      </c>
      <c r="G2512" s="133" t="s">
        <v>35</v>
      </c>
      <c r="H2512" s="113" t="s">
        <v>1807</v>
      </c>
      <c r="I2512" s="114" t="s">
        <v>1926</v>
      </c>
    </row>
    <row r="2513" spans="3:9" hidden="1">
      <c r="E2513" s="132"/>
      <c r="F2513" s="132" t="str">
        <f>IF(EXACT(I2513, I2514), "EN Sub=Dub", "_")</f>
        <v>_</v>
      </c>
      <c r="G2513" s="133" t="s">
        <v>39</v>
      </c>
      <c r="H2513" s="113" t="s">
        <v>1807</v>
      </c>
      <c r="I2513" s="114" t="s">
        <v>1927</v>
      </c>
    </row>
    <row r="2514" spans="3:9" hidden="1">
      <c r="E2514" s="132"/>
      <c r="F2514" s="132" t="str">
        <f>IF(EXACT(I2513, I2514), "EN Sub=Dub", "_")</f>
        <v>_</v>
      </c>
      <c r="G2514" s="133" t="s">
        <v>44</v>
      </c>
      <c r="H2514" s="113" t="s">
        <v>1807</v>
      </c>
      <c r="I2514" s="114" t="s">
        <v>1928</v>
      </c>
    </row>
    <row r="2515" spans="3:9" hidden="1">
      <c r="E2515" s="132"/>
      <c r="F2515" s="132" t="str">
        <f>IF(EXACT(I2515, I2516), "PT Sub=Dub", "_")</f>
        <v>_</v>
      </c>
      <c r="G2515" s="133" t="s">
        <v>46</v>
      </c>
      <c r="H2515" s="113" t="s">
        <v>1807</v>
      </c>
      <c r="I2515" s="114" t="s">
        <v>1929</v>
      </c>
    </row>
    <row r="2516" spans="3:9">
      <c r="E2516" s="132"/>
      <c r="F2516" s="132" t="str">
        <f>IF(EXACT(I2515, I2516), "PT Sub=Dub", "_")</f>
        <v>_</v>
      </c>
      <c r="G2516" s="133" t="s">
        <v>48</v>
      </c>
      <c r="H2516" s="113" t="s">
        <v>1807</v>
      </c>
      <c r="I2516" s="114" t="s">
        <v>1930</v>
      </c>
    </row>
    <row r="2517" spans="3:9" hidden="1">
      <c r="C2517" s="147" t="s">
        <v>27</v>
      </c>
      <c r="F2517" s="113" t="s">
        <v>27</v>
      </c>
      <c r="G2517" s="137" t="s">
        <v>28</v>
      </c>
      <c r="H2517" s="113" t="s">
        <v>1807</v>
      </c>
      <c r="I2517" s="114">
        <v>313</v>
      </c>
    </row>
    <row r="2518" spans="3:9" hidden="1">
      <c r="C2518" s="113" t="s">
        <v>27</v>
      </c>
      <c r="F2518" s="113" t="s">
        <v>27</v>
      </c>
      <c r="G2518" s="137" t="s">
        <v>30</v>
      </c>
      <c r="H2518" s="113" t="s">
        <v>1807</v>
      </c>
      <c r="I2518" s="114" t="s">
        <v>1931</v>
      </c>
    </row>
    <row r="2519" spans="3:9" hidden="1">
      <c r="C2519" s="113" t="s">
        <v>27</v>
      </c>
      <c r="E2519" s="132"/>
      <c r="F2519" s="113" t="s">
        <v>27</v>
      </c>
      <c r="G2519" s="133" t="s">
        <v>32</v>
      </c>
      <c r="H2519" s="113" t="s">
        <v>1807</v>
      </c>
      <c r="I2519" s="114" t="s">
        <v>1932</v>
      </c>
    </row>
    <row r="2520" spans="3:9" hidden="1">
      <c r="E2520" s="132"/>
      <c r="F2520" s="113" t="s">
        <v>27</v>
      </c>
      <c r="G2520" s="133" t="s">
        <v>35</v>
      </c>
      <c r="H2520" s="113" t="s">
        <v>1807</v>
      </c>
      <c r="I2520" s="114" t="s">
        <v>1933</v>
      </c>
    </row>
    <row r="2521" spans="3:9" hidden="1">
      <c r="E2521" s="132"/>
      <c r="F2521" s="132" t="str">
        <f>IF(EXACT(I2521, I2522), "EN Sub=Dub", "_")</f>
        <v>_</v>
      </c>
      <c r="G2521" s="133" t="s">
        <v>39</v>
      </c>
      <c r="H2521" s="113" t="s">
        <v>1807</v>
      </c>
      <c r="I2521" s="114" t="s">
        <v>1934</v>
      </c>
    </row>
    <row r="2522" spans="3:9" hidden="1">
      <c r="E2522" s="132"/>
      <c r="F2522" s="132" t="str">
        <f>IF(EXACT(I2521, I2522), "EN Sub=Dub", "_")</f>
        <v>_</v>
      </c>
      <c r="G2522" s="133" t="s">
        <v>44</v>
      </c>
      <c r="H2522" s="113" t="s">
        <v>1807</v>
      </c>
      <c r="I2522" s="114" t="s">
        <v>1935</v>
      </c>
    </row>
    <row r="2523" spans="3:9" hidden="1">
      <c r="E2523" s="132"/>
      <c r="F2523" s="132" t="str">
        <f>IF(EXACT(I2523, I2524), "PT Sub=Dub", "_")</f>
        <v>_</v>
      </c>
      <c r="G2523" s="133" t="s">
        <v>46</v>
      </c>
      <c r="H2523" s="113" t="s">
        <v>1807</v>
      </c>
      <c r="I2523" s="114" t="s">
        <v>1936</v>
      </c>
    </row>
    <row r="2524" spans="3:9">
      <c r="E2524" s="132"/>
      <c r="F2524" s="132" t="str">
        <f>IF(EXACT(I2523, I2524), "PT Sub=Dub", "_")</f>
        <v>_</v>
      </c>
      <c r="G2524" s="133" t="s">
        <v>48</v>
      </c>
      <c r="H2524" s="113" t="s">
        <v>1807</v>
      </c>
      <c r="I2524" s="114" t="s">
        <v>1937</v>
      </c>
    </row>
    <row r="2525" spans="3:9" hidden="1">
      <c r="C2525" s="147" t="s">
        <v>27</v>
      </c>
      <c r="F2525" s="113" t="s">
        <v>27</v>
      </c>
      <c r="G2525" s="137" t="s">
        <v>28</v>
      </c>
      <c r="H2525" s="113" t="s">
        <v>1807</v>
      </c>
      <c r="I2525" s="114">
        <v>314</v>
      </c>
    </row>
    <row r="2526" spans="3:9" hidden="1">
      <c r="C2526" s="113" t="s">
        <v>27</v>
      </c>
      <c r="F2526" s="113" t="s">
        <v>27</v>
      </c>
      <c r="G2526" s="137" t="s">
        <v>30</v>
      </c>
      <c r="H2526" s="113" t="s">
        <v>1807</v>
      </c>
      <c r="I2526" s="114" t="s">
        <v>1938</v>
      </c>
    </row>
    <row r="2527" spans="3:9" hidden="1">
      <c r="C2527" s="113" t="s">
        <v>27</v>
      </c>
      <c r="E2527" s="132"/>
      <c r="F2527" s="113" t="s">
        <v>27</v>
      </c>
      <c r="G2527" s="133" t="s">
        <v>32</v>
      </c>
      <c r="H2527" s="113" t="s">
        <v>1807</v>
      </c>
      <c r="I2527" s="114" t="s">
        <v>1939</v>
      </c>
    </row>
    <row r="2528" spans="3:9" hidden="1">
      <c r="E2528" s="132"/>
      <c r="F2528" s="113" t="s">
        <v>27</v>
      </c>
      <c r="G2528" s="133" t="s">
        <v>35</v>
      </c>
      <c r="H2528" s="113" t="s">
        <v>1807</v>
      </c>
      <c r="I2528" s="114" t="s">
        <v>1940</v>
      </c>
    </row>
    <row r="2529" spans="3:9" hidden="1">
      <c r="E2529" s="132"/>
      <c r="F2529" s="132" t="str">
        <f>IF(EXACT(I2529, I2530), "EN Sub=Dub", "_")</f>
        <v>_</v>
      </c>
      <c r="G2529" s="133" t="s">
        <v>39</v>
      </c>
      <c r="H2529" s="113" t="s">
        <v>1807</v>
      </c>
      <c r="I2529" s="114" t="s">
        <v>1941</v>
      </c>
    </row>
    <row r="2530" spans="3:9" hidden="1">
      <c r="E2530" s="132"/>
      <c r="F2530" s="132" t="str">
        <f>IF(EXACT(I2529, I2530), "EN Sub=Dub", "_")</f>
        <v>_</v>
      </c>
      <c r="G2530" s="133" t="s">
        <v>44</v>
      </c>
      <c r="H2530" s="113" t="s">
        <v>1807</v>
      </c>
      <c r="I2530" s="114" t="s">
        <v>1942</v>
      </c>
    </row>
    <row r="2531" spans="3:9" hidden="1">
      <c r="E2531" s="132"/>
      <c r="F2531" s="132" t="str">
        <f>IF(EXACT(I2531, I2532), "PT Sub=Dub", "_")</f>
        <v>_</v>
      </c>
      <c r="G2531" s="133" t="s">
        <v>46</v>
      </c>
      <c r="H2531" s="113" t="s">
        <v>1807</v>
      </c>
      <c r="I2531" s="114" t="s">
        <v>1943</v>
      </c>
    </row>
    <row r="2532" spans="3:9">
      <c r="E2532" s="132"/>
      <c r="F2532" s="132" t="str">
        <f>IF(EXACT(I2531, I2532), "PT Sub=Dub", "_")</f>
        <v>_</v>
      </c>
      <c r="G2532" s="133" t="s">
        <v>48</v>
      </c>
      <c r="H2532" s="113" t="s">
        <v>1807</v>
      </c>
      <c r="I2532" s="114" t="s">
        <v>1944</v>
      </c>
    </row>
    <row r="2533" spans="3:9" hidden="1">
      <c r="C2533" s="147" t="s">
        <v>27</v>
      </c>
      <c r="F2533" s="113" t="s">
        <v>27</v>
      </c>
      <c r="G2533" s="137" t="s">
        <v>28</v>
      </c>
      <c r="H2533" s="113" t="s">
        <v>52</v>
      </c>
      <c r="I2533" s="114">
        <v>315</v>
      </c>
    </row>
    <row r="2534" spans="3:9" hidden="1">
      <c r="C2534" s="113" t="s">
        <v>27</v>
      </c>
      <c r="F2534" s="113" t="s">
        <v>27</v>
      </c>
      <c r="G2534" s="137" t="s">
        <v>30</v>
      </c>
      <c r="H2534" s="113" t="s">
        <v>52</v>
      </c>
      <c r="I2534" s="114" t="s">
        <v>1945</v>
      </c>
    </row>
    <row r="2535" spans="3:9" hidden="1">
      <c r="C2535" s="113" t="s">
        <v>27</v>
      </c>
      <c r="E2535" s="132"/>
      <c r="F2535" s="113" t="s">
        <v>27</v>
      </c>
      <c r="G2535" s="133" t="s">
        <v>32</v>
      </c>
      <c r="H2535" s="113" t="s">
        <v>52</v>
      </c>
      <c r="I2535" s="114" t="s">
        <v>1946</v>
      </c>
    </row>
    <row r="2536" spans="3:9" hidden="1">
      <c r="E2536" s="132"/>
      <c r="F2536" s="113" t="s">
        <v>27</v>
      </c>
      <c r="G2536" s="133" t="s">
        <v>35</v>
      </c>
      <c r="H2536" s="113" t="s">
        <v>52</v>
      </c>
      <c r="I2536" s="114" t="s">
        <v>1947</v>
      </c>
    </row>
    <row r="2537" spans="3:9" hidden="1">
      <c r="E2537" s="132"/>
      <c r="F2537" s="132" t="str">
        <f>IF(EXACT(I2537, I2538), "EN Sub=Dub", "_")</f>
        <v>_</v>
      </c>
      <c r="G2537" s="133" t="s">
        <v>39</v>
      </c>
      <c r="H2537" s="113" t="s">
        <v>52</v>
      </c>
      <c r="I2537" s="114" t="s">
        <v>1947</v>
      </c>
    </row>
    <row r="2538" spans="3:9" hidden="1">
      <c r="E2538" s="132"/>
      <c r="F2538" s="132" t="str">
        <f>IF(EXACT(I2537, I2538), "EN Sub=Dub", "_")</f>
        <v>_</v>
      </c>
      <c r="G2538" s="133" t="s">
        <v>44</v>
      </c>
      <c r="H2538" s="113" t="s">
        <v>52</v>
      </c>
      <c r="I2538" s="114" t="s">
        <v>1948</v>
      </c>
    </row>
    <row r="2539" spans="3:9" hidden="1">
      <c r="E2539" s="132"/>
      <c r="F2539" s="132" t="str">
        <f>IF(EXACT(I2539, I2540), "PT Sub=Dub", "_")</f>
        <v>_</v>
      </c>
      <c r="G2539" s="133" t="s">
        <v>46</v>
      </c>
      <c r="H2539" s="113" t="s">
        <v>52</v>
      </c>
      <c r="I2539" s="114" t="s">
        <v>1949</v>
      </c>
    </row>
    <row r="2540" spans="3:9">
      <c r="E2540" s="132"/>
      <c r="F2540" s="132" t="str">
        <f>IF(EXACT(I2539, I2540), "PT Sub=Dub", "_")</f>
        <v>_</v>
      </c>
      <c r="G2540" s="133" t="s">
        <v>48</v>
      </c>
      <c r="H2540" s="113" t="s">
        <v>52</v>
      </c>
      <c r="I2540" s="114" t="s">
        <v>1950</v>
      </c>
    </row>
    <row r="2541" spans="3:9" hidden="1">
      <c r="C2541" s="147" t="s">
        <v>27</v>
      </c>
      <c r="F2541" s="113" t="s">
        <v>27</v>
      </c>
      <c r="G2541" s="137" t="s">
        <v>28</v>
      </c>
      <c r="H2541" s="113" t="s">
        <v>1807</v>
      </c>
      <c r="I2541" s="114">
        <v>316</v>
      </c>
    </row>
    <row r="2542" spans="3:9" hidden="1">
      <c r="C2542" s="113" t="s">
        <v>27</v>
      </c>
      <c r="F2542" s="113" t="s">
        <v>27</v>
      </c>
      <c r="G2542" s="137" t="s">
        <v>30</v>
      </c>
      <c r="H2542" s="113" t="s">
        <v>1807</v>
      </c>
      <c r="I2542" s="114" t="s">
        <v>1951</v>
      </c>
    </row>
    <row r="2543" spans="3:9" hidden="1">
      <c r="C2543" s="113" t="s">
        <v>27</v>
      </c>
      <c r="E2543" s="132"/>
      <c r="F2543" s="113" t="s">
        <v>27</v>
      </c>
      <c r="G2543" s="133" t="s">
        <v>32</v>
      </c>
      <c r="H2543" s="113" t="s">
        <v>1807</v>
      </c>
      <c r="I2543" s="114" t="s">
        <v>1952</v>
      </c>
    </row>
    <row r="2544" spans="3:9" hidden="1">
      <c r="E2544" s="132"/>
      <c r="F2544" s="113" t="s">
        <v>27</v>
      </c>
      <c r="G2544" s="133" t="s">
        <v>35</v>
      </c>
      <c r="H2544" s="113" t="s">
        <v>1807</v>
      </c>
      <c r="I2544" s="114" t="s">
        <v>1953</v>
      </c>
    </row>
    <row r="2545" spans="3:9" hidden="1">
      <c r="E2545" s="132"/>
      <c r="F2545" s="132" t="str">
        <f>IF(EXACT(I2545, I2546), "EN Sub=Dub", "_")</f>
        <v>_</v>
      </c>
      <c r="G2545" s="133" t="s">
        <v>39</v>
      </c>
      <c r="H2545" s="113" t="s">
        <v>1807</v>
      </c>
      <c r="I2545" s="114" t="s">
        <v>1953</v>
      </c>
    </row>
    <row r="2546" spans="3:9" hidden="1">
      <c r="E2546" s="132"/>
      <c r="F2546" s="132" t="str">
        <f>IF(EXACT(I2545, I2546), "EN Sub=Dub", "_")</f>
        <v>_</v>
      </c>
      <c r="G2546" s="133" t="s">
        <v>44</v>
      </c>
      <c r="H2546" s="113" t="s">
        <v>1807</v>
      </c>
      <c r="I2546" s="114" t="s">
        <v>1954</v>
      </c>
    </row>
    <row r="2547" spans="3:9" hidden="1">
      <c r="E2547" s="132"/>
      <c r="F2547" s="132" t="str">
        <f>IF(EXACT(I2547, I2548), "PT Sub=Dub", "_")</f>
        <v>_</v>
      </c>
      <c r="G2547" s="133" t="s">
        <v>46</v>
      </c>
      <c r="H2547" s="113" t="s">
        <v>1807</v>
      </c>
      <c r="I2547" s="114" t="s">
        <v>1955</v>
      </c>
    </row>
    <row r="2548" spans="3:9">
      <c r="E2548" s="132"/>
      <c r="F2548" s="132" t="str">
        <f>IF(EXACT(I2547, I2548), "PT Sub=Dub", "_")</f>
        <v>_</v>
      </c>
      <c r="G2548" s="133" t="s">
        <v>48</v>
      </c>
      <c r="H2548" s="113" t="s">
        <v>1807</v>
      </c>
      <c r="I2548" s="114" t="s">
        <v>1956</v>
      </c>
    </row>
    <row r="2549" spans="3:9" hidden="1">
      <c r="C2549" s="147" t="s">
        <v>27</v>
      </c>
      <c r="F2549" s="113" t="s">
        <v>27</v>
      </c>
      <c r="G2549" s="137" t="s">
        <v>28</v>
      </c>
      <c r="H2549" s="113" t="s">
        <v>52</v>
      </c>
      <c r="I2549" s="114">
        <v>317</v>
      </c>
    </row>
    <row r="2550" spans="3:9" hidden="1">
      <c r="C2550" s="113" t="s">
        <v>27</v>
      </c>
      <c r="F2550" s="113" t="s">
        <v>27</v>
      </c>
      <c r="G2550" s="137" t="s">
        <v>30</v>
      </c>
      <c r="H2550" s="113" t="s">
        <v>52</v>
      </c>
      <c r="I2550" s="114" t="s">
        <v>1957</v>
      </c>
    </row>
    <row r="2551" spans="3:9" hidden="1">
      <c r="C2551" s="113" t="s">
        <v>27</v>
      </c>
      <c r="E2551" s="132"/>
      <c r="F2551" s="113" t="s">
        <v>27</v>
      </c>
      <c r="G2551" s="133" t="s">
        <v>32</v>
      </c>
      <c r="H2551" s="113" t="s">
        <v>52</v>
      </c>
      <c r="I2551" s="114" t="s">
        <v>1958</v>
      </c>
    </row>
    <row r="2552" spans="3:9" hidden="1">
      <c r="E2552" s="132"/>
      <c r="F2552" s="113" t="s">
        <v>27</v>
      </c>
      <c r="G2552" s="133" t="s">
        <v>35</v>
      </c>
      <c r="H2552" s="113" t="s">
        <v>52</v>
      </c>
      <c r="I2552" s="114" t="s">
        <v>1959</v>
      </c>
    </row>
    <row r="2553" spans="3:9" hidden="1">
      <c r="E2553" s="132"/>
      <c r="F2553" s="132" t="str">
        <f>IF(EXACT(I2553, I2554), "EN Sub=Dub", "_")</f>
        <v>_</v>
      </c>
      <c r="G2553" s="133" t="s">
        <v>39</v>
      </c>
      <c r="H2553" s="113" t="s">
        <v>52</v>
      </c>
      <c r="I2553" s="114" t="s">
        <v>1959</v>
      </c>
    </row>
    <row r="2554" spans="3:9" hidden="1">
      <c r="E2554" s="132"/>
      <c r="F2554" s="132" t="str">
        <f>IF(EXACT(I2553, I2554), "EN Sub=Dub", "_")</f>
        <v>_</v>
      </c>
      <c r="G2554" s="133" t="s">
        <v>44</v>
      </c>
      <c r="H2554" s="113" t="s">
        <v>52</v>
      </c>
      <c r="I2554" s="114" t="s">
        <v>1960</v>
      </c>
    </row>
    <row r="2555" spans="3:9" hidden="1">
      <c r="E2555" s="132"/>
      <c r="F2555" s="132" t="str">
        <f>IF(EXACT(I2555, I2556), "PT Sub=Dub", "_")</f>
        <v>PT Sub=Dub</v>
      </c>
      <c r="G2555" s="133" t="s">
        <v>46</v>
      </c>
      <c r="H2555" s="113" t="s">
        <v>52</v>
      </c>
      <c r="I2555" s="114" t="s">
        <v>1961</v>
      </c>
    </row>
    <row r="2556" spans="3:9">
      <c r="E2556" s="132"/>
      <c r="F2556" s="132" t="str">
        <f>IF(EXACT(I2555, I2556), "PT Sub=Dub", "_")</f>
        <v>PT Sub=Dub</v>
      </c>
      <c r="G2556" s="133" t="s">
        <v>48</v>
      </c>
      <c r="H2556" s="113" t="s">
        <v>52</v>
      </c>
      <c r="I2556" s="114" t="s">
        <v>1961</v>
      </c>
    </row>
    <row r="2557" spans="3:9" hidden="1">
      <c r="C2557" s="147" t="s">
        <v>27</v>
      </c>
      <c r="F2557" s="113" t="s">
        <v>27</v>
      </c>
      <c r="G2557" s="137" t="s">
        <v>28</v>
      </c>
      <c r="H2557" s="113" t="s">
        <v>1807</v>
      </c>
      <c r="I2557" s="114">
        <v>318</v>
      </c>
    </row>
    <row r="2558" spans="3:9" hidden="1">
      <c r="C2558" s="113" t="s">
        <v>27</v>
      </c>
      <c r="F2558" s="113" t="s">
        <v>27</v>
      </c>
      <c r="G2558" s="137" t="s">
        <v>30</v>
      </c>
      <c r="H2558" s="113" t="s">
        <v>1807</v>
      </c>
      <c r="I2558" s="114" t="s">
        <v>1962</v>
      </c>
    </row>
    <row r="2559" spans="3:9" hidden="1">
      <c r="C2559" s="113" t="s">
        <v>27</v>
      </c>
      <c r="E2559" s="132"/>
      <c r="F2559" s="113" t="s">
        <v>27</v>
      </c>
      <c r="G2559" s="133" t="s">
        <v>32</v>
      </c>
      <c r="H2559" s="113" t="s">
        <v>1807</v>
      </c>
      <c r="I2559" s="114" t="s">
        <v>1963</v>
      </c>
    </row>
    <row r="2560" spans="3:9" hidden="1">
      <c r="E2560" s="132"/>
      <c r="F2560" s="113" t="s">
        <v>27</v>
      </c>
      <c r="G2560" s="133" t="s">
        <v>35</v>
      </c>
      <c r="H2560" s="113" t="s">
        <v>1807</v>
      </c>
      <c r="I2560" s="114" t="s">
        <v>1964</v>
      </c>
    </row>
    <row r="2561" spans="3:9" hidden="1">
      <c r="E2561" s="132"/>
      <c r="F2561" s="132" t="str">
        <f>IF(EXACT(I2561, I2562), "EN Sub=Dub", "_")</f>
        <v>_</v>
      </c>
      <c r="G2561" s="133" t="s">
        <v>39</v>
      </c>
      <c r="H2561" s="113" t="s">
        <v>1807</v>
      </c>
      <c r="I2561" s="114" t="s">
        <v>1964</v>
      </c>
    </row>
    <row r="2562" spans="3:9" hidden="1">
      <c r="E2562" s="132"/>
      <c r="F2562" s="132" t="str">
        <f>IF(EXACT(I2561, I2562), "EN Sub=Dub", "_")</f>
        <v>_</v>
      </c>
      <c r="G2562" s="133" t="s">
        <v>44</v>
      </c>
      <c r="H2562" s="113" t="s">
        <v>1807</v>
      </c>
      <c r="I2562" s="114" t="s">
        <v>1965</v>
      </c>
    </row>
    <row r="2563" spans="3:9" hidden="1">
      <c r="E2563" s="132"/>
      <c r="F2563" s="132" t="str">
        <f>IF(EXACT(I2563, I2564), "PT Sub=Dub", "_")</f>
        <v>PT Sub=Dub</v>
      </c>
      <c r="G2563" s="133" t="s">
        <v>46</v>
      </c>
      <c r="H2563" s="113" t="s">
        <v>1807</v>
      </c>
      <c r="I2563" s="114" t="s">
        <v>1966</v>
      </c>
    </row>
    <row r="2564" spans="3:9">
      <c r="E2564" s="132"/>
      <c r="F2564" s="132" t="str">
        <f>IF(EXACT(I2563, I2564), "PT Sub=Dub", "_")</f>
        <v>PT Sub=Dub</v>
      </c>
      <c r="G2564" s="133" t="s">
        <v>48</v>
      </c>
      <c r="H2564" s="113" t="s">
        <v>1807</v>
      </c>
      <c r="I2564" s="114" t="s">
        <v>1966</v>
      </c>
    </row>
    <row r="2565" spans="3:9" hidden="1">
      <c r="C2565" s="147" t="s">
        <v>27</v>
      </c>
      <c r="F2565" s="113" t="s">
        <v>27</v>
      </c>
      <c r="G2565" s="137" t="s">
        <v>28</v>
      </c>
      <c r="H2565" s="113" t="s">
        <v>1807</v>
      </c>
      <c r="I2565" s="114">
        <v>319</v>
      </c>
    </row>
    <row r="2566" spans="3:9" hidden="1">
      <c r="C2566" s="113" t="s">
        <v>27</v>
      </c>
      <c r="F2566" s="113" t="s">
        <v>27</v>
      </c>
      <c r="G2566" s="137" t="s">
        <v>30</v>
      </c>
      <c r="H2566" s="113" t="s">
        <v>1807</v>
      </c>
      <c r="I2566" s="114" t="s">
        <v>1967</v>
      </c>
    </row>
    <row r="2567" spans="3:9" hidden="1">
      <c r="C2567" s="113" t="s">
        <v>27</v>
      </c>
      <c r="E2567" s="132"/>
      <c r="F2567" s="113" t="s">
        <v>27</v>
      </c>
      <c r="G2567" s="133" t="s">
        <v>32</v>
      </c>
      <c r="H2567" s="113" t="s">
        <v>1807</v>
      </c>
      <c r="I2567" s="114" t="s">
        <v>1968</v>
      </c>
    </row>
    <row r="2568" spans="3:9" hidden="1">
      <c r="E2568" s="132"/>
      <c r="F2568" s="113" t="s">
        <v>27</v>
      </c>
      <c r="G2568" s="133" t="s">
        <v>35</v>
      </c>
      <c r="H2568" s="113" t="s">
        <v>1807</v>
      </c>
      <c r="I2568" s="114" t="s">
        <v>1969</v>
      </c>
    </row>
    <row r="2569" spans="3:9" hidden="1">
      <c r="E2569" s="132"/>
      <c r="F2569" s="132" t="str">
        <f>IF(EXACT(I2569, I2570), "EN Sub=Dub", "_")</f>
        <v>_</v>
      </c>
      <c r="G2569" s="133" t="s">
        <v>39</v>
      </c>
      <c r="H2569" s="113" t="s">
        <v>1807</v>
      </c>
      <c r="I2569" s="114" t="s">
        <v>1969</v>
      </c>
    </row>
    <row r="2570" spans="3:9" hidden="1">
      <c r="E2570" s="132"/>
      <c r="F2570" s="132" t="str">
        <f>IF(EXACT(I2569, I2570), "EN Sub=Dub", "_")</f>
        <v>_</v>
      </c>
      <c r="G2570" s="133" t="s">
        <v>44</v>
      </c>
      <c r="H2570" s="113" t="s">
        <v>1807</v>
      </c>
      <c r="I2570" s="114" t="s">
        <v>1970</v>
      </c>
    </row>
    <row r="2571" spans="3:9" hidden="1">
      <c r="E2571" s="132"/>
      <c r="F2571" s="132" t="str">
        <f>IF(EXACT(I2571, I2572), "PT Sub=Dub", "_")</f>
        <v>_</v>
      </c>
      <c r="G2571" s="133" t="s">
        <v>46</v>
      </c>
      <c r="H2571" s="113" t="s">
        <v>1807</v>
      </c>
      <c r="I2571" s="114" t="s">
        <v>1971</v>
      </c>
    </row>
    <row r="2572" spans="3:9">
      <c r="E2572" s="132"/>
      <c r="F2572" s="132" t="str">
        <f>IF(EXACT(I2571, I2572), "PT Sub=Dub", "_")</f>
        <v>_</v>
      </c>
      <c r="G2572" s="133" t="s">
        <v>48</v>
      </c>
      <c r="H2572" s="113" t="s">
        <v>1807</v>
      </c>
      <c r="I2572" s="114" t="s">
        <v>1972</v>
      </c>
    </row>
    <row r="2573" spans="3:9" hidden="1">
      <c r="C2573" s="147" t="s">
        <v>27</v>
      </c>
      <c r="F2573" s="113" t="s">
        <v>27</v>
      </c>
      <c r="G2573" s="137" t="s">
        <v>28</v>
      </c>
      <c r="H2573" s="113" t="s">
        <v>1807</v>
      </c>
      <c r="I2573" s="114">
        <v>320</v>
      </c>
    </row>
    <row r="2574" spans="3:9" hidden="1">
      <c r="C2574" s="113" t="s">
        <v>27</v>
      </c>
      <c r="F2574" s="113" t="s">
        <v>27</v>
      </c>
      <c r="G2574" s="137" t="s">
        <v>30</v>
      </c>
      <c r="H2574" s="113" t="s">
        <v>1807</v>
      </c>
      <c r="I2574" s="114" t="s">
        <v>1973</v>
      </c>
    </row>
    <row r="2575" spans="3:9" hidden="1">
      <c r="C2575" s="113" t="s">
        <v>27</v>
      </c>
      <c r="E2575" s="132"/>
      <c r="F2575" s="113" t="s">
        <v>27</v>
      </c>
      <c r="G2575" s="133" t="s">
        <v>32</v>
      </c>
      <c r="H2575" s="113" t="s">
        <v>1807</v>
      </c>
      <c r="I2575" s="114" t="s">
        <v>1974</v>
      </c>
    </row>
    <row r="2576" spans="3:9" hidden="1">
      <c r="E2576" s="132"/>
      <c r="F2576" s="113" t="s">
        <v>27</v>
      </c>
      <c r="G2576" s="133" t="s">
        <v>35</v>
      </c>
      <c r="H2576" s="113" t="s">
        <v>1807</v>
      </c>
      <c r="I2576" s="114" t="s">
        <v>1975</v>
      </c>
    </row>
    <row r="2577" spans="3:9" hidden="1">
      <c r="E2577" s="132"/>
      <c r="F2577" s="132" t="str">
        <f>IF(EXACT(I2577, I2578), "EN Sub=Dub", "_")</f>
        <v>_</v>
      </c>
      <c r="G2577" s="133" t="s">
        <v>39</v>
      </c>
      <c r="H2577" s="113" t="s">
        <v>1807</v>
      </c>
      <c r="I2577" s="114" t="s">
        <v>1976</v>
      </c>
    </row>
    <row r="2578" spans="3:9" hidden="1">
      <c r="E2578" s="132"/>
      <c r="F2578" s="132" t="str">
        <f>IF(EXACT(I2577, I2578), "EN Sub=Dub", "_")</f>
        <v>_</v>
      </c>
      <c r="G2578" s="133" t="s">
        <v>44</v>
      </c>
      <c r="H2578" s="113" t="s">
        <v>1807</v>
      </c>
      <c r="I2578" s="114" t="s">
        <v>1977</v>
      </c>
    </row>
    <row r="2579" spans="3:9" hidden="1">
      <c r="E2579" s="132"/>
      <c r="F2579" s="132" t="str">
        <f>IF(EXACT(I2579, I2580), "PT Sub=Dub", "_")</f>
        <v>_</v>
      </c>
      <c r="G2579" s="133" t="s">
        <v>46</v>
      </c>
      <c r="H2579" s="113" t="s">
        <v>1807</v>
      </c>
      <c r="I2579" s="114" t="s">
        <v>1978</v>
      </c>
    </row>
    <row r="2580" spans="3:9">
      <c r="E2580" s="132"/>
      <c r="F2580" s="132" t="str">
        <f>IF(EXACT(I2579, I2580), "PT Sub=Dub", "_")</f>
        <v>_</v>
      </c>
      <c r="G2580" s="133" t="s">
        <v>48</v>
      </c>
      <c r="H2580" s="113" t="s">
        <v>1807</v>
      </c>
      <c r="I2580" s="114" t="s">
        <v>1979</v>
      </c>
    </row>
    <row r="2581" spans="3:9" hidden="1">
      <c r="C2581" s="147" t="s">
        <v>27</v>
      </c>
      <c r="F2581" s="113" t="s">
        <v>27</v>
      </c>
      <c r="G2581" s="137" t="s">
        <v>28</v>
      </c>
      <c r="H2581" s="113" t="s">
        <v>1807</v>
      </c>
      <c r="I2581" s="114">
        <v>321</v>
      </c>
    </row>
    <row r="2582" spans="3:9" hidden="1">
      <c r="C2582" s="113" t="s">
        <v>27</v>
      </c>
      <c r="F2582" s="113" t="s">
        <v>27</v>
      </c>
      <c r="G2582" s="137" t="s">
        <v>30</v>
      </c>
      <c r="H2582" s="113" t="s">
        <v>1807</v>
      </c>
      <c r="I2582" s="114" t="s">
        <v>1980</v>
      </c>
    </row>
    <row r="2583" spans="3:9" hidden="1">
      <c r="C2583" s="113" t="s">
        <v>27</v>
      </c>
      <c r="E2583" s="132"/>
      <c r="F2583" s="113" t="s">
        <v>27</v>
      </c>
      <c r="G2583" s="133" t="s">
        <v>32</v>
      </c>
      <c r="H2583" s="113" t="s">
        <v>1807</v>
      </c>
      <c r="I2583" s="114" t="s">
        <v>1981</v>
      </c>
    </row>
    <row r="2584" spans="3:9" hidden="1">
      <c r="E2584" s="132"/>
      <c r="F2584" s="113" t="s">
        <v>27</v>
      </c>
      <c r="G2584" s="133" t="s">
        <v>35</v>
      </c>
      <c r="H2584" s="113" t="s">
        <v>1807</v>
      </c>
      <c r="I2584" s="114" t="s">
        <v>1982</v>
      </c>
    </row>
    <row r="2585" spans="3:9" hidden="1">
      <c r="E2585" s="132"/>
      <c r="F2585" s="132" t="str">
        <f>IF(EXACT(I2585, I2586), "EN Sub=Dub", "_")</f>
        <v>_</v>
      </c>
      <c r="G2585" s="133" t="s">
        <v>39</v>
      </c>
      <c r="H2585" s="113" t="s">
        <v>1807</v>
      </c>
      <c r="I2585" s="114" t="s">
        <v>1983</v>
      </c>
    </row>
    <row r="2586" spans="3:9" hidden="1">
      <c r="E2586" s="132"/>
      <c r="F2586" s="132" t="str">
        <f>IF(EXACT(I2585, I2586), "EN Sub=Dub", "_")</f>
        <v>_</v>
      </c>
      <c r="G2586" s="133" t="s">
        <v>44</v>
      </c>
      <c r="H2586" s="113" t="s">
        <v>1807</v>
      </c>
      <c r="I2586" s="114" t="s">
        <v>1984</v>
      </c>
    </row>
    <row r="2587" spans="3:9" hidden="1">
      <c r="E2587" s="132"/>
      <c r="F2587" s="132" t="str">
        <f>IF(EXACT(I2587, I2588), "PT Sub=Dub", "_")</f>
        <v>PT Sub=Dub</v>
      </c>
      <c r="G2587" s="133" t="s">
        <v>46</v>
      </c>
      <c r="H2587" s="113" t="s">
        <v>1807</v>
      </c>
      <c r="I2587" s="114" t="s">
        <v>1985</v>
      </c>
    </row>
    <row r="2588" spans="3:9">
      <c r="E2588" s="132"/>
      <c r="F2588" s="132" t="str">
        <f>IF(EXACT(I2587, I2588), "PT Sub=Dub", "_")</f>
        <v>PT Sub=Dub</v>
      </c>
      <c r="G2588" s="133" t="s">
        <v>48</v>
      </c>
      <c r="H2588" s="113" t="s">
        <v>1807</v>
      </c>
      <c r="I2588" s="114" t="s">
        <v>1985</v>
      </c>
    </row>
    <row r="2589" spans="3:9" hidden="1">
      <c r="C2589" s="147" t="s">
        <v>27</v>
      </c>
      <c r="F2589" s="113" t="s">
        <v>27</v>
      </c>
      <c r="G2589" s="137" t="s">
        <v>28</v>
      </c>
      <c r="H2589" s="113" t="s">
        <v>1807</v>
      </c>
      <c r="I2589" s="114">
        <v>322</v>
      </c>
    </row>
    <row r="2590" spans="3:9" hidden="1">
      <c r="C2590" s="113" t="s">
        <v>27</v>
      </c>
      <c r="F2590" s="113" t="s">
        <v>27</v>
      </c>
      <c r="G2590" s="137" t="s">
        <v>30</v>
      </c>
      <c r="H2590" s="113" t="s">
        <v>1807</v>
      </c>
      <c r="I2590" s="114" t="s">
        <v>1986</v>
      </c>
    </row>
    <row r="2591" spans="3:9" hidden="1">
      <c r="C2591" s="113" t="s">
        <v>27</v>
      </c>
      <c r="E2591" s="132"/>
      <c r="F2591" s="113" t="s">
        <v>27</v>
      </c>
      <c r="G2591" s="133" t="s">
        <v>32</v>
      </c>
      <c r="H2591" s="113" t="s">
        <v>1807</v>
      </c>
      <c r="I2591" s="114" t="s">
        <v>1987</v>
      </c>
    </row>
    <row r="2592" spans="3:9" hidden="1">
      <c r="E2592" s="132"/>
      <c r="F2592" s="113" t="s">
        <v>27</v>
      </c>
      <c r="G2592" s="133" t="s">
        <v>35</v>
      </c>
      <c r="H2592" s="113" t="s">
        <v>1807</v>
      </c>
      <c r="I2592" s="114" t="s">
        <v>1988</v>
      </c>
    </row>
    <row r="2593" spans="3:9" hidden="1">
      <c r="E2593" s="132"/>
      <c r="F2593" s="132" t="str">
        <f>IF(EXACT(I2593, I2594), "EN Sub=Dub", "_")</f>
        <v>_</v>
      </c>
      <c r="G2593" s="133" t="s">
        <v>39</v>
      </c>
      <c r="H2593" s="113" t="s">
        <v>1807</v>
      </c>
      <c r="I2593" s="114" t="s">
        <v>1989</v>
      </c>
    </row>
    <row r="2594" spans="3:9" hidden="1">
      <c r="E2594" s="132"/>
      <c r="F2594" s="132" t="str">
        <f>IF(EXACT(I2593, I2594), "EN Sub=Dub", "_")</f>
        <v>_</v>
      </c>
      <c r="G2594" s="133" t="s">
        <v>44</v>
      </c>
      <c r="H2594" s="113" t="s">
        <v>1807</v>
      </c>
      <c r="I2594" s="135" t="s">
        <v>1990</v>
      </c>
    </row>
    <row r="2595" spans="3:9" hidden="1">
      <c r="E2595" s="132"/>
      <c r="F2595" s="132" t="str">
        <f>IF(EXACT(I2595, I2596), "PT Sub=Dub", "_")</f>
        <v>_</v>
      </c>
      <c r="G2595" s="133" t="s">
        <v>46</v>
      </c>
      <c r="H2595" s="113" t="s">
        <v>1807</v>
      </c>
      <c r="I2595" s="114" t="s">
        <v>1991</v>
      </c>
    </row>
    <row r="2596" spans="3:9">
      <c r="E2596" s="132"/>
      <c r="F2596" s="132" t="str">
        <f>IF(EXACT(I2595, I2596), "PT Sub=Dub", "_")</f>
        <v>_</v>
      </c>
      <c r="G2596" s="133" t="s">
        <v>48</v>
      </c>
      <c r="H2596" s="113" t="s">
        <v>1807</v>
      </c>
      <c r="I2596" s="114" t="s">
        <v>1992</v>
      </c>
    </row>
    <row r="2597" spans="3:9" hidden="1">
      <c r="C2597" s="147" t="s">
        <v>27</v>
      </c>
      <c r="F2597" s="113" t="s">
        <v>27</v>
      </c>
      <c r="G2597" s="137" t="s">
        <v>28</v>
      </c>
      <c r="H2597" s="113" t="s">
        <v>1807</v>
      </c>
      <c r="I2597" s="114">
        <v>323</v>
      </c>
    </row>
    <row r="2598" spans="3:9" hidden="1">
      <c r="C2598" s="113" t="s">
        <v>27</v>
      </c>
      <c r="F2598" s="113" t="s">
        <v>27</v>
      </c>
      <c r="G2598" s="137" t="s">
        <v>30</v>
      </c>
      <c r="H2598" s="113" t="s">
        <v>1807</v>
      </c>
      <c r="I2598" s="114" t="s">
        <v>1993</v>
      </c>
    </row>
    <row r="2599" spans="3:9" hidden="1">
      <c r="C2599" s="113" t="s">
        <v>27</v>
      </c>
      <c r="E2599" s="132"/>
      <c r="F2599" s="113" t="s">
        <v>27</v>
      </c>
      <c r="G2599" s="133" t="s">
        <v>32</v>
      </c>
      <c r="H2599" s="113" t="s">
        <v>1807</v>
      </c>
      <c r="I2599" s="114" t="s">
        <v>1994</v>
      </c>
    </row>
    <row r="2600" spans="3:9" hidden="1">
      <c r="E2600" s="132"/>
      <c r="F2600" s="113" t="s">
        <v>27</v>
      </c>
      <c r="G2600" s="133" t="s">
        <v>35</v>
      </c>
      <c r="H2600" s="113" t="s">
        <v>1807</v>
      </c>
      <c r="I2600" s="114" t="s">
        <v>1995</v>
      </c>
    </row>
    <row r="2601" spans="3:9" hidden="1">
      <c r="E2601" s="132"/>
      <c r="F2601" s="132" t="str">
        <f>IF(EXACT(I2601, I2602), "EN Sub=Dub", "_")</f>
        <v>_</v>
      </c>
      <c r="G2601" s="133" t="s">
        <v>39</v>
      </c>
      <c r="H2601" s="113" t="s">
        <v>1807</v>
      </c>
      <c r="I2601" s="114" t="s">
        <v>1996</v>
      </c>
    </row>
    <row r="2602" spans="3:9" hidden="1">
      <c r="E2602" s="132"/>
      <c r="F2602" s="132" t="str">
        <f>IF(EXACT(I2601, I2602), "EN Sub=Dub", "_")</f>
        <v>_</v>
      </c>
      <c r="G2602" s="133" t="s">
        <v>44</v>
      </c>
      <c r="H2602" s="113" t="s">
        <v>1807</v>
      </c>
      <c r="I2602" s="114" t="s">
        <v>1997</v>
      </c>
    </row>
    <row r="2603" spans="3:9" hidden="1">
      <c r="E2603" s="132"/>
      <c r="F2603" s="132" t="str">
        <f>IF(EXACT(I2603, I2604), "PT Sub=Dub", "_")</f>
        <v>_</v>
      </c>
      <c r="G2603" s="133" t="s">
        <v>46</v>
      </c>
      <c r="H2603" s="113" t="s">
        <v>1807</v>
      </c>
      <c r="I2603" s="114" t="s">
        <v>1998</v>
      </c>
    </row>
    <row r="2604" spans="3:9">
      <c r="E2604" s="132"/>
      <c r="F2604" s="132" t="str">
        <f>IF(EXACT(I2603, I2604), "PT Sub=Dub", "_")</f>
        <v>_</v>
      </c>
      <c r="G2604" s="133" t="s">
        <v>48</v>
      </c>
      <c r="H2604" s="113" t="s">
        <v>1807</v>
      </c>
      <c r="I2604" s="114" t="s">
        <v>1999</v>
      </c>
    </row>
    <row r="2605" spans="3:9" hidden="1">
      <c r="C2605" s="147" t="s">
        <v>27</v>
      </c>
      <c r="F2605" s="113" t="s">
        <v>27</v>
      </c>
      <c r="G2605" s="137" t="s">
        <v>28</v>
      </c>
      <c r="H2605" s="113" t="s">
        <v>1807</v>
      </c>
      <c r="I2605" s="114">
        <v>324</v>
      </c>
    </row>
    <row r="2606" spans="3:9" hidden="1">
      <c r="C2606" s="113" t="s">
        <v>27</v>
      </c>
      <c r="F2606" s="113" t="s">
        <v>27</v>
      </c>
      <c r="G2606" s="137" t="s">
        <v>30</v>
      </c>
      <c r="H2606" s="113" t="s">
        <v>1807</v>
      </c>
      <c r="I2606" s="114" t="s">
        <v>2000</v>
      </c>
    </row>
    <row r="2607" spans="3:9" ht="16" hidden="1">
      <c r="C2607" s="113" t="s">
        <v>27</v>
      </c>
      <c r="E2607" s="132"/>
      <c r="F2607" s="113" t="s">
        <v>27</v>
      </c>
      <c r="G2607" s="133" t="s">
        <v>32</v>
      </c>
      <c r="H2607" s="113" t="s">
        <v>1807</v>
      </c>
      <c r="I2607" s="142" t="s">
        <v>7061</v>
      </c>
    </row>
    <row r="2608" spans="3:9" hidden="1">
      <c r="E2608" s="132"/>
      <c r="F2608" s="113" t="s">
        <v>27</v>
      </c>
      <c r="G2608" s="133" t="s">
        <v>35</v>
      </c>
      <c r="H2608" s="113" t="s">
        <v>1807</v>
      </c>
      <c r="I2608" s="114" t="s">
        <v>7062</v>
      </c>
    </row>
    <row r="2609" spans="3:9" hidden="1">
      <c r="E2609" s="132"/>
      <c r="F2609" s="132" t="str">
        <f>IF(EXACT(I2609, I2610), "EN Sub=Dub", "_")</f>
        <v>_</v>
      </c>
      <c r="G2609" s="133" t="s">
        <v>39</v>
      </c>
      <c r="H2609" s="113" t="s">
        <v>1807</v>
      </c>
      <c r="I2609" s="114" t="s">
        <v>2003</v>
      </c>
    </row>
    <row r="2610" spans="3:9" hidden="1">
      <c r="E2610" s="132"/>
      <c r="F2610" s="132" t="str">
        <f>IF(EXACT(I2609, I2610), "EN Sub=Dub", "_")</f>
        <v>_</v>
      </c>
      <c r="G2610" s="133" t="s">
        <v>44</v>
      </c>
      <c r="H2610" s="113" t="s">
        <v>1807</v>
      </c>
      <c r="I2610" s="114" t="s">
        <v>2004</v>
      </c>
    </row>
    <row r="2611" spans="3:9" hidden="1">
      <c r="E2611" s="132"/>
      <c r="F2611" s="132" t="str">
        <f>IF(EXACT(I2611, I2612), "PT Sub=Dub", "_")</f>
        <v>_</v>
      </c>
      <c r="G2611" s="133" t="s">
        <v>46</v>
      </c>
      <c r="H2611" s="113" t="s">
        <v>1807</v>
      </c>
      <c r="I2611" s="114" t="s">
        <v>2005</v>
      </c>
    </row>
    <row r="2612" spans="3:9">
      <c r="E2612" s="132"/>
      <c r="F2612" s="132" t="str">
        <f>IF(EXACT(I2611, I2612), "PT Sub=Dub", "_")</f>
        <v>_</v>
      </c>
      <c r="G2612" s="133" t="s">
        <v>48</v>
      </c>
      <c r="H2612" s="113" t="s">
        <v>1807</v>
      </c>
      <c r="I2612" s="114" t="s">
        <v>2006</v>
      </c>
    </row>
    <row r="2613" spans="3:9" hidden="1">
      <c r="C2613" s="147" t="s">
        <v>27</v>
      </c>
      <c r="F2613" s="113" t="s">
        <v>27</v>
      </c>
      <c r="G2613" s="137" t="s">
        <v>28</v>
      </c>
      <c r="H2613" s="113" t="s">
        <v>1807</v>
      </c>
      <c r="I2613" s="114">
        <v>325</v>
      </c>
    </row>
    <row r="2614" spans="3:9" hidden="1">
      <c r="C2614" s="113" t="s">
        <v>27</v>
      </c>
      <c r="F2614" s="113" t="s">
        <v>27</v>
      </c>
      <c r="G2614" s="137" t="s">
        <v>30</v>
      </c>
      <c r="H2614" s="113" t="s">
        <v>1807</v>
      </c>
      <c r="I2614" s="114" t="s">
        <v>2007</v>
      </c>
    </row>
    <row r="2615" spans="3:9" hidden="1">
      <c r="C2615" s="113" t="s">
        <v>27</v>
      </c>
      <c r="E2615" s="132"/>
      <c r="F2615" s="113" t="s">
        <v>27</v>
      </c>
      <c r="G2615" s="133" t="s">
        <v>32</v>
      </c>
      <c r="H2615" s="113" t="s">
        <v>1807</v>
      </c>
      <c r="I2615" s="114" t="s">
        <v>2008</v>
      </c>
    </row>
    <row r="2616" spans="3:9" hidden="1">
      <c r="E2616" s="132"/>
      <c r="F2616" s="113" t="s">
        <v>27</v>
      </c>
      <c r="G2616" s="133" t="s">
        <v>35</v>
      </c>
      <c r="H2616" s="113" t="s">
        <v>1807</v>
      </c>
      <c r="I2616" s="114" t="s">
        <v>2009</v>
      </c>
    </row>
    <row r="2617" spans="3:9" hidden="1">
      <c r="E2617" s="132"/>
      <c r="F2617" s="132" t="str">
        <f>IF(EXACT(I2617, I2618), "EN Sub=Dub", "_")</f>
        <v>_</v>
      </c>
      <c r="G2617" s="133" t="s">
        <v>39</v>
      </c>
      <c r="H2617" s="113" t="s">
        <v>1807</v>
      </c>
      <c r="I2617" s="114" t="s">
        <v>2010</v>
      </c>
    </row>
    <row r="2618" spans="3:9" hidden="1">
      <c r="E2618" s="132"/>
      <c r="F2618" s="132" t="str">
        <f>IF(EXACT(I2617, I2618), "EN Sub=Dub", "_")</f>
        <v>_</v>
      </c>
      <c r="G2618" s="133" t="s">
        <v>44</v>
      </c>
      <c r="H2618" s="113" t="s">
        <v>1807</v>
      </c>
      <c r="I2618" s="114" t="s">
        <v>2011</v>
      </c>
    </row>
    <row r="2619" spans="3:9" hidden="1">
      <c r="E2619" s="132"/>
      <c r="F2619" s="132" t="str">
        <f>IF(EXACT(I2619, I2620), "PT Sub=Dub", "_")</f>
        <v>_</v>
      </c>
      <c r="G2619" s="133" t="s">
        <v>46</v>
      </c>
      <c r="H2619" s="113" t="s">
        <v>1807</v>
      </c>
      <c r="I2619" s="114" t="s">
        <v>2012</v>
      </c>
    </row>
    <row r="2620" spans="3:9">
      <c r="E2620" s="132"/>
      <c r="F2620" s="132" t="str">
        <f>IF(EXACT(I2619, I2620), "PT Sub=Dub", "_")</f>
        <v>_</v>
      </c>
      <c r="G2620" s="133" t="s">
        <v>48</v>
      </c>
      <c r="H2620" s="113" t="s">
        <v>1807</v>
      </c>
      <c r="I2620" s="114" t="s">
        <v>2013</v>
      </c>
    </row>
    <row r="2621" spans="3:9" hidden="1">
      <c r="C2621" s="147" t="s">
        <v>27</v>
      </c>
      <c r="F2621" s="113" t="s">
        <v>27</v>
      </c>
      <c r="G2621" s="137" t="s">
        <v>28</v>
      </c>
      <c r="H2621" s="113" t="s">
        <v>1807</v>
      </c>
      <c r="I2621" s="114">
        <v>326</v>
      </c>
    </row>
    <row r="2622" spans="3:9" hidden="1">
      <c r="C2622" s="113" t="s">
        <v>27</v>
      </c>
      <c r="F2622" s="113" t="s">
        <v>27</v>
      </c>
      <c r="G2622" s="137" t="s">
        <v>30</v>
      </c>
      <c r="H2622" s="113" t="s">
        <v>1807</v>
      </c>
      <c r="I2622" s="114" t="s">
        <v>2014</v>
      </c>
    </row>
    <row r="2623" spans="3:9" hidden="1">
      <c r="C2623" s="113" t="s">
        <v>27</v>
      </c>
      <c r="E2623" s="132"/>
      <c r="F2623" s="113" t="s">
        <v>27</v>
      </c>
      <c r="G2623" s="133" t="s">
        <v>32</v>
      </c>
      <c r="H2623" s="113" t="s">
        <v>1807</v>
      </c>
      <c r="I2623" s="114" t="s">
        <v>2015</v>
      </c>
    </row>
    <row r="2624" spans="3:9" hidden="1">
      <c r="E2624" s="132"/>
      <c r="F2624" s="113" t="s">
        <v>27</v>
      </c>
      <c r="G2624" s="133" t="s">
        <v>35</v>
      </c>
      <c r="H2624" s="113" t="s">
        <v>1807</v>
      </c>
      <c r="I2624" s="114" t="s">
        <v>2016</v>
      </c>
    </row>
    <row r="2625" spans="3:9" hidden="1">
      <c r="E2625" s="132"/>
      <c r="F2625" s="132" t="str">
        <f>IF(EXACT(I2625, I2626), "EN Sub=Dub", "_")</f>
        <v>_</v>
      </c>
      <c r="G2625" s="133" t="s">
        <v>39</v>
      </c>
      <c r="H2625" s="113" t="s">
        <v>1807</v>
      </c>
      <c r="I2625" s="114" t="s">
        <v>2017</v>
      </c>
    </row>
    <row r="2626" spans="3:9" hidden="1">
      <c r="E2626" s="132"/>
      <c r="F2626" s="132" t="str">
        <f>IF(EXACT(I2625, I2626), "EN Sub=Dub", "_")</f>
        <v>_</v>
      </c>
      <c r="G2626" s="133" t="s">
        <v>44</v>
      </c>
      <c r="H2626" s="113" t="s">
        <v>1807</v>
      </c>
      <c r="I2626" s="114" t="s">
        <v>2018</v>
      </c>
    </row>
    <row r="2627" spans="3:9" hidden="1">
      <c r="E2627" s="132"/>
      <c r="F2627" s="132" t="str">
        <f>IF(EXACT(I2627, I2628), "PT Sub=Dub", "_")</f>
        <v>_</v>
      </c>
      <c r="G2627" s="133" t="s">
        <v>46</v>
      </c>
      <c r="H2627" s="113" t="s">
        <v>1807</v>
      </c>
      <c r="I2627" s="114" t="s">
        <v>2019</v>
      </c>
    </row>
    <row r="2628" spans="3:9">
      <c r="E2628" s="132"/>
      <c r="F2628" s="132" t="str">
        <f>IF(EXACT(I2627, I2628), "PT Sub=Dub", "_")</f>
        <v>_</v>
      </c>
      <c r="G2628" s="133" t="s">
        <v>48</v>
      </c>
      <c r="H2628" s="113" t="s">
        <v>1807</v>
      </c>
      <c r="I2628" s="114" t="s">
        <v>1918</v>
      </c>
    </row>
    <row r="2629" spans="3:9" hidden="1">
      <c r="C2629" s="147" t="s">
        <v>27</v>
      </c>
      <c r="F2629" s="113" t="s">
        <v>27</v>
      </c>
      <c r="G2629" s="137" t="s">
        <v>28</v>
      </c>
      <c r="H2629" s="113" t="s">
        <v>1807</v>
      </c>
      <c r="I2629" s="114">
        <v>327</v>
      </c>
    </row>
    <row r="2630" spans="3:9" hidden="1">
      <c r="C2630" s="113" t="s">
        <v>27</v>
      </c>
      <c r="F2630" s="113" t="s">
        <v>27</v>
      </c>
      <c r="G2630" s="137" t="s">
        <v>30</v>
      </c>
      <c r="H2630" s="113" t="s">
        <v>1807</v>
      </c>
      <c r="I2630" s="114" t="s">
        <v>2020</v>
      </c>
    </row>
    <row r="2631" spans="3:9" hidden="1">
      <c r="C2631" s="113" t="s">
        <v>27</v>
      </c>
      <c r="E2631" s="132"/>
      <c r="F2631" s="113" t="s">
        <v>27</v>
      </c>
      <c r="G2631" s="133" t="s">
        <v>32</v>
      </c>
      <c r="H2631" s="113" t="s">
        <v>1807</v>
      </c>
      <c r="I2631" s="114" t="s">
        <v>2021</v>
      </c>
    </row>
    <row r="2632" spans="3:9" hidden="1">
      <c r="E2632" s="132"/>
      <c r="F2632" s="113" t="s">
        <v>27</v>
      </c>
      <c r="G2632" s="133" t="s">
        <v>35</v>
      </c>
      <c r="H2632" s="113" t="s">
        <v>1807</v>
      </c>
      <c r="I2632" s="114" t="s">
        <v>2022</v>
      </c>
    </row>
    <row r="2633" spans="3:9" hidden="1">
      <c r="E2633" s="132"/>
      <c r="F2633" s="132" t="str">
        <f>IF(EXACT(I2633, I2634), "EN Sub=Dub", "_")</f>
        <v>_</v>
      </c>
      <c r="G2633" s="133" t="s">
        <v>39</v>
      </c>
      <c r="H2633" s="113" t="s">
        <v>1807</v>
      </c>
      <c r="I2633" s="114" t="s">
        <v>2022</v>
      </c>
    </row>
    <row r="2634" spans="3:9" hidden="1">
      <c r="E2634" s="132"/>
      <c r="F2634" s="132" t="str">
        <f>IF(EXACT(I2633, I2634), "EN Sub=Dub", "_")</f>
        <v>_</v>
      </c>
      <c r="G2634" s="133" t="s">
        <v>44</v>
      </c>
      <c r="H2634" s="113" t="s">
        <v>1807</v>
      </c>
      <c r="I2634" s="114" t="s">
        <v>2023</v>
      </c>
    </row>
    <row r="2635" spans="3:9" hidden="1">
      <c r="E2635" s="132"/>
      <c r="F2635" s="132" t="str">
        <f>IF(EXACT(I2635, I2636), "PT Sub=Dub", "_")</f>
        <v>_</v>
      </c>
      <c r="G2635" s="133" t="s">
        <v>46</v>
      </c>
      <c r="H2635" s="113" t="s">
        <v>1807</v>
      </c>
      <c r="I2635" s="114" t="s">
        <v>2013</v>
      </c>
    </row>
    <row r="2636" spans="3:9">
      <c r="E2636" s="132"/>
      <c r="F2636" s="132" t="str">
        <f>IF(EXACT(I2635, I2636), "PT Sub=Dub", "_")</f>
        <v>_</v>
      </c>
      <c r="G2636" s="133" t="s">
        <v>48</v>
      </c>
      <c r="H2636" s="113" t="s">
        <v>1807</v>
      </c>
      <c r="I2636" s="114" t="s">
        <v>1918</v>
      </c>
    </row>
    <row r="2637" spans="3:9" hidden="1">
      <c r="C2637" s="147" t="s">
        <v>27</v>
      </c>
      <c r="F2637" s="113" t="s">
        <v>27</v>
      </c>
      <c r="G2637" s="137" t="s">
        <v>28</v>
      </c>
      <c r="H2637" s="113" t="s">
        <v>1807</v>
      </c>
      <c r="I2637" s="114">
        <v>328</v>
      </c>
    </row>
    <row r="2638" spans="3:9" hidden="1">
      <c r="C2638" s="113" t="s">
        <v>27</v>
      </c>
      <c r="F2638" s="113" t="s">
        <v>27</v>
      </c>
      <c r="G2638" s="137" t="s">
        <v>30</v>
      </c>
      <c r="H2638" s="113" t="s">
        <v>1807</v>
      </c>
      <c r="I2638" s="114" t="s">
        <v>2024</v>
      </c>
    </row>
    <row r="2639" spans="3:9" hidden="1">
      <c r="C2639" s="113" t="s">
        <v>27</v>
      </c>
      <c r="E2639" s="132"/>
      <c r="F2639" s="113" t="s">
        <v>27</v>
      </c>
      <c r="G2639" s="133" t="s">
        <v>32</v>
      </c>
      <c r="H2639" s="113" t="s">
        <v>1807</v>
      </c>
      <c r="I2639" s="114" t="s">
        <v>2025</v>
      </c>
    </row>
    <row r="2640" spans="3:9" hidden="1">
      <c r="E2640" s="132"/>
      <c r="F2640" s="113" t="s">
        <v>27</v>
      </c>
      <c r="G2640" s="133" t="s">
        <v>35</v>
      </c>
      <c r="H2640" s="113" t="s">
        <v>1807</v>
      </c>
      <c r="I2640" s="114" t="s">
        <v>2026</v>
      </c>
    </row>
    <row r="2641" spans="3:9" hidden="1">
      <c r="E2641" s="132"/>
      <c r="F2641" s="132" t="str">
        <f>IF(EXACT(I2641, I2642), "EN Sub=Dub", "_")</f>
        <v>_</v>
      </c>
      <c r="G2641" s="133" t="s">
        <v>39</v>
      </c>
      <c r="H2641" s="113" t="s">
        <v>1807</v>
      </c>
      <c r="I2641" s="114" t="s">
        <v>2027</v>
      </c>
    </row>
    <row r="2642" spans="3:9" hidden="1">
      <c r="E2642" s="132"/>
      <c r="F2642" s="132" t="str">
        <f>IF(EXACT(I2641, I2642), "EN Sub=Dub", "_")</f>
        <v>_</v>
      </c>
      <c r="G2642" s="133" t="s">
        <v>44</v>
      </c>
      <c r="H2642" s="113" t="s">
        <v>1807</v>
      </c>
      <c r="I2642" s="114" t="s">
        <v>2028</v>
      </c>
    </row>
    <row r="2643" spans="3:9" hidden="1">
      <c r="E2643" s="132"/>
      <c r="F2643" s="132" t="str">
        <f>IF(EXACT(I2643, I2644), "PT Sub=Dub", "_")</f>
        <v>_</v>
      </c>
      <c r="G2643" s="133" t="s">
        <v>46</v>
      </c>
      <c r="H2643" s="113" t="s">
        <v>1807</v>
      </c>
      <c r="I2643" s="114" t="s">
        <v>2029</v>
      </c>
    </row>
    <row r="2644" spans="3:9">
      <c r="E2644" s="132"/>
      <c r="F2644" s="132" t="str">
        <f>IF(EXACT(I2643, I2644), "PT Sub=Dub", "_")</f>
        <v>_</v>
      </c>
      <c r="G2644" s="133" t="s">
        <v>48</v>
      </c>
      <c r="H2644" s="113" t="s">
        <v>1807</v>
      </c>
      <c r="I2644" s="114" t="s">
        <v>2030</v>
      </c>
    </row>
    <row r="2645" spans="3:9" hidden="1">
      <c r="C2645" s="147" t="s">
        <v>27</v>
      </c>
      <c r="F2645" s="113" t="s">
        <v>27</v>
      </c>
      <c r="G2645" s="137" t="s">
        <v>28</v>
      </c>
      <c r="H2645" s="113" t="s">
        <v>1807</v>
      </c>
      <c r="I2645" s="114">
        <v>329</v>
      </c>
    </row>
    <row r="2646" spans="3:9" hidden="1">
      <c r="C2646" s="113" t="s">
        <v>27</v>
      </c>
      <c r="F2646" s="113" t="s">
        <v>27</v>
      </c>
      <c r="G2646" s="137" t="s">
        <v>30</v>
      </c>
      <c r="H2646" s="113" t="s">
        <v>1807</v>
      </c>
      <c r="I2646" s="114" t="s">
        <v>2031</v>
      </c>
    </row>
    <row r="2647" spans="3:9" hidden="1">
      <c r="C2647" s="113" t="s">
        <v>27</v>
      </c>
      <c r="E2647" s="132"/>
      <c r="F2647" s="113" t="s">
        <v>27</v>
      </c>
      <c r="G2647" s="133" t="s">
        <v>32</v>
      </c>
      <c r="H2647" s="113" t="s">
        <v>1807</v>
      </c>
      <c r="I2647" s="114" t="s">
        <v>2032</v>
      </c>
    </row>
    <row r="2648" spans="3:9" hidden="1">
      <c r="E2648" s="132"/>
      <c r="F2648" s="113" t="s">
        <v>27</v>
      </c>
      <c r="G2648" s="133" t="s">
        <v>35</v>
      </c>
      <c r="H2648" s="113" t="s">
        <v>1807</v>
      </c>
      <c r="I2648" s="114" t="s">
        <v>2033</v>
      </c>
    </row>
    <row r="2649" spans="3:9" hidden="1">
      <c r="E2649" s="132"/>
      <c r="F2649" s="132" t="str">
        <f>IF(EXACT(I2649, I2650), "EN Sub=Dub", "_")</f>
        <v>_</v>
      </c>
      <c r="G2649" s="133" t="s">
        <v>39</v>
      </c>
      <c r="H2649" s="113" t="s">
        <v>1807</v>
      </c>
      <c r="I2649" s="114" t="s">
        <v>2034</v>
      </c>
    </row>
    <row r="2650" spans="3:9" hidden="1">
      <c r="E2650" s="132"/>
      <c r="F2650" s="132" t="str">
        <f>IF(EXACT(I2649, I2650), "EN Sub=Dub", "_")</f>
        <v>_</v>
      </c>
      <c r="G2650" s="133" t="s">
        <v>44</v>
      </c>
      <c r="H2650" s="113" t="s">
        <v>1807</v>
      </c>
      <c r="I2650" s="114" t="s">
        <v>2035</v>
      </c>
    </row>
    <row r="2651" spans="3:9" hidden="1">
      <c r="E2651" s="132"/>
      <c r="F2651" s="132" t="str">
        <f>IF(EXACT(I2651, I2652), "PT Sub=Dub", "_")</f>
        <v>_</v>
      </c>
      <c r="G2651" s="133" t="s">
        <v>46</v>
      </c>
      <c r="H2651" s="113" t="s">
        <v>1807</v>
      </c>
      <c r="I2651" s="114" t="s">
        <v>2036</v>
      </c>
    </row>
    <row r="2652" spans="3:9">
      <c r="E2652" s="132"/>
      <c r="F2652" s="132" t="str">
        <f>IF(EXACT(I2651, I2652), "PT Sub=Dub", "_")</f>
        <v>_</v>
      </c>
      <c r="G2652" s="133" t="s">
        <v>48</v>
      </c>
      <c r="H2652" s="113" t="s">
        <v>1807</v>
      </c>
      <c r="I2652" s="114" t="s">
        <v>2037</v>
      </c>
    </row>
    <row r="2653" spans="3:9" hidden="1">
      <c r="C2653" s="147" t="s">
        <v>27</v>
      </c>
      <c r="F2653" s="113" t="s">
        <v>27</v>
      </c>
      <c r="G2653" s="137" t="s">
        <v>28</v>
      </c>
      <c r="H2653" s="113" t="s">
        <v>1807</v>
      </c>
      <c r="I2653" s="114">
        <v>330</v>
      </c>
    </row>
    <row r="2654" spans="3:9" hidden="1">
      <c r="C2654" s="113" t="s">
        <v>27</v>
      </c>
      <c r="F2654" s="113" t="s">
        <v>27</v>
      </c>
      <c r="G2654" s="137" t="s">
        <v>30</v>
      </c>
      <c r="H2654" s="113" t="s">
        <v>1807</v>
      </c>
      <c r="I2654" s="114" t="s">
        <v>2038</v>
      </c>
    </row>
    <row r="2655" spans="3:9" hidden="1">
      <c r="C2655" s="113" t="s">
        <v>27</v>
      </c>
      <c r="E2655" s="132"/>
      <c r="F2655" s="113" t="s">
        <v>27</v>
      </c>
      <c r="G2655" s="133" t="s">
        <v>32</v>
      </c>
      <c r="H2655" s="113" t="s">
        <v>1807</v>
      </c>
      <c r="I2655" s="114" t="s">
        <v>2039</v>
      </c>
    </row>
    <row r="2656" spans="3:9" hidden="1">
      <c r="E2656" s="132"/>
      <c r="F2656" s="113" t="s">
        <v>27</v>
      </c>
      <c r="G2656" s="133" t="s">
        <v>35</v>
      </c>
      <c r="H2656" s="113" t="s">
        <v>1807</v>
      </c>
      <c r="I2656" s="114" t="s">
        <v>2040</v>
      </c>
    </row>
    <row r="2657" spans="3:9" hidden="1">
      <c r="E2657" s="132"/>
      <c r="F2657" s="132" t="str">
        <f>IF(EXACT(I2657, I2658), "EN Sub=Dub", "_")</f>
        <v>_</v>
      </c>
      <c r="G2657" s="133" t="s">
        <v>39</v>
      </c>
      <c r="H2657" s="113" t="s">
        <v>1807</v>
      </c>
      <c r="I2657" s="114" t="s">
        <v>2041</v>
      </c>
    </row>
    <row r="2658" spans="3:9" hidden="1">
      <c r="E2658" s="132"/>
      <c r="F2658" s="132" t="str">
        <f>IF(EXACT(I2657, I2658), "EN Sub=Dub", "_")</f>
        <v>_</v>
      </c>
      <c r="G2658" s="133" t="s">
        <v>44</v>
      </c>
      <c r="H2658" s="113" t="s">
        <v>1807</v>
      </c>
      <c r="I2658" s="114" t="s">
        <v>2042</v>
      </c>
    </row>
    <row r="2659" spans="3:9" hidden="1">
      <c r="E2659" s="132"/>
      <c r="F2659" s="132" t="str">
        <f>IF(EXACT(I2659, I2660), "PT Sub=Dub", "_")</f>
        <v>_</v>
      </c>
      <c r="G2659" s="133" t="s">
        <v>46</v>
      </c>
      <c r="H2659" s="113" t="s">
        <v>1807</v>
      </c>
      <c r="I2659" s="114" t="s">
        <v>2043</v>
      </c>
    </row>
    <row r="2660" spans="3:9">
      <c r="E2660" s="132"/>
      <c r="F2660" s="132" t="str">
        <f>IF(EXACT(I2659, I2660), "PT Sub=Dub", "_")</f>
        <v>_</v>
      </c>
      <c r="G2660" s="133" t="s">
        <v>48</v>
      </c>
      <c r="H2660" s="113" t="s">
        <v>1807</v>
      </c>
      <c r="I2660" s="114" t="s">
        <v>2044</v>
      </c>
    </row>
    <row r="2661" spans="3:9" hidden="1">
      <c r="C2661" s="147" t="s">
        <v>27</v>
      </c>
      <c r="F2661" s="113" t="s">
        <v>27</v>
      </c>
      <c r="G2661" s="137" t="s">
        <v>28</v>
      </c>
      <c r="H2661" s="113" t="s">
        <v>52</v>
      </c>
      <c r="I2661" s="114">
        <v>331</v>
      </c>
    </row>
    <row r="2662" spans="3:9" hidden="1">
      <c r="C2662" s="113" t="s">
        <v>27</v>
      </c>
      <c r="F2662" s="113" t="s">
        <v>27</v>
      </c>
      <c r="G2662" s="137" t="s">
        <v>30</v>
      </c>
      <c r="H2662" s="113" t="s">
        <v>52</v>
      </c>
      <c r="I2662" s="114" t="s">
        <v>2045</v>
      </c>
    </row>
    <row r="2663" spans="3:9" hidden="1">
      <c r="C2663" s="113" t="s">
        <v>27</v>
      </c>
      <c r="E2663" s="132"/>
      <c r="F2663" s="113" t="s">
        <v>27</v>
      </c>
      <c r="G2663" s="133" t="s">
        <v>32</v>
      </c>
      <c r="H2663" s="113" t="s">
        <v>52</v>
      </c>
      <c r="I2663" s="114" t="s">
        <v>1958</v>
      </c>
    </row>
    <row r="2664" spans="3:9" hidden="1">
      <c r="E2664" s="132"/>
      <c r="F2664" s="113" t="s">
        <v>27</v>
      </c>
      <c r="G2664" s="133" t="s">
        <v>35</v>
      </c>
      <c r="H2664" s="113" t="s">
        <v>52</v>
      </c>
      <c r="I2664" s="114" t="s">
        <v>1959</v>
      </c>
    </row>
    <row r="2665" spans="3:9" hidden="1">
      <c r="E2665" s="132"/>
      <c r="F2665" s="132" t="str">
        <f>IF(EXACT(I2665, I2666), "EN Sub=Dub", "_")</f>
        <v>_</v>
      </c>
      <c r="G2665" s="133" t="s">
        <v>39</v>
      </c>
      <c r="H2665" s="113" t="s">
        <v>52</v>
      </c>
      <c r="I2665" s="114" t="s">
        <v>1959</v>
      </c>
    </row>
    <row r="2666" spans="3:9" hidden="1">
      <c r="E2666" s="132"/>
      <c r="F2666" s="132" t="str">
        <f>IF(EXACT(I2665, I2666), "EN Sub=Dub", "_")</f>
        <v>_</v>
      </c>
      <c r="G2666" s="133" t="s">
        <v>44</v>
      </c>
      <c r="H2666" s="113" t="s">
        <v>52</v>
      </c>
      <c r="I2666" s="114" t="s">
        <v>2046</v>
      </c>
    </row>
    <row r="2667" spans="3:9" hidden="1">
      <c r="E2667" s="132"/>
      <c r="F2667" s="132" t="str">
        <f>IF(EXACT(I2667, I2668), "PT Sub=Dub", "_")</f>
        <v>_</v>
      </c>
      <c r="G2667" s="133" t="s">
        <v>46</v>
      </c>
      <c r="H2667" s="113" t="s">
        <v>52</v>
      </c>
      <c r="I2667" s="114" t="s">
        <v>2047</v>
      </c>
    </row>
    <row r="2668" spans="3:9">
      <c r="E2668" s="132"/>
      <c r="F2668" s="132" t="str">
        <f>IF(EXACT(I2667, I2668), "PT Sub=Dub", "_")</f>
        <v>_</v>
      </c>
      <c r="G2668" s="133" t="s">
        <v>48</v>
      </c>
      <c r="H2668" s="113" t="s">
        <v>52</v>
      </c>
      <c r="I2668" s="114" t="s">
        <v>1961</v>
      </c>
    </row>
    <row r="2669" spans="3:9" hidden="1">
      <c r="C2669" s="147" t="s">
        <v>27</v>
      </c>
      <c r="F2669" s="113" t="s">
        <v>27</v>
      </c>
      <c r="G2669" s="137" t="s">
        <v>28</v>
      </c>
      <c r="H2669" s="113" t="s">
        <v>1807</v>
      </c>
      <c r="I2669" s="114">
        <v>332</v>
      </c>
    </row>
    <row r="2670" spans="3:9" hidden="1">
      <c r="C2670" s="113" t="s">
        <v>27</v>
      </c>
      <c r="F2670" s="113" t="s">
        <v>27</v>
      </c>
      <c r="G2670" s="137" t="s">
        <v>30</v>
      </c>
      <c r="H2670" s="113" t="s">
        <v>1807</v>
      </c>
      <c r="I2670" s="114" t="s">
        <v>2048</v>
      </c>
    </row>
    <row r="2671" spans="3:9" hidden="1">
      <c r="C2671" s="113" t="s">
        <v>27</v>
      </c>
      <c r="E2671" s="132"/>
      <c r="F2671" s="113" t="s">
        <v>27</v>
      </c>
      <c r="G2671" s="133" t="s">
        <v>32</v>
      </c>
      <c r="H2671" s="113" t="s">
        <v>1807</v>
      </c>
      <c r="I2671" s="114" t="s">
        <v>2049</v>
      </c>
    </row>
    <row r="2672" spans="3:9" hidden="1">
      <c r="E2672" s="132"/>
      <c r="F2672" s="113" t="s">
        <v>27</v>
      </c>
      <c r="G2672" s="133" t="s">
        <v>35</v>
      </c>
      <c r="H2672" s="113" t="s">
        <v>1807</v>
      </c>
      <c r="I2672" s="114" t="s">
        <v>2050</v>
      </c>
    </row>
    <row r="2673" spans="3:9" hidden="1">
      <c r="E2673" s="132"/>
      <c r="F2673" s="132" t="str">
        <f>IF(EXACT(I2673, I2674), "EN Sub=Dub", "_")</f>
        <v>_</v>
      </c>
      <c r="G2673" s="133" t="s">
        <v>39</v>
      </c>
      <c r="H2673" s="113" t="s">
        <v>1807</v>
      </c>
      <c r="I2673" s="114" t="s">
        <v>2051</v>
      </c>
    </row>
    <row r="2674" spans="3:9" hidden="1">
      <c r="E2674" s="132"/>
      <c r="F2674" s="132" t="str">
        <f>IF(EXACT(I2673, I2674), "EN Sub=Dub", "_")</f>
        <v>_</v>
      </c>
      <c r="G2674" s="133" t="s">
        <v>44</v>
      </c>
      <c r="H2674" s="113" t="s">
        <v>1807</v>
      </c>
      <c r="I2674" s="114" t="s">
        <v>2052</v>
      </c>
    </row>
    <row r="2675" spans="3:9" hidden="1">
      <c r="E2675" s="132"/>
      <c r="F2675" s="132" t="str">
        <f>IF(EXACT(I2675, I2676), "PT Sub=Dub", "_")</f>
        <v>_</v>
      </c>
      <c r="G2675" s="133" t="s">
        <v>46</v>
      </c>
      <c r="H2675" s="113" t="s">
        <v>1807</v>
      </c>
      <c r="I2675" s="114" t="s">
        <v>2053</v>
      </c>
    </row>
    <row r="2676" spans="3:9">
      <c r="E2676" s="132"/>
      <c r="F2676" s="132" t="str">
        <f>IF(EXACT(I2675, I2676), "PT Sub=Dub", "_")</f>
        <v>_</v>
      </c>
      <c r="G2676" s="133" t="s">
        <v>48</v>
      </c>
      <c r="H2676" s="113" t="s">
        <v>1807</v>
      </c>
      <c r="I2676" s="114" t="s">
        <v>2054</v>
      </c>
    </row>
    <row r="2677" spans="3:9" hidden="1">
      <c r="C2677" s="147" t="s">
        <v>27</v>
      </c>
      <c r="F2677" s="113" t="s">
        <v>27</v>
      </c>
      <c r="G2677" s="137" t="s">
        <v>28</v>
      </c>
      <c r="H2677" s="113" t="s">
        <v>1807</v>
      </c>
      <c r="I2677" s="114">
        <v>333</v>
      </c>
    </row>
    <row r="2678" spans="3:9" hidden="1">
      <c r="C2678" s="113" t="s">
        <v>27</v>
      </c>
      <c r="F2678" s="113" t="s">
        <v>27</v>
      </c>
      <c r="G2678" s="137" t="s">
        <v>30</v>
      </c>
      <c r="H2678" s="113" t="s">
        <v>1807</v>
      </c>
      <c r="I2678" s="114" t="s">
        <v>2055</v>
      </c>
    </row>
    <row r="2679" spans="3:9" hidden="1">
      <c r="C2679" s="113" t="s">
        <v>27</v>
      </c>
      <c r="E2679" s="132"/>
      <c r="F2679" s="113" t="s">
        <v>27</v>
      </c>
      <c r="G2679" s="133" t="s">
        <v>32</v>
      </c>
      <c r="H2679" s="113" t="s">
        <v>1807</v>
      </c>
      <c r="I2679" s="114" t="s">
        <v>2056</v>
      </c>
    </row>
    <row r="2680" spans="3:9" hidden="1">
      <c r="E2680" s="132"/>
      <c r="F2680" s="113" t="s">
        <v>27</v>
      </c>
      <c r="G2680" s="133" t="s">
        <v>35</v>
      </c>
      <c r="H2680" s="113" t="s">
        <v>1807</v>
      </c>
      <c r="I2680" s="114" t="s">
        <v>2057</v>
      </c>
    </row>
    <row r="2681" spans="3:9" hidden="1">
      <c r="E2681" s="132"/>
      <c r="F2681" s="132" t="str">
        <f>IF(EXACT(I2681, I2682), "EN Sub=Dub", "_")</f>
        <v>_</v>
      </c>
      <c r="G2681" s="133" t="s">
        <v>39</v>
      </c>
      <c r="H2681" s="113" t="s">
        <v>1807</v>
      </c>
      <c r="I2681" s="114" t="s">
        <v>2058</v>
      </c>
    </row>
    <row r="2682" spans="3:9" hidden="1">
      <c r="E2682" s="132"/>
      <c r="F2682" s="132" t="str">
        <f>IF(EXACT(I2681, I2682), "EN Sub=Dub", "_")</f>
        <v>_</v>
      </c>
      <c r="G2682" s="133" t="s">
        <v>44</v>
      </c>
      <c r="H2682" s="113" t="s">
        <v>1807</v>
      </c>
      <c r="I2682" s="114" t="s">
        <v>2059</v>
      </c>
    </row>
    <row r="2683" spans="3:9" hidden="1">
      <c r="E2683" s="132"/>
      <c r="F2683" s="132" t="str">
        <f>IF(EXACT(I2683, I2684), "PT Sub=Dub", "_")</f>
        <v>_</v>
      </c>
      <c r="G2683" s="133" t="s">
        <v>46</v>
      </c>
      <c r="H2683" s="113" t="s">
        <v>1807</v>
      </c>
      <c r="I2683" s="114" t="s">
        <v>2060</v>
      </c>
    </row>
    <row r="2684" spans="3:9">
      <c r="E2684" s="132"/>
      <c r="F2684" s="132" t="str">
        <f>IF(EXACT(I2683, I2684), "PT Sub=Dub", "_")</f>
        <v>_</v>
      </c>
      <c r="G2684" s="133" t="s">
        <v>48</v>
      </c>
      <c r="H2684" s="113" t="s">
        <v>1807</v>
      </c>
      <c r="I2684" s="114" t="s">
        <v>2061</v>
      </c>
    </row>
    <row r="2685" spans="3:9" hidden="1">
      <c r="C2685" s="147" t="s">
        <v>27</v>
      </c>
      <c r="F2685" s="113" t="s">
        <v>27</v>
      </c>
      <c r="G2685" s="137" t="s">
        <v>28</v>
      </c>
      <c r="H2685" s="113" t="s">
        <v>1807</v>
      </c>
      <c r="I2685" s="114">
        <v>334</v>
      </c>
    </row>
    <row r="2686" spans="3:9" hidden="1">
      <c r="C2686" s="113" t="s">
        <v>27</v>
      </c>
      <c r="F2686" s="113" t="s">
        <v>27</v>
      </c>
      <c r="G2686" s="137" t="s">
        <v>30</v>
      </c>
      <c r="H2686" s="113" t="s">
        <v>1807</v>
      </c>
      <c r="I2686" s="114" t="s">
        <v>2062</v>
      </c>
    </row>
    <row r="2687" spans="3:9" hidden="1">
      <c r="C2687" s="113" t="s">
        <v>27</v>
      </c>
      <c r="E2687" s="132"/>
      <c r="F2687" s="113" t="s">
        <v>27</v>
      </c>
      <c r="G2687" s="133" t="s">
        <v>32</v>
      </c>
      <c r="H2687" s="113" t="s">
        <v>1807</v>
      </c>
      <c r="I2687" s="114" t="s">
        <v>2063</v>
      </c>
    </row>
    <row r="2688" spans="3:9" hidden="1">
      <c r="E2688" s="132"/>
      <c r="F2688" s="113" t="s">
        <v>27</v>
      </c>
      <c r="G2688" s="133" t="s">
        <v>35</v>
      </c>
      <c r="H2688" s="113" t="s">
        <v>1807</v>
      </c>
      <c r="I2688" s="114" t="s">
        <v>2064</v>
      </c>
    </row>
    <row r="2689" spans="3:9" hidden="1">
      <c r="E2689" s="132"/>
      <c r="F2689" s="132" t="str">
        <f>IF(EXACT(I2689, I2690), "EN Sub=Dub", "_")</f>
        <v>_</v>
      </c>
      <c r="G2689" s="133" t="s">
        <v>39</v>
      </c>
      <c r="H2689" s="113" t="s">
        <v>1807</v>
      </c>
      <c r="I2689" s="114" t="s">
        <v>2065</v>
      </c>
    </row>
    <row r="2690" spans="3:9" hidden="1">
      <c r="E2690" s="132"/>
      <c r="F2690" s="132" t="str">
        <f>IF(EXACT(I2689, I2690), "EN Sub=Dub", "_")</f>
        <v>_</v>
      </c>
      <c r="G2690" s="133" t="s">
        <v>44</v>
      </c>
      <c r="H2690" s="113" t="s">
        <v>1807</v>
      </c>
      <c r="I2690" s="114" t="s">
        <v>2066</v>
      </c>
    </row>
    <row r="2691" spans="3:9" hidden="1">
      <c r="E2691" s="132"/>
      <c r="F2691" s="132" t="str">
        <f>IF(EXACT(I2691, I2692), "PT Sub=Dub", "_")</f>
        <v>_</v>
      </c>
      <c r="G2691" s="133" t="s">
        <v>46</v>
      </c>
      <c r="H2691" s="113" t="s">
        <v>1807</v>
      </c>
      <c r="I2691" s="114" t="s">
        <v>2067</v>
      </c>
    </row>
    <row r="2692" spans="3:9">
      <c r="E2692" s="132"/>
      <c r="F2692" s="132" t="str">
        <f>IF(EXACT(I2691, I2692), "PT Sub=Dub", "_")</f>
        <v>_</v>
      </c>
      <c r="G2692" s="133" t="s">
        <v>48</v>
      </c>
      <c r="H2692" s="113" t="s">
        <v>1807</v>
      </c>
      <c r="I2692" s="114" t="s">
        <v>2068</v>
      </c>
    </row>
    <row r="2693" spans="3:9" hidden="1">
      <c r="C2693" s="147" t="s">
        <v>27</v>
      </c>
      <c r="F2693" s="113" t="s">
        <v>27</v>
      </c>
      <c r="G2693" s="137" t="s">
        <v>28</v>
      </c>
      <c r="H2693" s="113" t="s">
        <v>52</v>
      </c>
      <c r="I2693" s="114">
        <v>335</v>
      </c>
    </row>
    <row r="2694" spans="3:9" hidden="1">
      <c r="C2694" s="113" t="s">
        <v>27</v>
      </c>
      <c r="F2694" s="113" t="s">
        <v>27</v>
      </c>
      <c r="G2694" s="137" t="s">
        <v>30</v>
      </c>
      <c r="H2694" s="113" t="s">
        <v>52</v>
      </c>
      <c r="I2694" s="114" t="s">
        <v>2069</v>
      </c>
    </row>
    <row r="2695" spans="3:9" hidden="1">
      <c r="C2695" s="113" t="s">
        <v>27</v>
      </c>
      <c r="E2695" s="132"/>
      <c r="F2695" s="113" t="s">
        <v>27</v>
      </c>
      <c r="G2695" s="133" t="s">
        <v>32</v>
      </c>
      <c r="H2695" s="113" t="s">
        <v>52</v>
      </c>
      <c r="I2695" s="114" t="s">
        <v>2070</v>
      </c>
    </row>
    <row r="2696" spans="3:9" hidden="1">
      <c r="E2696" s="132"/>
      <c r="F2696" s="113" t="s">
        <v>27</v>
      </c>
      <c r="G2696" s="133" t="s">
        <v>35</v>
      </c>
      <c r="H2696" s="113" t="s">
        <v>52</v>
      </c>
      <c r="I2696" s="114" t="s">
        <v>2071</v>
      </c>
    </row>
    <row r="2697" spans="3:9" hidden="1">
      <c r="E2697" s="132"/>
      <c r="F2697" s="132" t="str">
        <f>IF(EXACT(I2697, I2698), "EN Sub=Dub", "_")</f>
        <v>_</v>
      </c>
      <c r="G2697" s="133" t="s">
        <v>39</v>
      </c>
      <c r="H2697" s="113" t="s">
        <v>52</v>
      </c>
      <c r="I2697" s="114" t="s">
        <v>2071</v>
      </c>
    </row>
    <row r="2698" spans="3:9" hidden="1">
      <c r="E2698" s="132"/>
      <c r="F2698" s="132" t="str">
        <f>IF(EXACT(I2697, I2698), "EN Sub=Dub", "_")</f>
        <v>_</v>
      </c>
      <c r="G2698" s="133" t="s">
        <v>44</v>
      </c>
      <c r="H2698" s="113" t="s">
        <v>52</v>
      </c>
      <c r="I2698" s="114" t="s">
        <v>2072</v>
      </c>
    </row>
    <row r="2699" spans="3:9" hidden="1">
      <c r="E2699" s="132"/>
      <c r="F2699" s="132" t="str">
        <f>IF(EXACT(I2699, I2700), "PT Sub=Dub", "_")</f>
        <v>_</v>
      </c>
      <c r="G2699" s="133" t="s">
        <v>46</v>
      </c>
      <c r="H2699" s="113" t="s">
        <v>52</v>
      </c>
      <c r="I2699" s="114" t="s">
        <v>2073</v>
      </c>
    </row>
    <row r="2700" spans="3:9">
      <c r="E2700" s="132"/>
      <c r="F2700" s="132" t="str">
        <f>IF(EXACT(I2699, I2700), "PT Sub=Dub", "_")</f>
        <v>_</v>
      </c>
      <c r="G2700" s="133" t="s">
        <v>48</v>
      </c>
      <c r="H2700" s="113" t="s">
        <v>52</v>
      </c>
      <c r="I2700" s="114" t="s">
        <v>1949</v>
      </c>
    </row>
    <row r="2701" spans="3:9" hidden="1">
      <c r="C2701" s="147" t="s">
        <v>27</v>
      </c>
      <c r="F2701" s="113" t="s">
        <v>27</v>
      </c>
      <c r="G2701" s="137" t="s">
        <v>28</v>
      </c>
      <c r="H2701" s="113" t="s">
        <v>1807</v>
      </c>
      <c r="I2701" s="114">
        <v>336</v>
      </c>
    </row>
    <row r="2702" spans="3:9" hidden="1">
      <c r="C2702" s="113" t="s">
        <v>27</v>
      </c>
      <c r="F2702" s="113" t="s">
        <v>27</v>
      </c>
      <c r="G2702" s="137" t="s">
        <v>30</v>
      </c>
      <c r="H2702" s="113" t="s">
        <v>1807</v>
      </c>
      <c r="I2702" s="114" t="s">
        <v>2074</v>
      </c>
    </row>
    <row r="2703" spans="3:9" hidden="1">
      <c r="C2703" s="113" t="s">
        <v>27</v>
      </c>
      <c r="E2703" s="132"/>
      <c r="F2703" s="113" t="s">
        <v>27</v>
      </c>
      <c r="G2703" s="133" t="s">
        <v>32</v>
      </c>
      <c r="H2703" s="113" t="s">
        <v>1807</v>
      </c>
      <c r="I2703" s="114" t="s">
        <v>2075</v>
      </c>
    </row>
    <row r="2704" spans="3:9" hidden="1">
      <c r="E2704" s="132"/>
      <c r="F2704" s="113" t="s">
        <v>27</v>
      </c>
      <c r="G2704" s="133" t="s">
        <v>35</v>
      </c>
      <c r="H2704" s="113" t="s">
        <v>1807</v>
      </c>
      <c r="I2704" s="114" t="s">
        <v>2076</v>
      </c>
    </row>
    <row r="2705" spans="3:9" hidden="1">
      <c r="E2705" s="132"/>
      <c r="F2705" s="132" t="str">
        <f>IF(EXACT(I2705, I2706), "EN Sub=Dub", "_")</f>
        <v>_</v>
      </c>
      <c r="G2705" s="133" t="s">
        <v>39</v>
      </c>
      <c r="H2705" s="113" t="s">
        <v>1807</v>
      </c>
      <c r="I2705" s="114" t="s">
        <v>2077</v>
      </c>
    </row>
    <row r="2706" spans="3:9" hidden="1">
      <c r="E2706" s="132"/>
      <c r="F2706" s="132" t="str">
        <f>IF(EXACT(I2705, I2706), "EN Sub=Dub", "_")</f>
        <v>_</v>
      </c>
      <c r="G2706" s="133" t="s">
        <v>44</v>
      </c>
      <c r="H2706" s="113" t="s">
        <v>1807</v>
      </c>
      <c r="I2706" s="114" t="s">
        <v>2078</v>
      </c>
    </row>
    <row r="2707" spans="3:9" hidden="1">
      <c r="E2707" s="132"/>
      <c r="F2707" s="132" t="str">
        <f>IF(EXACT(I2707, I2708), "PT Sub=Dub", "_")</f>
        <v>PT Sub=Dub</v>
      </c>
      <c r="G2707" s="133" t="s">
        <v>46</v>
      </c>
      <c r="H2707" s="113" t="s">
        <v>1807</v>
      </c>
      <c r="I2707" s="114" t="s">
        <v>2079</v>
      </c>
    </row>
    <row r="2708" spans="3:9">
      <c r="E2708" s="132"/>
      <c r="F2708" s="132" t="str">
        <f>IF(EXACT(I2707, I2708), "PT Sub=Dub", "_")</f>
        <v>PT Sub=Dub</v>
      </c>
      <c r="G2708" s="133" t="s">
        <v>48</v>
      </c>
      <c r="H2708" s="113" t="s">
        <v>1807</v>
      </c>
      <c r="I2708" s="114" t="s">
        <v>2079</v>
      </c>
    </row>
    <row r="2709" spans="3:9" hidden="1">
      <c r="C2709" s="147" t="s">
        <v>27</v>
      </c>
      <c r="F2709" s="113" t="s">
        <v>27</v>
      </c>
      <c r="G2709" s="137" t="s">
        <v>28</v>
      </c>
      <c r="H2709" s="113" t="s">
        <v>1807</v>
      </c>
      <c r="I2709" s="114">
        <v>337</v>
      </c>
    </row>
    <row r="2710" spans="3:9" hidden="1">
      <c r="C2710" s="113" t="s">
        <v>27</v>
      </c>
      <c r="F2710" s="113" t="s">
        <v>27</v>
      </c>
      <c r="G2710" s="137" t="s">
        <v>30</v>
      </c>
      <c r="H2710" s="113" t="s">
        <v>1807</v>
      </c>
      <c r="I2710" s="114" t="s">
        <v>2080</v>
      </c>
    </row>
    <row r="2711" spans="3:9" hidden="1">
      <c r="C2711" s="113" t="s">
        <v>27</v>
      </c>
      <c r="E2711" s="132"/>
      <c r="F2711" s="113" t="s">
        <v>27</v>
      </c>
      <c r="G2711" s="133" t="s">
        <v>32</v>
      </c>
      <c r="H2711" s="113" t="s">
        <v>1807</v>
      </c>
      <c r="I2711" s="114" t="s">
        <v>2081</v>
      </c>
    </row>
    <row r="2712" spans="3:9" hidden="1">
      <c r="E2712" s="132"/>
      <c r="F2712" s="113" t="s">
        <v>27</v>
      </c>
      <c r="G2712" s="133" t="s">
        <v>35</v>
      </c>
      <c r="H2712" s="113" t="s">
        <v>1807</v>
      </c>
      <c r="I2712" s="114" t="s">
        <v>2082</v>
      </c>
    </row>
    <row r="2713" spans="3:9" hidden="1">
      <c r="E2713" s="132"/>
      <c r="F2713" s="132" t="str">
        <f>IF(EXACT(I2713, I2714), "EN Sub=Dub", "_")</f>
        <v>_</v>
      </c>
      <c r="G2713" s="133" t="s">
        <v>39</v>
      </c>
      <c r="H2713" s="113" t="s">
        <v>1807</v>
      </c>
      <c r="I2713" s="114" t="s">
        <v>2083</v>
      </c>
    </row>
    <row r="2714" spans="3:9" hidden="1">
      <c r="E2714" s="132"/>
      <c r="F2714" s="132" t="str">
        <f>IF(EXACT(I2713, I2714), "EN Sub=Dub", "_")</f>
        <v>_</v>
      </c>
      <c r="G2714" s="133" t="s">
        <v>44</v>
      </c>
      <c r="H2714" s="113" t="s">
        <v>1807</v>
      </c>
      <c r="I2714" s="135" t="s">
        <v>2084</v>
      </c>
    </row>
    <row r="2715" spans="3:9" hidden="1">
      <c r="E2715" s="132"/>
      <c r="F2715" s="132" t="str">
        <f>IF(EXACT(I2715, I2716), "PT Sub=Dub", "_")</f>
        <v>_</v>
      </c>
      <c r="G2715" s="133" t="s">
        <v>46</v>
      </c>
      <c r="H2715" s="113" t="s">
        <v>1807</v>
      </c>
      <c r="I2715" s="114" t="s">
        <v>2085</v>
      </c>
    </row>
    <row r="2716" spans="3:9">
      <c r="E2716" s="132"/>
      <c r="F2716" s="132" t="str">
        <f>IF(EXACT(I2715, I2716), "PT Sub=Dub", "_")</f>
        <v>_</v>
      </c>
      <c r="G2716" s="133" t="s">
        <v>48</v>
      </c>
      <c r="H2716" s="113" t="s">
        <v>1807</v>
      </c>
      <c r="I2716" s="114" t="s">
        <v>2086</v>
      </c>
    </row>
    <row r="2717" spans="3:9" hidden="1">
      <c r="C2717" s="147" t="s">
        <v>27</v>
      </c>
      <c r="F2717" s="113" t="s">
        <v>27</v>
      </c>
      <c r="G2717" s="137" t="s">
        <v>28</v>
      </c>
      <c r="H2717" s="113" t="s">
        <v>1807</v>
      </c>
      <c r="I2717" s="114">
        <v>338</v>
      </c>
    </row>
    <row r="2718" spans="3:9" hidden="1">
      <c r="C2718" s="113" t="s">
        <v>27</v>
      </c>
      <c r="F2718" s="113" t="s">
        <v>27</v>
      </c>
      <c r="G2718" s="137" t="s">
        <v>30</v>
      </c>
      <c r="H2718" s="113" t="s">
        <v>1807</v>
      </c>
      <c r="I2718" s="114" t="s">
        <v>2087</v>
      </c>
    </row>
    <row r="2719" spans="3:9" hidden="1">
      <c r="C2719" s="113" t="s">
        <v>27</v>
      </c>
      <c r="E2719" s="132"/>
      <c r="F2719" s="113" t="s">
        <v>27</v>
      </c>
      <c r="G2719" s="133" t="s">
        <v>32</v>
      </c>
      <c r="H2719" s="113" t="s">
        <v>1807</v>
      </c>
      <c r="I2719" s="114" t="s">
        <v>2088</v>
      </c>
    </row>
    <row r="2720" spans="3:9" hidden="1">
      <c r="E2720" s="132"/>
      <c r="F2720" s="113" t="s">
        <v>27</v>
      </c>
      <c r="G2720" s="133" t="s">
        <v>35</v>
      </c>
      <c r="H2720" s="113" t="s">
        <v>1807</v>
      </c>
      <c r="I2720" s="114" t="s">
        <v>2089</v>
      </c>
    </row>
    <row r="2721" spans="3:9" hidden="1">
      <c r="E2721" s="132"/>
      <c r="F2721" s="132" t="str">
        <f>IF(EXACT(I2721, I2722), "EN Sub=Dub", "_")</f>
        <v>_</v>
      </c>
      <c r="G2721" s="133" t="s">
        <v>39</v>
      </c>
      <c r="H2721" s="113" t="s">
        <v>1807</v>
      </c>
      <c r="I2721" s="114" t="s">
        <v>2090</v>
      </c>
    </row>
    <row r="2722" spans="3:9" hidden="1">
      <c r="E2722" s="132"/>
      <c r="F2722" s="132" t="str">
        <f>IF(EXACT(I2721, I2722), "EN Sub=Dub", "_")</f>
        <v>_</v>
      </c>
      <c r="G2722" s="133" t="s">
        <v>44</v>
      </c>
      <c r="H2722" s="113" t="s">
        <v>1807</v>
      </c>
      <c r="I2722" s="114" t="s">
        <v>2091</v>
      </c>
    </row>
    <row r="2723" spans="3:9" hidden="1">
      <c r="E2723" s="132"/>
      <c r="F2723" s="132" t="str">
        <f>IF(EXACT(I2723, I2724), "PT Sub=Dub", "_")</f>
        <v>PT Sub=Dub</v>
      </c>
      <c r="G2723" s="133" t="s">
        <v>46</v>
      </c>
      <c r="H2723" s="113" t="s">
        <v>1807</v>
      </c>
      <c r="I2723" s="114" t="s">
        <v>2092</v>
      </c>
    </row>
    <row r="2724" spans="3:9">
      <c r="E2724" s="132"/>
      <c r="F2724" s="132" t="str">
        <f>IF(EXACT(I2723, I2724), "PT Sub=Dub", "_")</f>
        <v>PT Sub=Dub</v>
      </c>
      <c r="G2724" s="133" t="s">
        <v>48</v>
      </c>
      <c r="H2724" s="113" t="s">
        <v>1807</v>
      </c>
      <c r="I2724" s="114" t="s">
        <v>2092</v>
      </c>
    </row>
    <row r="2725" spans="3:9" hidden="1">
      <c r="C2725" s="147" t="s">
        <v>27</v>
      </c>
      <c r="F2725" s="113" t="s">
        <v>27</v>
      </c>
      <c r="G2725" s="137" t="s">
        <v>28</v>
      </c>
      <c r="H2725" s="113" t="s">
        <v>1807</v>
      </c>
      <c r="I2725" s="114">
        <v>339</v>
      </c>
    </row>
    <row r="2726" spans="3:9" hidden="1">
      <c r="C2726" s="113" t="s">
        <v>27</v>
      </c>
      <c r="F2726" s="113" t="s">
        <v>27</v>
      </c>
      <c r="G2726" s="137" t="s">
        <v>30</v>
      </c>
      <c r="H2726" s="113" t="s">
        <v>1807</v>
      </c>
      <c r="I2726" s="114" t="s">
        <v>2093</v>
      </c>
    </row>
    <row r="2727" spans="3:9" hidden="1">
      <c r="C2727" s="113" t="s">
        <v>27</v>
      </c>
      <c r="E2727" s="132"/>
      <c r="F2727" s="113" t="s">
        <v>27</v>
      </c>
      <c r="G2727" s="133" t="s">
        <v>32</v>
      </c>
      <c r="H2727" s="113" t="s">
        <v>1807</v>
      </c>
      <c r="I2727" s="114" t="s">
        <v>2094</v>
      </c>
    </row>
    <row r="2728" spans="3:9" hidden="1">
      <c r="E2728" s="132"/>
      <c r="F2728" s="113" t="s">
        <v>27</v>
      </c>
      <c r="G2728" s="133" t="s">
        <v>35</v>
      </c>
      <c r="H2728" s="113" t="s">
        <v>1807</v>
      </c>
      <c r="I2728" s="114" t="s">
        <v>2095</v>
      </c>
    </row>
    <row r="2729" spans="3:9" hidden="1">
      <c r="E2729" s="132"/>
      <c r="F2729" s="132" t="str">
        <f>IF(EXACT(I2729, I2730), "EN Sub=Dub", "_")</f>
        <v>_</v>
      </c>
      <c r="G2729" s="133" t="s">
        <v>39</v>
      </c>
      <c r="H2729" s="113" t="s">
        <v>1807</v>
      </c>
      <c r="I2729" s="114" t="s">
        <v>2096</v>
      </c>
    </row>
    <row r="2730" spans="3:9" hidden="1">
      <c r="E2730" s="132"/>
      <c r="F2730" s="132" t="str">
        <f>IF(EXACT(I2729, I2730), "EN Sub=Dub", "_")</f>
        <v>_</v>
      </c>
      <c r="G2730" s="133" t="s">
        <v>44</v>
      </c>
      <c r="H2730" s="113" t="s">
        <v>1807</v>
      </c>
      <c r="I2730" s="114" t="s">
        <v>2097</v>
      </c>
    </row>
    <row r="2731" spans="3:9" hidden="1">
      <c r="E2731" s="132"/>
      <c r="F2731" s="132" t="str">
        <f>IF(EXACT(I2731, I2732), "PT Sub=Dub", "_")</f>
        <v>PT Sub=Dub</v>
      </c>
      <c r="G2731" s="133" t="s">
        <v>46</v>
      </c>
      <c r="H2731" s="113" t="s">
        <v>1807</v>
      </c>
      <c r="I2731" s="114" t="s">
        <v>2098</v>
      </c>
    </row>
    <row r="2732" spans="3:9">
      <c r="E2732" s="132"/>
      <c r="F2732" s="132" t="str">
        <f>IF(EXACT(I2731, I2732), "PT Sub=Dub", "_")</f>
        <v>PT Sub=Dub</v>
      </c>
      <c r="G2732" s="133" t="s">
        <v>48</v>
      </c>
      <c r="H2732" s="113" t="s">
        <v>1807</v>
      </c>
      <c r="I2732" s="114" t="s">
        <v>2098</v>
      </c>
    </row>
    <row r="2733" spans="3:9" hidden="1">
      <c r="C2733" s="147" t="s">
        <v>27</v>
      </c>
      <c r="F2733" s="113" t="s">
        <v>27</v>
      </c>
      <c r="G2733" s="137" t="s">
        <v>28</v>
      </c>
      <c r="H2733" s="113" t="s">
        <v>1807</v>
      </c>
      <c r="I2733" s="114">
        <v>340</v>
      </c>
    </row>
    <row r="2734" spans="3:9" hidden="1">
      <c r="C2734" s="113" t="s">
        <v>27</v>
      </c>
      <c r="F2734" s="113" t="s">
        <v>27</v>
      </c>
      <c r="G2734" s="137" t="s">
        <v>30</v>
      </c>
      <c r="H2734" s="113" t="s">
        <v>1807</v>
      </c>
      <c r="I2734" s="114" t="s">
        <v>2099</v>
      </c>
    </row>
    <row r="2735" spans="3:9" hidden="1">
      <c r="C2735" s="113" t="s">
        <v>27</v>
      </c>
      <c r="E2735" s="132"/>
      <c r="F2735" s="113" t="s">
        <v>27</v>
      </c>
      <c r="G2735" s="133" t="s">
        <v>32</v>
      </c>
      <c r="H2735" s="113" t="s">
        <v>1807</v>
      </c>
      <c r="I2735" s="114" t="s">
        <v>2100</v>
      </c>
    </row>
    <row r="2736" spans="3:9" hidden="1">
      <c r="E2736" s="132"/>
      <c r="F2736" s="113" t="s">
        <v>27</v>
      </c>
      <c r="G2736" s="133" t="s">
        <v>35</v>
      </c>
      <c r="H2736" s="113" t="s">
        <v>1807</v>
      </c>
      <c r="I2736" s="114" t="s">
        <v>2101</v>
      </c>
    </row>
    <row r="2737" spans="3:9" hidden="1">
      <c r="E2737" s="132"/>
      <c r="F2737" s="132" t="str">
        <f>IF(EXACT(I2737, I2738), "EN Sub=Dub", "_")</f>
        <v>_</v>
      </c>
      <c r="G2737" s="133" t="s">
        <v>39</v>
      </c>
      <c r="H2737" s="113" t="s">
        <v>1807</v>
      </c>
      <c r="I2737" s="114" t="s">
        <v>2102</v>
      </c>
    </row>
    <row r="2738" spans="3:9" hidden="1">
      <c r="E2738" s="132"/>
      <c r="F2738" s="132" t="str">
        <f>IF(EXACT(I2737, I2738), "EN Sub=Dub", "_")</f>
        <v>_</v>
      </c>
      <c r="G2738" s="133" t="s">
        <v>44</v>
      </c>
      <c r="H2738" s="113" t="s">
        <v>1807</v>
      </c>
      <c r="I2738" s="114" t="s">
        <v>2103</v>
      </c>
    </row>
    <row r="2739" spans="3:9" hidden="1">
      <c r="E2739" s="132"/>
      <c r="F2739" s="132" t="str">
        <f>IF(EXACT(I2739, I2740), "PT Sub=Dub", "_")</f>
        <v>_</v>
      </c>
      <c r="G2739" s="133" t="s">
        <v>46</v>
      </c>
      <c r="H2739" s="113" t="s">
        <v>1807</v>
      </c>
      <c r="I2739" s="114" t="s">
        <v>2104</v>
      </c>
    </row>
    <row r="2740" spans="3:9">
      <c r="E2740" s="132"/>
      <c r="F2740" s="132" t="str">
        <f>IF(EXACT(I2739, I2740), "PT Sub=Dub", "_")</f>
        <v>_</v>
      </c>
      <c r="G2740" s="133" t="s">
        <v>48</v>
      </c>
      <c r="H2740" s="113" t="s">
        <v>1807</v>
      </c>
      <c r="I2740" s="114" t="s">
        <v>2105</v>
      </c>
    </row>
    <row r="2741" spans="3:9" hidden="1">
      <c r="C2741" s="147" t="s">
        <v>27</v>
      </c>
      <c r="F2741" s="113" t="s">
        <v>27</v>
      </c>
      <c r="G2741" s="137" t="s">
        <v>28</v>
      </c>
      <c r="H2741" s="113" t="s">
        <v>1807</v>
      </c>
      <c r="I2741" s="114">
        <v>341</v>
      </c>
    </row>
    <row r="2742" spans="3:9" hidden="1">
      <c r="C2742" s="113" t="s">
        <v>27</v>
      </c>
      <c r="F2742" s="113" t="s">
        <v>27</v>
      </c>
      <c r="G2742" s="137" t="s">
        <v>30</v>
      </c>
      <c r="H2742" s="113" t="s">
        <v>1807</v>
      </c>
      <c r="I2742" s="114" t="s">
        <v>2106</v>
      </c>
    </row>
    <row r="2743" spans="3:9" hidden="1">
      <c r="C2743" s="113" t="s">
        <v>27</v>
      </c>
      <c r="E2743" s="132"/>
      <c r="F2743" s="113" t="s">
        <v>27</v>
      </c>
      <c r="G2743" s="133" t="s">
        <v>32</v>
      </c>
      <c r="H2743" s="113" t="s">
        <v>1807</v>
      </c>
      <c r="I2743" s="114" t="s">
        <v>2107</v>
      </c>
    </row>
    <row r="2744" spans="3:9" hidden="1">
      <c r="E2744" s="132"/>
      <c r="F2744" s="113" t="s">
        <v>27</v>
      </c>
      <c r="G2744" s="133" t="s">
        <v>35</v>
      </c>
      <c r="H2744" s="113" t="s">
        <v>1807</v>
      </c>
      <c r="I2744" s="114" t="s">
        <v>2108</v>
      </c>
    </row>
    <row r="2745" spans="3:9" hidden="1">
      <c r="E2745" s="132"/>
      <c r="F2745" s="132" t="str">
        <f>IF(EXACT(I2745, I2746), "EN Sub=Dub", "_")</f>
        <v>_</v>
      </c>
      <c r="G2745" s="133" t="s">
        <v>39</v>
      </c>
      <c r="H2745" s="113" t="s">
        <v>1807</v>
      </c>
      <c r="I2745" s="114" t="s">
        <v>2109</v>
      </c>
    </row>
    <row r="2746" spans="3:9" hidden="1">
      <c r="E2746" s="132"/>
      <c r="F2746" s="132" t="str">
        <f>IF(EXACT(I2745, I2746), "EN Sub=Dub", "_")</f>
        <v>_</v>
      </c>
      <c r="G2746" s="133" t="s">
        <v>44</v>
      </c>
      <c r="H2746" s="113" t="s">
        <v>1807</v>
      </c>
      <c r="I2746" s="114" t="s">
        <v>2110</v>
      </c>
    </row>
    <row r="2747" spans="3:9" hidden="1">
      <c r="E2747" s="132"/>
      <c r="F2747" s="132" t="str">
        <f>IF(EXACT(I2747, I2748), "PT Sub=Dub", "_")</f>
        <v>_</v>
      </c>
      <c r="G2747" s="133" t="s">
        <v>46</v>
      </c>
      <c r="H2747" s="113" t="s">
        <v>1807</v>
      </c>
      <c r="I2747" s="114" t="s">
        <v>2111</v>
      </c>
    </row>
    <row r="2748" spans="3:9">
      <c r="E2748" s="132"/>
      <c r="F2748" s="132" t="str">
        <f>IF(EXACT(I2747, I2748), "PT Sub=Dub", "_")</f>
        <v>_</v>
      </c>
      <c r="G2748" s="133" t="s">
        <v>48</v>
      </c>
      <c r="H2748" s="113" t="s">
        <v>1807</v>
      </c>
      <c r="I2748" s="114" t="s">
        <v>2112</v>
      </c>
    </row>
    <row r="2749" spans="3:9" hidden="1">
      <c r="C2749" s="147" t="s">
        <v>27</v>
      </c>
      <c r="F2749" s="113" t="s">
        <v>27</v>
      </c>
      <c r="G2749" s="137" t="s">
        <v>28</v>
      </c>
      <c r="H2749" s="113" t="s">
        <v>1807</v>
      </c>
      <c r="I2749" s="114">
        <v>342</v>
      </c>
    </row>
    <row r="2750" spans="3:9" hidden="1">
      <c r="C2750" s="113" t="s">
        <v>27</v>
      </c>
      <c r="F2750" s="113" t="s">
        <v>27</v>
      </c>
      <c r="G2750" s="137" t="s">
        <v>30</v>
      </c>
      <c r="H2750" s="113" t="s">
        <v>1807</v>
      </c>
      <c r="I2750" s="114" t="s">
        <v>2113</v>
      </c>
    </row>
    <row r="2751" spans="3:9" hidden="1">
      <c r="C2751" s="113" t="s">
        <v>27</v>
      </c>
      <c r="E2751" s="132"/>
      <c r="F2751" s="113" t="s">
        <v>27</v>
      </c>
      <c r="G2751" s="133" t="s">
        <v>32</v>
      </c>
      <c r="H2751" s="113" t="s">
        <v>1807</v>
      </c>
      <c r="I2751" s="114" t="s">
        <v>2114</v>
      </c>
    </row>
    <row r="2752" spans="3:9" hidden="1">
      <c r="E2752" s="132"/>
      <c r="F2752" s="113" t="s">
        <v>27</v>
      </c>
      <c r="G2752" s="133" t="s">
        <v>35</v>
      </c>
      <c r="H2752" s="113" t="s">
        <v>1807</v>
      </c>
      <c r="I2752" s="114" t="s">
        <v>2115</v>
      </c>
    </row>
    <row r="2753" spans="3:9" hidden="1">
      <c r="E2753" s="132"/>
      <c r="F2753" s="132" t="str">
        <f>IF(EXACT(I2753, I2754), "EN Sub=Dub", "_")</f>
        <v>_</v>
      </c>
      <c r="G2753" s="133" t="s">
        <v>39</v>
      </c>
      <c r="H2753" s="113" t="s">
        <v>1807</v>
      </c>
      <c r="I2753" s="114" t="s">
        <v>2115</v>
      </c>
    </row>
    <row r="2754" spans="3:9" hidden="1">
      <c r="E2754" s="132"/>
      <c r="F2754" s="132" t="str">
        <f>IF(EXACT(I2753, I2754), "EN Sub=Dub", "_")</f>
        <v>_</v>
      </c>
      <c r="G2754" s="133" t="s">
        <v>44</v>
      </c>
      <c r="H2754" s="113" t="s">
        <v>1807</v>
      </c>
      <c r="I2754" s="114" t="s">
        <v>2116</v>
      </c>
    </row>
    <row r="2755" spans="3:9" hidden="1">
      <c r="E2755" s="132"/>
      <c r="F2755" s="132" t="str">
        <f>IF(EXACT(I2755, I2756), "PT Sub=Dub", "_")</f>
        <v>_</v>
      </c>
      <c r="G2755" s="133" t="s">
        <v>46</v>
      </c>
      <c r="H2755" s="113" t="s">
        <v>1807</v>
      </c>
      <c r="I2755" s="114" t="s">
        <v>2117</v>
      </c>
    </row>
    <row r="2756" spans="3:9">
      <c r="E2756" s="132"/>
      <c r="F2756" s="132" t="str">
        <f>IF(EXACT(I2755, I2756), "PT Sub=Dub", "_")</f>
        <v>_</v>
      </c>
      <c r="G2756" s="133" t="s">
        <v>48</v>
      </c>
      <c r="H2756" s="113" t="s">
        <v>1807</v>
      </c>
      <c r="I2756" s="135" t="s">
        <v>2118</v>
      </c>
    </row>
    <row r="2757" spans="3:9" hidden="1">
      <c r="C2757" s="147" t="s">
        <v>27</v>
      </c>
      <c r="F2757" s="113" t="s">
        <v>27</v>
      </c>
      <c r="G2757" s="137" t="s">
        <v>28</v>
      </c>
      <c r="H2757" s="113" t="s">
        <v>52</v>
      </c>
      <c r="I2757" s="114">
        <v>343</v>
      </c>
    </row>
    <row r="2758" spans="3:9" hidden="1">
      <c r="C2758" s="113" t="s">
        <v>27</v>
      </c>
      <c r="F2758" s="113" t="s">
        <v>27</v>
      </c>
      <c r="G2758" s="137" t="s">
        <v>30</v>
      </c>
      <c r="H2758" s="113" t="s">
        <v>52</v>
      </c>
      <c r="I2758" s="114" t="s">
        <v>2119</v>
      </c>
    </row>
    <row r="2759" spans="3:9" hidden="1">
      <c r="C2759" s="113" t="s">
        <v>27</v>
      </c>
      <c r="E2759" s="132"/>
      <c r="F2759" s="113" t="s">
        <v>27</v>
      </c>
      <c r="G2759" s="133" t="s">
        <v>32</v>
      </c>
      <c r="H2759" s="113" t="s">
        <v>52</v>
      </c>
      <c r="I2759" s="114" t="s">
        <v>2120</v>
      </c>
    </row>
    <row r="2760" spans="3:9" hidden="1">
      <c r="E2760" s="132"/>
      <c r="F2760" s="113" t="s">
        <v>27</v>
      </c>
      <c r="G2760" s="133" t="s">
        <v>35</v>
      </c>
      <c r="H2760" s="113" t="s">
        <v>52</v>
      </c>
      <c r="I2760" s="114" t="s">
        <v>2121</v>
      </c>
    </row>
    <row r="2761" spans="3:9" hidden="1">
      <c r="E2761" s="132"/>
      <c r="F2761" s="132" t="str">
        <f>IF(EXACT(I2761, I2762), "EN Sub=Dub", "_")</f>
        <v>_</v>
      </c>
      <c r="G2761" s="133" t="s">
        <v>39</v>
      </c>
      <c r="H2761" s="113" t="s">
        <v>52</v>
      </c>
      <c r="I2761" s="114" t="s">
        <v>2121</v>
      </c>
    </row>
    <row r="2762" spans="3:9" hidden="1">
      <c r="E2762" s="132"/>
      <c r="F2762" s="132" t="str">
        <f>IF(EXACT(I2761, I2762), "EN Sub=Dub", "_")</f>
        <v>_</v>
      </c>
      <c r="G2762" s="133" t="s">
        <v>44</v>
      </c>
      <c r="H2762" s="113" t="s">
        <v>52</v>
      </c>
      <c r="I2762" s="114" t="s">
        <v>2122</v>
      </c>
    </row>
    <row r="2763" spans="3:9" hidden="1">
      <c r="E2763" s="132"/>
      <c r="F2763" s="132" t="str">
        <f>IF(EXACT(I2763, I2764), "PT Sub=Dub", "_")</f>
        <v>_</v>
      </c>
      <c r="G2763" s="133" t="s">
        <v>46</v>
      </c>
      <c r="H2763" s="113" t="s">
        <v>52</v>
      </c>
      <c r="I2763" s="114" t="s">
        <v>2123</v>
      </c>
    </row>
    <row r="2764" spans="3:9">
      <c r="E2764" s="132"/>
      <c r="F2764" s="132" t="str">
        <f>IF(EXACT(I2763, I2764), "PT Sub=Dub", "_")</f>
        <v>_</v>
      </c>
      <c r="G2764" s="133" t="s">
        <v>48</v>
      </c>
      <c r="H2764" s="113" t="s">
        <v>52</v>
      </c>
      <c r="I2764" s="114" t="s">
        <v>2124</v>
      </c>
    </row>
    <row r="2765" spans="3:9" hidden="1">
      <c r="C2765" s="147" t="s">
        <v>27</v>
      </c>
      <c r="F2765" s="113" t="s">
        <v>27</v>
      </c>
      <c r="G2765" s="137" t="s">
        <v>28</v>
      </c>
      <c r="H2765" s="113" t="s">
        <v>1807</v>
      </c>
      <c r="I2765" s="114">
        <v>344</v>
      </c>
    </row>
    <row r="2766" spans="3:9" hidden="1">
      <c r="C2766" s="113" t="s">
        <v>27</v>
      </c>
      <c r="F2766" s="113" t="s">
        <v>27</v>
      </c>
      <c r="G2766" s="137" t="s">
        <v>30</v>
      </c>
      <c r="H2766" s="113" t="s">
        <v>1807</v>
      </c>
      <c r="I2766" s="114" t="s">
        <v>2125</v>
      </c>
    </row>
    <row r="2767" spans="3:9" hidden="1">
      <c r="C2767" s="113" t="s">
        <v>27</v>
      </c>
      <c r="E2767" s="132"/>
      <c r="F2767" s="113" t="s">
        <v>27</v>
      </c>
      <c r="G2767" s="133" t="s">
        <v>32</v>
      </c>
      <c r="H2767" s="113" t="s">
        <v>1807</v>
      </c>
      <c r="I2767" s="114" t="s">
        <v>2126</v>
      </c>
    </row>
    <row r="2768" spans="3:9" hidden="1">
      <c r="E2768" s="132"/>
      <c r="F2768" s="113" t="s">
        <v>27</v>
      </c>
      <c r="G2768" s="133" t="s">
        <v>35</v>
      </c>
      <c r="H2768" s="113" t="s">
        <v>1807</v>
      </c>
      <c r="I2768" s="114" t="s">
        <v>2127</v>
      </c>
    </row>
    <row r="2769" spans="3:9" hidden="1">
      <c r="E2769" s="132"/>
      <c r="F2769" s="132" t="str">
        <f>IF(EXACT(I2769, I2770), "EN Sub=Dub", "_")</f>
        <v>_</v>
      </c>
      <c r="G2769" s="133" t="s">
        <v>39</v>
      </c>
      <c r="H2769" s="113" t="s">
        <v>1807</v>
      </c>
      <c r="I2769" s="114" t="s">
        <v>2128</v>
      </c>
    </row>
    <row r="2770" spans="3:9" hidden="1">
      <c r="E2770" s="132"/>
      <c r="F2770" s="132" t="str">
        <f>IF(EXACT(I2769, I2770), "EN Sub=Dub", "_")</f>
        <v>_</v>
      </c>
      <c r="G2770" s="133" t="s">
        <v>44</v>
      </c>
      <c r="H2770" s="113" t="s">
        <v>1807</v>
      </c>
      <c r="I2770" s="114" t="s">
        <v>2129</v>
      </c>
    </row>
    <row r="2771" spans="3:9" hidden="1">
      <c r="E2771" s="132"/>
      <c r="F2771" s="132" t="str">
        <f>IF(EXACT(I2771, I2772), "PT Sub=Dub", "_")</f>
        <v>PT Sub=Dub</v>
      </c>
      <c r="G2771" s="133" t="s">
        <v>46</v>
      </c>
      <c r="H2771" s="113" t="s">
        <v>1807</v>
      </c>
      <c r="I2771" s="114" t="s">
        <v>2130</v>
      </c>
    </row>
    <row r="2772" spans="3:9">
      <c r="E2772" s="132"/>
      <c r="F2772" s="132" t="str">
        <f>IF(EXACT(I2771, I2772), "PT Sub=Dub", "_")</f>
        <v>PT Sub=Dub</v>
      </c>
      <c r="G2772" s="133" t="s">
        <v>48</v>
      </c>
      <c r="H2772" s="113" t="s">
        <v>1807</v>
      </c>
      <c r="I2772" s="114" t="s">
        <v>2130</v>
      </c>
    </row>
    <row r="2773" spans="3:9" hidden="1">
      <c r="C2773" s="147" t="s">
        <v>27</v>
      </c>
      <c r="F2773" s="113" t="s">
        <v>27</v>
      </c>
      <c r="G2773" s="137" t="s">
        <v>28</v>
      </c>
      <c r="H2773" s="113" t="s">
        <v>1807</v>
      </c>
      <c r="I2773" s="114">
        <v>345</v>
      </c>
    </row>
    <row r="2774" spans="3:9" hidden="1">
      <c r="C2774" s="113" t="s">
        <v>27</v>
      </c>
      <c r="F2774" s="113" t="s">
        <v>27</v>
      </c>
      <c r="G2774" s="137" t="s">
        <v>30</v>
      </c>
      <c r="H2774" s="113" t="s">
        <v>1807</v>
      </c>
      <c r="I2774" s="114" t="s">
        <v>2131</v>
      </c>
    </row>
    <row r="2775" spans="3:9" hidden="1">
      <c r="C2775" s="113" t="s">
        <v>27</v>
      </c>
      <c r="E2775" s="132"/>
      <c r="F2775" s="113" t="s">
        <v>27</v>
      </c>
      <c r="G2775" s="133" t="s">
        <v>32</v>
      </c>
      <c r="H2775" s="113" t="s">
        <v>1807</v>
      </c>
      <c r="I2775" s="114" t="s">
        <v>2132</v>
      </c>
    </row>
    <row r="2776" spans="3:9" hidden="1">
      <c r="E2776" s="132"/>
      <c r="F2776" s="113" t="s">
        <v>27</v>
      </c>
      <c r="G2776" s="133" t="s">
        <v>35</v>
      </c>
      <c r="H2776" s="113" t="s">
        <v>1807</v>
      </c>
      <c r="I2776" s="114" t="s">
        <v>2133</v>
      </c>
    </row>
    <row r="2777" spans="3:9" hidden="1">
      <c r="E2777" s="132"/>
      <c r="F2777" s="132" t="str">
        <f>IF(EXACT(I2777, I2778), "EN Sub=Dub", "_")</f>
        <v>_</v>
      </c>
      <c r="G2777" s="133" t="s">
        <v>39</v>
      </c>
      <c r="H2777" s="113" t="s">
        <v>1807</v>
      </c>
      <c r="I2777" s="114" t="s">
        <v>2134</v>
      </c>
    </row>
    <row r="2778" spans="3:9" hidden="1">
      <c r="E2778" s="132"/>
      <c r="F2778" s="132" t="str">
        <f>IF(EXACT(I2777, I2778), "EN Sub=Dub", "_")</f>
        <v>_</v>
      </c>
      <c r="G2778" s="133" t="s">
        <v>44</v>
      </c>
      <c r="H2778" s="113" t="s">
        <v>1807</v>
      </c>
      <c r="I2778" s="114" t="s">
        <v>2135</v>
      </c>
    </row>
    <row r="2779" spans="3:9" hidden="1">
      <c r="E2779" s="132"/>
      <c r="F2779" s="132" t="str">
        <f>IF(EXACT(I2779, I2780), "PT Sub=Dub", "_")</f>
        <v>_</v>
      </c>
      <c r="G2779" s="133" t="s">
        <v>46</v>
      </c>
      <c r="H2779" s="113" t="s">
        <v>1807</v>
      </c>
      <c r="I2779" s="114" t="s">
        <v>2136</v>
      </c>
    </row>
    <row r="2780" spans="3:9">
      <c r="E2780" s="132"/>
      <c r="F2780" s="132" t="str">
        <f>IF(EXACT(I2779, I2780), "PT Sub=Dub", "_")</f>
        <v>_</v>
      </c>
      <c r="G2780" s="133" t="s">
        <v>48</v>
      </c>
      <c r="H2780" s="113" t="s">
        <v>1807</v>
      </c>
      <c r="I2780" s="114" t="s">
        <v>2137</v>
      </c>
    </row>
    <row r="2781" spans="3:9" hidden="1">
      <c r="C2781" s="147" t="s">
        <v>27</v>
      </c>
      <c r="F2781" s="113" t="s">
        <v>27</v>
      </c>
      <c r="G2781" s="137" t="s">
        <v>28</v>
      </c>
      <c r="H2781" s="113" t="s">
        <v>1807</v>
      </c>
      <c r="I2781" s="114">
        <v>346</v>
      </c>
    </row>
    <row r="2782" spans="3:9" hidden="1">
      <c r="C2782" s="113" t="s">
        <v>27</v>
      </c>
      <c r="F2782" s="113" t="s">
        <v>27</v>
      </c>
      <c r="G2782" s="137" t="s">
        <v>30</v>
      </c>
      <c r="H2782" s="113" t="s">
        <v>1807</v>
      </c>
      <c r="I2782" s="114" t="s">
        <v>2138</v>
      </c>
    </row>
    <row r="2783" spans="3:9" hidden="1">
      <c r="C2783" s="113" t="s">
        <v>27</v>
      </c>
      <c r="E2783" s="132"/>
      <c r="F2783" s="113" t="s">
        <v>27</v>
      </c>
      <c r="G2783" s="133" t="s">
        <v>32</v>
      </c>
      <c r="H2783" s="113" t="s">
        <v>1807</v>
      </c>
      <c r="I2783" s="114" t="s">
        <v>2139</v>
      </c>
    </row>
    <row r="2784" spans="3:9" hidden="1">
      <c r="E2784" s="132"/>
      <c r="F2784" s="113" t="s">
        <v>27</v>
      </c>
      <c r="G2784" s="133" t="s">
        <v>35</v>
      </c>
      <c r="H2784" s="113" t="s">
        <v>1807</v>
      </c>
      <c r="I2784" s="114" t="s">
        <v>2140</v>
      </c>
    </row>
    <row r="2785" spans="3:9" hidden="1">
      <c r="E2785" s="132"/>
      <c r="F2785" s="132" t="str">
        <f>IF(EXACT(I2785, I2786), "EN Sub=Dub", "_")</f>
        <v>_</v>
      </c>
      <c r="G2785" s="133" t="s">
        <v>39</v>
      </c>
      <c r="H2785" s="113" t="s">
        <v>1807</v>
      </c>
      <c r="I2785" s="114" t="s">
        <v>2141</v>
      </c>
    </row>
    <row r="2786" spans="3:9" hidden="1">
      <c r="E2786" s="132"/>
      <c r="F2786" s="132" t="str">
        <f>IF(EXACT(I2785, I2786), "EN Sub=Dub", "_")</f>
        <v>_</v>
      </c>
      <c r="G2786" s="133" t="s">
        <v>44</v>
      </c>
      <c r="H2786" s="113" t="s">
        <v>1807</v>
      </c>
      <c r="I2786" s="114" t="s">
        <v>2142</v>
      </c>
    </row>
    <row r="2787" spans="3:9" hidden="1">
      <c r="E2787" s="132"/>
      <c r="F2787" s="132" t="str">
        <f>IF(EXACT(I2787, I2788), "PT Sub=Dub", "_")</f>
        <v>_</v>
      </c>
      <c r="G2787" s="133" t="s">
        <v>46</v>
      </c>
      <c r="H2787" s="113" t="s">
        <v>1807</v>
      </c>
      <c r="I2787" s="114" t="s">
        <v>2143</v>
      </c>
    </row>
    <row r="2788" spans="3:9">
      <c r="E2788" s="132"/>
      <c r="F2788" s="132" t="str">
        <f>IF(EXACT(I2787, I2788), "PT Sub=Dub", "_")</f>
        <v>_</v>
      </c>
      <c r="G2788" s="133" t="s">
        <v>48</v>
      </c>
      <c r="H2788" s="113" t="s">
        <v>1807</v>
      </c>
      <c r="I2788" s="114" t="s">
        <v>2144</v>
      </c>
    </row>
    <row r="2789" spans="3:9" hidden="1">
      <c r="C2789" s="147" t="s">
        <v>27</v>
      </c>
      <c r="F2789" s="113" t="s">
        <v>27</v>
      </c>
      <c r="G2789" s="137" t="s">
        <v>28</v>
      </c>
      <c r="H2789" s="113" t="s">
        <v>1807</v>
      </c>
      <c r="I2789" s="114">
        <v>347</v>
      </c>
    </row>
    <row r="2790" spans="3:9" hidden="1">
      <c r="C2790" s="113" t="s">
        <v>27</v>
      </c>
      <c r="F2790" s="113" t="s">
        <v>27</v>
      </c>
      <c r="G2790" s="137" t="s">
        <v>30</v>
      </c>
      <c r="H2790" s="113" t="s">
        <v>1807</v>
      </c>
      <c r="I2790" s="114" t="s">
        <v>2145</v>
      </c>
    </row>
    <row r="2791" spans="3:9" hidden="1">
      <c r="C2791" s="113" t="s">
        <v>27</v>
      </c>
      <c r="E2791" s="132"/>
      <c r="F2791" s="113" t="s">
        <v>27</v>
      </c>
      <c r="G2791" s="133" t="s">
        <v>32</v>
      </c>
      <c r="H2791" s="113" t="s">
        <v>1807</v>
      </c>
      <c r="I2791" s="114" t="s">
        <v>2146</v>
      </c>
    </row>
    <row r="2792" spans="3:9" hidden="1">
      <c r="E2792" s="132"/>
      <c r="F2792" s="113" t="s">
        <v>27</v>
      </c>
      <c r="G2792" s="133" t="s">
        <v>35</v>
      </c>
      <c r="H2792" s="113" t="s">
        <v>1807</v>
      </c>
      <c r="I2792" s="114" t="s">
        <v>2147</v>
      </c>
    </row>
    <row r="2793" spans="3:9" hidden="1">
      <c r="E2793" s="132"/>
      <c r="F2793" s="132" t="str">
        <f>IF(EXACT(I2793, I2794), "EN Sub=Dub", "_")</f>
        <v>_</v>
      </c>
      <c r="G2793" s="133" t="s">
        <v>39</v>
      </c>
      <c r="H2793" s="113" t="s">
        <v>1807</v>
      </c>
      <c r="I2793" s="114" t="s">
        <v>2148</v>
      </c>
    </row>
    <row r="2794" spans="3:9" hidden="1">
      <c r="E2794" s="132"/>
      <c r="F2794" s="132" t="str">
        <f>IF(EXACT(I2793, I2794), "EN Sub=Dub", "_")</f>
        <v>_</v>
      </c>
      <c r="G2794" s="133" t="s">
        <v>44</v>
      </c>
      <c r="H2794" s="113" t="s">
        <v>1807</v>
      </c>
      <c r="I2794" s="114" t="s">
        <v>2149</v>
      </c>
    </row>
    <row r="2795" spans="3:9" hidden="1">
      <c r="E2795" s="132"/>
      <c r="F2795" s="132" t="str">
        <f>IF(EXACT(I2795, I2796), "PT Sub=Dub", "_")</f>
        <v>_</v>
      </c>
      <c r="G2795" s="133" t="s">
        <v>46</v>
      </c>
      <c r="H2795" s="113" t="s">
        <v>1807</v>
      </c>
      <c r="I2795" s="114" t="s">
        <v>2150</v>
      </c>
    </row>
    <row r="2796" spans="3:9">
      <c r="E2796" s="132"/>
      <c r="F2796" s="132" t="str">
        <f>IF(EXACT(I2795, I2796), "PT Sub=Dub", "_")</f>
        <v>_</v>
      </c>
      <c r="G2796" s="133" t="s">
        <v>48</v>
      </c>
      <c r="H2796" s="113" t="s">
        <v>1807</v>
      </c>
      <c r="I2796" s="114" t="s">
        <v>2151</v>
      </c>
    </row>
    <row r="2797" spans="3:9" hidden="1">
      <c r="C2797" s="147" t="s">
        <v>27</v>
      </c>
      <c r="F2797" s="113" t="s">
        <v>27</v>
      </c>
      <c r="G2797" s="137" t="s">
        <v>28</v>
      </c>
      <c r="H2797" s="113" t="s">
        <v>2152</v>
      </c>
      <c r="I2797" s="114">
        <v>348</v>
      </c>
    </row>
    <row r="2798" spans="3:9" hidden="1">
      <c r="C2798" s="113" t="s">
        <v>27</v>
      </c>
      <c r="F2798" s="113" t="s">
        <v>27</v>
      </c>
      <c r="G2798" s="137" t="s">
        <v>30</v>
      </c>
      <c r="H2798" s="113" t="s">
        <v>2152</v>
      </c>
      <c r="I2798" s="114" t="s">
        <v>2153</v>
      </c>
    </row>
    <row r="2799" spans="3:9" hidden="1">
      <c r="C2799" s="113" t="s">
        <v>27</v>
      </c>
      <c r="E2799" s="132"/>
      <c r="F2799" s="113" t="s">
        <v>27</v>
      </c>
      <c r="G2799" s="133" t="s">
        <v>32</v>
      </c>
      <c r="H2799" s="113" t="s">
        <v>2152</v>
      </c>
      <c r="I2799" s="114" t="s">
        <v>2154</v>
      </c>
    </row>
    <row r="2800" spans="3:9" hidden="1">
      <c r="E2800" s="132"/>
      <c r="F2800" s="113" t="s">
        <v>27</v>
      </c>
      <c r="G2800" s="133" t="s">
        <v>35</v>
      </c>
      <c r="H2800" s="113" t="s">
        <v>2152</v>
      </c>
      <c r="I2800" s="114" t="s">
        <v>2155</v>
      </c>
    </row>
    <row r="2801" spans="2:9" hidden="1">
      <c r="E2801" s="132"/>
      <c r="F2801" s="132" t="str">
        <f>IF(EXACT(I2801, I2802), "EN Sub=Dub", "_")</f>
        <v>_</v>
      </c>
      <c r="G2801" s="133" t="s">
        <v>39</v>
      </c>
      <c r="H2801" s="113" t="s">
        <v>2152</v>
      </c>
      <c r="I2801" s="114" t="s">
        <v>2156</v>
      </c>
    </row>
    <row r="2802" spans="2:9" hidden="1">
      <c r="E2802" s="132"/>
      <c r="F2802" s="132" t="str">
        <f>IF(EXACT(I2801, I2802), "EN Sub=Dub", "_")</f>
        <v>_</v>
      </c>
      <c r="G2802" s="133" t="s">
        <v>44</v>
      </c>
      <c r="H2802" s="113" t="s">
        <v>1807</v>
      </c>
      <c r="I2802" s="114" t="s">
        <v>2157</v>
      </c>
    </row>
    <row r="2803" spans="2:9" hidden="1">
      <c r="E2803" s="132"/>
      <c r="F2803" s="132" t="str">
        <f>IF(EXACT(I2803, I2804), "PT Sub=Dub", "_")</f>
        <v>_</v>
      </c>
      <c r="G2803" s="133" t="s">
        <v>46</v>
      </c>
      <c r="H2803" s="113" t="s">
        <v>2152</v>
      </c>
      <c r="I2803" s="114" t="s">
        <v>2158</v>
      </c>
    </row>
    <row r="2804" spans="2:9">
      <c r="E2804" s="132"/>
      <c r="F2804" s="132" t="str">
        <f>IF(EXACT(I2803, I2804), "PT Sub=Dub", "_")</f>
        <v>_</v>
      </c>
      <c r="G2804" s="133" t="s">
        <v>48</v>
      </c>
      <c r="H2804" s="113" t="s">
        <v>2152</v>
      </c>
      <c r="I2804" s="114" t="s">
        <v>2159</v>
      </c>
    </row>
    <row r="2805" spans="2:9" hidden="1">
      <c r="B2805" s="114" t="s">
        <v>26</v>
      </c>
      <c r="C2805" s="147" t="s">
        <v>27</v>
      </c>
      <c r="F2805" s="113" t="s">
        <v>27</v>
      </c>
      <c r="G2805" s="137" t="s">
        <v>28</v>
      </c>
      <c r="H2805" s="113" t="s">
        <v>1807</v>
      </c>
      <c r="I2805" s="114">
        <v>349</v>
      </c>
    </row>
    <row r="2806" spans="2:9" hidden="1">
      <c r="B2806" s="114" t="s">
        <v>26</v>
      </c>
      <c r="C2806" s="113" t="s">
        <v>27</v>
      </c>
      <c r="F2806" s="113" t="s">
        <v>27</v>
      </c>
      <c r="G2806" s="137" t="s">
        <v>30</v>
      </c>
      <c r="H2806" s="113" t="s">
        <v>1807</v>
      </c>
      <c r="I2806" s="114" t="s">
        <v>2160</v>
      </c>
    </row>
    <row r="2807" spans="2:9" hidden="1">
      <c r="B2807" s="114" t="s">
        <v>26</v>
      </c>
      <c r="C2807" s="113" t="s">
        <v>27</v>
      </c>
      <c r="E2807" s="132"/>
      <c r="F2807" s="113" t="s">
        <v>27</v>
      </c>
      <c r="G2807" s="133" t="s">
        <v>32</v>
      </c>
      <c r="H2807" s="113" t="s">
        <v>1807</v>
      </c>
      <c r="I2807" s="114" t="s">
        <v>2161</v>
      </c>
    </row>
    <row r="2808" spans="2:9" hidden="1">
      <c r="B2808" s="114" t="s">
        <v>26</v>
      </c>
      <c r="E2808" s="132"/>
      <c r="F2808" s="113" t="s">
        <v>27</v>
      </c>
      <c r="G2808" s="133" t="s">
        <v>35</v>
      </c>
      <c r="H2808" s="113" t="s">
        <v>1807</v>
      </c>
      <c r="I2808" s="114" t="s">
        <v>2162</v>
      </c>
    </row>
    <row r="2809" spans="2:9" hidden="1">
      <c r="B2809" s="114" t="s">
        <v>26</v>
      </c>
      <c r="E2809" s="132"/>
      <c r="F2809" s="132" t="str">
        <f>IF(EXACT(I2809, I2810), "EN Sub=Dub", "_")</f>
        <v>_</v>
      </c>
      <c r="G2809" s="133" t="s">
        <v>39</v>
      </c>
      <c r="H2809" s="113" t="s">
        <v>1807</v>
      </c>
      <c r="I2809" s="114" t="s">
        <v>2163</v>
      </c>
    </row>
    <row r="2810" spans="2:9" hidden="1">
      <c r="B2810" s="114" t="s">
        <v>26</v>
      </c>
      <c r="E2810" s="132"/>
      <c r="F2810" s="132" t="str">
        <f>IF(EXACT(I2809, I2810), "EN Sub=Dub", "_")</f>
        <v>_</v>
      </c>
      <c r="G2810" s="133" t="s">
        <v>44</v>
      </c>
      <c r="H2810" s="113" t="s">
        <v>2152</v>
      </c>
      <c r="I2810" s="114" t="s">
        <v>2164</v>
      </c>
    </row>
    <row r="2811" spans="2:9" hidden="1">
      <c r="B2811" s="114" t="s">
        <v>26</v>
      </c>
      <c r="E2811" s="132"/>
      <c r="F2811" s="132" t="str">
        <f>IF(EXACT(I2811, I2812), "PT Sub=Dub", "_")</f>
        <v>PT Sub=Dub</v>
      </c>
      <c r="G2811" s="133" t="s">
        <v>46</v>
      </c>
      <c r="H2811" s="113" t="s">
        <v>1807</v>
      </c>
      <c r="I2811" s="114" t="s">
        <v>2165</v>
      </c>
    </row>
    <row r="2812" spans="2:9">
      <c r="B2812" s="114" t="s">
        <v>26</v>
      </c>
      <c r="E2812" s="132"/>
      <c r="F2812" s="132" t="str">
        <f>IF(EXACT(I2811, I2812), "PT Sub=Dub", "_")</f>
        <v>PT Sub=Dub</v>
      </c>
      <c r="G2812" s="133" t="s">
        <v>48</v>
      </c>
      <c r="H2812" s="113" t="s">
        <v>1807</v>
      </c>
      <c r="I2812" s="114" t="s">
        <v>2165</v>
      </c>
    </row>
    <row r="2813" spans="2:9" hidden="1">
      <c r="C2813" s="147" t="s">
        <v>27</v>
      </c>
      <c r="F2813" s="113" t="s">
        <v>27</v>
      </c>
      <c r="G2813" s="137" t="s">
        <v>28</v>
      </c>
      <c r="H2813" s="113" t="s">
        <v>1807</v>
      </c>
      <c r="I2813" s="114">
        <v>350</v>
      </c>
    </row>
    <row r="2814" spans="2:9" hidden="1">
      <c r="C2814" s="113" t="s">
        <v>27</v>
      </c>
      <c r="F2814" s="113" t="s">
        <v>27</v>
      </c>
      <c r="G2814" s="137" t="s">
        <v>30</v>
      </c>
      <c r="H2814" s="113" t="s">
        <v>1807</v>
      </c>
      <c r="I2814" s="114" t="s">
        <v>2166</v>
      </c>
    </row>
    <row r="2815" spans="2:9" hidden="1">
      <c r="C2815" s="113" t="s">
        <v>27</v>
      </c>
      <c r="E2815" s="132"/>
      <c r="F2815" s="113" t="s">
        <v>27</v>
      </c>
      <c r="G2815" s="133" t="s">
        <v>32</v>
      </c>
      <c r="H2815" s="113" t="s">
        <v>1807</v>
      </c>
      <c r="I2815" s="114" t="s">
        <v>2167</v>
      </c>
    </row>
    <row r="2816" spans="2:9" hidden="1">
      <c r="E2816" s="132"/>
      <c r="F2816" s="113" t="s">
        <v>27</v>
      </c>
      <c r="G2816" s="133" t="s">
        <v>35</v>
      </c>
      <c r="H2816" s="113" t="s">
        <v>1807</v>
      </c>
      <c r="I2816" s="114" t="s">
        <v>2168</v>
      </c>
    </row>
    <row r="2817" spans="2:9" hidden="1">
      <c r="E2817" s="132"/>
      <c r="F2817" s="132" t="str">
        <f>IF(EXACT(I2817, I2818), "EN Sub=Dub", "_")</f>
        <v>_</v>
      </c>
      <c r="G2817" s="133" t="s">
        <v>39</v>
      </c>
      <c r="H2817" s="113" t="s">
        <v>1807</v>
      </c>
      <c r="I2817" s="114" t="s">
        <v>2169</v>
      </c>
    </row>
    <row r="2818" spans="2:9" hidden="1">
      <c r="E2818" s="132"/>
      <c r="F2818" s="132" t="str">
        <f>IF(EXACT(I2817, I2818), "EN Sub=Dub", "_")</f>
        <v>_</v>
      </c>
      <c r="G2818" s="133" t="s">
        <v>44</v>
      </c>
      <c r="H2818" s="113" t="s">
        <v>1807</v>
      </c>
      <c r="I2818" s="114" t="s">
        <v>2170</v>
      </c>
    </row>
    <row r="2819" spans="2:9" hidden="1">
      <c r="E2819" s="132"/>
      <c r="F2819" s="132" t="str">
        <f>IF(EXACT(I2819, I2820), "PT Sub=Dub", "_")</f>
        <v>PT Sub=Dub</v>
      </c>
      <c r="G2819" s="133" t="s">
        <v>46</v>
      </c>
      <c r="H2819" s="113" t="s">
        <v>1807</v>
      </c>
      <c r="I2819" s="114" t="s">
        <v>2171</v>
      </c>
    </row>
    <row r="2820" spans="2:9">
      <c r="E2820" s="132"/>
      <c r="F2820" s="132" t="str">
        <f>IF(EXACT(I2819, I2820), "PT Sub=Dub", "_")</f>
        <v>PT Sub=Dub</v>
      </c>
      <c r="G2820" s="133" t="s">
        <v>48</v>
      </c>
      <c r="H2820" s="113" t="s">
        <v>1807</v>
      </c>
      <c r="I2820" s="114" t="s">
        <v>2171</v>
      </c>
    </row>
    <row r="2821" spans="2:9" hidden="1">
      <c r="B2821" s="114" t="s">
        <v>26</v>
      </c>
      <c r="C2821" s="147" t="s">
        <v>27</v>
      </c>
      <c r="F2821" s="113" t="s">
        <v>27</v>
      </c>
      <c r="G2821" s="137" t="s">
        <v>28</v>
      </c>
      <c r="H2821" s="113" t="s">
        <v>1807</v>
      </c>
      <c r="I2821" s="114">
        <v>351</v>
      </c>
    </row>
    <row r="2822" spans="2:9" hidden="1">
      <c r="B2822" s="114" t="s">
        <v>26</v>
      </c>
      <c r="C2822" s="113" t="s">
        <v>27</v>
      </c>
      <c r="F2822" s="113" t="s">
        <v>27</v>
      </c>
      <c r="G2822" s="137" t="s">
        <v>30</v>
      </c>
      <c r="H2822" s="113" t="s">
        <v>1807</v>
      </c>
      <c r="I2822" s="114" t="s">
        <v>2172</v>
      </c>
    </row>
    <row r="2823" spans="2:9" hidden="1">
      <c r="B2823" s="114" t="s">
        <v>26</v>
      </c>
      <c r="C2823" s="113" t="s">
        <v>27</v>
      </c>
      <c r="E2823" s="132"/>
      <c r="F2823" s="113" t="s">
        <v>27</v>
      </c>
      <c r="G2823" s="133" t="s">
        <v>32</v>
      </c>
      <c r="H2823" s="113" t="s">
        <v>1807</v>
      </c>
      <c r="I2823" s="114" t="s">
        <v>2173</v>
      </c>
    </row>
    <row r="2824" spans="2:9" hidden="1">
      <c r="B2824" s="114" t="s">
        <v>26</v>
      </c>
      <c r="E2824" s="132"/>
      <c r="F2824" s="113" t="s">
        <v>27</v>
      </c>
      <c r="G2824" s="133" t="s">
        <v>35</v>
      </c>
      <c r="H2824" s="113" t="s">
        <v>1807</v>
      </c>
      <c r="I2824" s="114" t="s">
        <v>2174</v>
      </c>
    </row>
    <row r="2825" spans="2:9" hidden="1">
      <c r="B2825" s="114" t="s">
        <v>26</v>
      </c>
      <c r="E2825" s="132"/>
      <c r="F2825" s="132" t="str">
        <f>IF(EXACT(I2825, I2826), "EN Sub=Dub", "_")</f>
        <v>_</v>
      </c>
      <c r="G2825" s="133" t="s">
        <v>39</v>
      </c>
      <c r="H2825" s="113" t="s">
        <v>1807</v>
      </c>
      <c r="I2825" s="114" t="s">
        <v>2175</v>
      </c>
    </row>
    <row r="2826" spans="2:9" hidden="1">
      <c r="B2826" s="114" t="s">
        <v>26</v>
      </c>
      <c r="E2826" s="132"/>
      <c r="F2826" s="132" t="str">
        <f>IF(EXACT(I2825, I2826), "EN Sub=Dub", "_")</f>
        <v>_</v>
      </c>
      <c r="G2826" s="133" t="s">
        <v>44</v>
      </c>
      <c r="H2826" s="113" t="s">
        <v>1807</v>
      </c>
      <c r="I2826" s="114" t="s">
        <v>2176</v>
      </c>
    </row>
    <row r="2827" spans="2:9" hidden="1">
      <c r="B2827" s="114" t="s">
        <v>26</v>
      </c>
      <c r="E2827" s="132"/>
      <c r="F2827" s="132" t="str">
        <f>IF(EXACT(I2827, I2828), "PT Sub=Dub", "_")</f>
        <v>_</v>
      </c>
      <c r="G2827" s="133" t="s">
        <v>46</v>
      </c>
      <c r="H2827" s="113" t="s">
        <v>1807</v>
      </c>
      <c r="I2827" s="114" t="s">
        <v>2177</v>
      </c>
    </row>
    <row r="2828" spans="2:9">
      <c r="B2828" s="114" t="s">
        <v>26</v>
      </c>
      <c r="E2828" s="132"/>
      <c r="F2828" s="132" t="str">
        <f>IF(EXACT(I2827, I2828), "PT Sub=Dub", "_")</f>
        <v>_</v>
      </c>
      <c r="G2828" s="133" t="s">
        <v>48</v>
      </c>
      <c r="H2828" s="113" t="s">
        <v>1807</v>
      </c>
      <c r="I2828" s="114" t="s">
        <v>2178</v>
      </c>
    </row>
    <row r="2829" spans="2:9" hidden="1">
      <c r="B2829" s="114" t="s">
        <v>26</v>
      </c>
      <c r="C2829" s="147" t="s">
        <v>27</v>
      </c>
      <c r="F2829" s="113" t="s">
        <v>27</v>
      </c>
      <c r="G2829" s="137" t="s">
        <v>28</v>
      </c>
      <c r="H2829" s="113" t="s">
        <v>1807</v>
      </c>
      <c r="I2829" s="114">
        <v>352</v>
      </c>
    </row>
    <row r="2830" spans="2:9" hidden="1">
      <c r="B2830" s="114" t="s">
        <v>26</v>
      </c>
      <c r="C2830" s="113" t="s">
        <v>27</v>
      </c>
      <c r="F2830" s="113" t="s">
        <v>27</v>
      </c>
      <c r="G2830" s="137" t="s">
        <v>30</v>
      </c>
      <c r="H2830" s="113" t="s">
        <v>1807</v>
      </c>
      <c r="I2830" s="114" t="s">
        <v>2179</v>
      </c>
    </row>
    <row r="2831" spans="2:9" hidden="1">
      <c r="B2831" s="114" t="s">
        <v>26</v>
      </c>
      <c r="C2831" s="113" t="s">
        <v>27</v>
      </c>
      <c r="E2831" s="132"/>
      <c r="F2831" s="113" t="s">
        <v>27</v>
      </c>
      <c r="G2831" s="133" t="s">
        <v>32</v>
      </c>
      <c r="H2831" s="113" t="s">
        <v>1807</v>
      </c>
      <c r="I2831" s="114" t="s">
        <v>2180</v>
      </c>
    </row>
    <row r="2832" spans="2:9" hidden="1">
      <c r="B2832" s="114" t="s">
        <v>26</v>
      </c>
      <c r="E2832" s="132"/>
      <c r="F2832" s="113" t="s">
        <v>27</v>
      </c>
      <c r="G2832" s="133" t="s">
        <v>35</v>
      </c>
      <c r="H2832" s="113" t="s">
        <v>1807</v>
      </c>
      <c r="I2832" s="114" t="s">
        <v>2181</v>
      </c>
    </row>
    <row r="2833" spans="2:9" hidden="1">
      <c r="B2833" s="114" t="s">
        <v>26</v>
      </c>
      <c r="E2833" s="132"/>
      <c r="F2833" s="132" t="str">
        <f>IF(EXACT(I2833, I2834), "EN Sub=Dub", "_")</f>
        <v>_</v>
      </c>
      <c r="G2833" s="133" t="s">
        <v>39</v>
      </c>
      <c r="H2833" s="113" t="s">
        <v>1807</v>
      </c>
      <c r="I2833" s="114" t="s">
        <v>2182</v>
      </c>
    </row>
    <row r="2834" spans="2:9" hidden="1">
      <c r="B2834" s="114" t="s">
        <v>26</v>
      </c>
      <c r="E2834" s="132"/>
      <c r="F2834" s="132" t="str">
        <f>IF(EXACT(I2833, I2834), "EN Sub=Dub", "_")</f>
        <v>_</v>
      </c>
      <c r="G2834" s="133" t="s">
        <v>44</v>
      </c>
      <c r="H2834" s="113" t="s">
        <v>1807</v>
      </c>
      <c r="I2834" s="114" t="s">
        <v>2183</v>
      </c>
    </row>
    <row r="2835" spans="2:9" hidden="1">
      <c r="B2835" s="114" t="s">
        <v>26</v>
      </c>
      <c r="E2835" s="132"/>
      <c r="F2835" s="132" t="str">
        <f>IF(EXACT(I2835, I2836), "PT Sub=Dub", "_")</f>
        <v>PT Sub=Dub</v>
      </c>
      <c r="G2835" s="133" t="s">
        <v>46</v>
      </c>
      <c r="H2835" s="113" t="s">
        <v>1807</v>
      </c>
      <c r="I2835" s="114" t="s">
        <v>2184</v>
      </c>
    </row>
    <row r="2836" spans="2:9">
      <c r="B2836" s="114" t="s">
        <v>26</v>
      </c>
      <c r="E2836" s="132"/>
      <c r="F2836" s="132" t="str">
        <f>IF(EXACT(I2835, I2836), "PT Sub=Dub", "_")</f>
        <v>PT Sub=Dub</v>
      </c>
      <c r="G2836" s="133" t="s">
        <v>48</v>
      </c>
      <c r="H2836" s="113" t="s">
        <v>1807</v>
      </c>
      <c r="I2836" s="114" t="s">
        <v>2184</v>
      </c>
    </row>
    <row r="2837" spans="2:9" hidden="1">
      <c r="B2837" s="114" t="s">
        <v>26</v>
      </c>
      <c r="C2837" s="147" t="s">
        <v>27</v>
      </c>
      <c r="F2837" s="113" t="s">
        <v>27</v>
      </c>
      <c r="G2837" s="137" t="s">
        <v>28</v>
      </c>
      <c r="H2837" s="113" t="s">
        <v>1807</v>
      </c>
      <c r="I2837" s="114">
        <v>353</v>
      </c>
    </row>
    <row r="2838" spans="2:9" hidden="1">
      <c r="B2838" s="114" t="s">
        <v>26</v>
      </c>
      <c r="C2838" s="113" t="s">
        <v>27</v>
      </c>
      <c r="F2838" s="113" t="s">
        <v>27</v>
      </c>
      <c r="G2838" s="137" t="s">
        <v>30</v>
      </c>
      <c r="H2838" s="113" t="s">
        <v>1807</v>
      </c>
      <c r="I2838" s="114" t="s">
        <v>2185</v>
      </c>
    </row>
    <row r="2839" spans="2:9" hidden="1">
      <c r="B2839" s="114" t="s">
        <v>26</v>
      </c>
      <c r="C2839" s="113" t="s">
        <v>27</v>
      </c>
      <c r="F2839" s="113" t="s">
        <v>27</v>
      </c>
      <c r="G2839" s="133" t="s">
        <v>32</v>
      </c>
      <c r="H2839" s="113" t="s">
        <v>1807</v>
      </c>
      <c r="I2839" s="114" t="s">
        <v>2186</v>
      </c>
    </row>
    <row r="2840" spans="2:9" hidden="1">
      <c r="B2840" s="114" t="s">
        <v>26</v>
      </c>
      <c r="F2840" s="113" t="s">
        <v>27</v>
      </c>
      <c r="G2840" s="133" t="s">
        <v>35</v>
      </c>
      <c r="H2840" s="113" t="s">
        <v>1807</v>
      </c>
      <c r="I2840" s="114" t="s">
        <v>2187</v>
      </c>
    </row>
    <row r="2841" spans="2:9" hidden="1">
      <c r="B2841" s="114" t="s">
        <v>26</v>
      </c>
      <c r="F2841" s="132" t="str">
        <f>IF(EXACT(I2841, I2842), "EN Sub=Dub", "_")</f>
        <v>_</v>
      </c>
      <c r="G2841" s="133" t="s">
        <v>39</v>
      </c>
      <c r="H2841" s="113" t="s">
        <v>1807</v>
      </c>
      <c r="I2841" s="114" t="s">
        <v>2188</v>
      </c>
    </row>
    <row r="2842" spans="2:9" hidden="1">
      <c r="B2842" s="114" t="s">
        <v>26</v>
      </c>
      <c r="F2842" s="132" t="str">
        <f>IF(EXACT(I2841, I2842), "EN Sub=Dub", "_")</f>
        <v>_</v>
      </c>
      <c r="G2842" s="133" t="s">
        <v>44</v>
      </c>
      <c r="H2842" s="113" t="s">
        <v>1807</v>
      </c>
      <c r="I2842" s="114" t="s">
        <v>2189</v>
      </c>
    </row>
    <row r="2843" spans="2:9" hidden="1">
      <c r="B2843" s="114" t="s">
        <v>26</v>
      </c>
      <c r="F2843" s="132" t="str">
        <f>IF(EXACT(I2843, I2844), "PT Sub=Dub", "_")</f>
        <v>PT Sub=Dub</v>
      </c>
      <c r="G2843" s="133" t="s">
        <v>46</v>
      </c>
      <c r="H2843" s="113" t="s">
        <v>1807</v>
      </c>
      <c r="I2843" s="114" t="s">
        <v>2190</v>
      </c>
    </row>
    <row r="2844" spans="2:9">
      <c r="B2844" s="114" t="s">
        <v>26</v>
      </c>
      <c r="F2844" s="132" t="str">
        <f>IF(EXACT(I2843, I2844), "PT Sub=Dub", "_")</f>
        <v>PT Sub=Dub</v>
      </c>
      <c r="G2844" s="133" t="s">
        <v>48</v>
      </c>
      <c r="H2844" s="113" t="s">
        <v>1807</v>
      </c>
      <c r="I2844" s="114" t="s">
        <v>2190</v>
      </c>
    </row>
    <row r="2845" spans="2:9" hidden="1">
      <c r="C2845" s="147" t="s">
        <v>27</v>
      </c>
      <c r="E2845" s="132"/>
      <c r="F2845" s="113" t="s">
        <v>27</v>
      </c>
      <c r="G2845" s="137" t="s">
        <v>28</v>
      </c>
      <c r="H2845" s="132" t="s">
        <v>52</v>
      </c>
      <c r="I2845" s="114">
        <v>354</v>
      </c>
    </row>
    <row r="2846" spans="2:9" hidden="1">
      <c r="C2846" s="113" t="s">
        <v>27</v>
      </c>
      <c r="E2846" s="132"/>
      <c r="F2846" s="113" t="s">
        <v>27</v>
      </c>
      <c r="G2846" s="137" t="s">
        <v>30</v>
      </c>
      <c r="H2846" s="132" t="s">
        <v>52</v>
      </c>
      <c r="I2846" s="114" t="s">
        <v>2191</v>
      </c>
    </row>
    <row r="2847" spans="2:9" hidden="1">
      <c r="C2847" s="113" t="s">
        <v>27</v>
      </c>
      <c r="E2847" s="132"/>
      <c r="F2847" s="113" t="s">
        <v>27</v>
      </c>
      <c r="G2847" s="133" t="s">
        <v>32</v>
      </c>
      <c r="H2847" s="132" t="s">
        <v>52</v>
      </c>
      <c r="I2847" s="114" t="s">
        <v>2192</v>
      </c>
    </row>
    <row r="2848" spans="2:9" hidden="1">
      <c r="E2848" s="132"/>
      <c r="F2848" s="113" t="s">
        <v>27</v>
      </c>
      <c r="G2848" s="133" t="s">
        <v>35</v>
      </c>
      <c r="H2848" s="132" t="s">
        <v>52</v>
      </c>
      <c r="I2848" s="114" t="s">
        <v>2193</v>
      </c>
    </row>
    <row r="2849" spans="3:9" hidden="1">
      <c r="E2849" s="132"/>
      <c r="F2849" s="132" t="str">
        <f>IF(EXACT(I2849, I2850), "EN Sub=Dub", "_")</f>
        <v>_</v>
      </c>
      <c r="G2849" s="133" t="s">
        <v>39</v>
      </c>
      <c r="H2849" s="132" t="s">
        <v>52</v>
      </c>
      <c r="I2849" s="114" t="s">
        <v>2193</v>
      </c>
    </row>
    <row r="2850" spans="3:9" hidden="1">
      <c r="E2850" s="132"/>
      <c r="F2850" s="132" t="str">
        <f>IF(EXACT(I2849, I2850), "EN Sub=Dub", "_")</f>
        <v>_</v>
      </c>
      <c r="G2850" s="133" t="s">
        <v>44</v>
      </c>
      <c r="H2850" s="132" t="s">
        <v>52</v>
      </c>
      <c r="I2850" s="114" t="s">
        <v>1599</v>
      </c>
    </row>
    <row r="2851" spans="3:9" hidden="1">
      <c r="E2851" s="132"/>
      <c r="F2851" s="132" t="str">
        <f>IF(EXACT(I2851, I2852), "PT Sub=Dub", "_")</f>
        <v>PT Sub=Dub</v>
      </c>
      <c r="G2851" s="133" t="s">
        <v>46</v>
      </c>
      <c r="H2851" s="132" t="s">
        <v>52</v>
      </c>
      <c r="I2851" s="114" t="s">
        <v>1686</v>
      </c>
    </row>
    <row r="2852" spans="3:9">
      <c r="E2852" s="132"/>
      <c r="F2852" s="132" t="str">
        <f>IF(EXACT(I2851, I2852), "PT Sub=Dub", "_")</f>
        <v>PT Sub=Dub</v>
      </c>
      <c r="G2852" s="133" t="s">
        <v>48</v>
      </c>
      <c r="H2852" s="132" t="s">
        <v>52</v>
      </c>
      <c r="I2852" s="114" t="s">
        <v>1686</v>
      </c>
    </row>
    <row r="2853" spans="3:9" hidden="1">
      <c r="C2853" s="147" t="s">
        <v>27</v>
      </c>
      <c r="E2853" s="132"/>
      <c r="F2853" s="113" t="s">
        <v>27</v>
      </c>
      <c r="G2853" s="137" t="s">
        <v>28</v>
      </c>
      <c r="H2853" s="132" t="s">
        <v>734</v>
      </c>
      <c r="I2853" s="114">
        <v>355</v>
      </c>
    </row>
    <row r="2854" spans="3:9" hidden="1">
      <c r="C2854" s="113" t="s">
        <v>27</v>
      </c>
      <c r="E2854" s="132"/>
      <c r="F2854" s="113" t="s">
        <v>27</v>
      </c>
      <c r="G2854" s="137" t="s">
        <v>30</v>
      </c>
      <c r="H2854" s="132" t="s">
        <v>734</v>
      </c>
      <c r="I2854" s="114" t="s">
        <v>2194</v>
      </c>
    </row>
    <row r="2855" spans="3:9" hidden="1">
      <c r="C2855" s="113" t="s">
        <v>27</v>
      </c>
      <c r="E2855" s="132"/>
      <c r="F2855" s="113" t="s">
        <v>27</v>
      </c>
      <c r="G2855" s="133" t="s">
        <v>32</v>
      </c>
      <c r="H2855" s="132" t="s">
        <v>734</v>
      </c>
      <c r="I2855" s="114" t="s">
        <v>2195</v>
      </c>
    </row>
    <row r="2856" spans="3:9" hidden="1">
      <c r="E2856" s="132"/>
      <c r="F2856" s="113" t="s">
        <v>27</v>
      </c>
      <c r="G2856" s="133" t="s">
        <v>35</v>
      </c>
      <c r="H2856" s="132" t="s">
        <v>734</v>
      </c>
      <c r="I2856" s="114" t="s">
        <v>2196</v>
      </c>
    </row>
    <row r="2857" spans="3:9" hidden="1">
      <c r="E2857" s="132"/>
      <c r="F2857" s="132" t="str">
        <f>IF(EXACT(I2857, I2858), "EN Sub=Dub", "_")</f>
        <v>_</v>
      </c>
      <c r="G2857" s="133" t="s">
        <v>39</v>
      </c>
      <c r="H2857" s="132" t="s">
        <v>734</v>
      </c>
      <c r="I2857" s="114" t="s">
        <v>2196</v>
      </c>
    </row>
    <row r="2858" spans="3:9" hidden="1">
      <c r="E2858" s="132"/>
      <c r="F2858" s="132" t="str">
        <f>IF(EXACT(I2857, I2858), "EN Sub=Dub", "_")</f>
        <v>_</v>
      </c>
      <c r="G2858" s="133" t="s">
        <v>44</v>
      </c>
      <c r="H2858" s="132" t="s">
        <v>734</v>
      </c>
      <c r="I2858" s="114" t="s">
        <v>2197</v>
      </c>
    </row>
    <row r="2859" spans="3:9" hidden="1">
      <c r="E2859" s="132"/>
      <c r="F2859" s="132" t="str">
        <f>IF(EXACT(I2859, I2860), "PT Sub=Dub", "_")</f>
        <v>PT Sub=Dub</v>
      </c>
      <c r="G2859" s="133" t="s">
        <v>46</v>
      </c>
      <c r="H2859" s="132" t="s">
        <v>734</v>
      </c>
      <c r="I2859" s="114" t="s">
        <v>2198</v>
      </c>
    </row>
    <row r="2860" spans="3:9">
      <c r="E2860" s="132"/>
      <c r="F2860" s="132" t="str">
        <f>IF(EXACT(I2859, I2860), "PT Sub=Dub", "_")</f>
        <v>PT Sub=Dub</v>
      </c>
      <c r="G2860" s="133" t="s">
        <v>48</v>
      </c>
      <c r="H2860" s="132" t="s">
        <v>734</v>
      </c>
      <c r="I2860" s="114" t="s">
        <v>2198</v>
      </c>
    </row>
    <row r="2861" spans="3:9" hidden="1">
      <c r="C2861" s="147" t="s">
        <v>27</v>
      </c>
      <c r="E2861" s="132"/>
      <c r="F2861" s="113" t="s">
        <v>27</v>
      </c>
      <c r="G2861" s="137" t="s">
        <v>28</v>
      </c>
      <c r="H2861" s="132" t="s">
        <v>1807</v>
      </c>
      <c r="I2861" s="114">
        <v>356</v>
      </c>
    </row>
    <row r="2862" spans="3:9" hidden="1">
      <c r="C2862" s="113" t="s">
        <v>27</v>
      </c>
      <c r="E2862" s="132"/>
      <c r="F2862" s="113" t="s">
        <v>27</v>
      </c>
      <c r="G2862" s="137" t="s">
        <v>30</v>
      </c>
      <c r="H2862" s="132" t="s">
        <v>1807</v>
      </c>
      <c r="I2862" s="114" t="s">
        <v>2199</v>
      </c>
    </row>
    <row r="2863" spans="3:9" hidden="1">
      <c r="C2863" s="113" t="s">
        <v>27</v>
      </c>
      <c r="E2863" s="132"/>
      <c r="F2863" s="113" t="s">
        <v>27</v>
      </c>
      <c r="G2863" s="133" t="s">
        <v>32</v>
      </c>
      <c r="H2863" s="132" t="s">
        <v>1807</v>
      </c>
      <c r="I2863" s="114" t="s">
        <v>2200</v>
      </c>
    </row>
    <row r="2864" spans="3:9" hidden="1">
      <c r="E2864" s="132"/>
      <c r="F2864" s="113" t="s">
        <v>27</v>
      </c>
      <c r="G2864" s="133" t="s">
        <v>35</v>
      </c>
      <c r="H2864" s="132" t="s">
        <v>1807</v>
      </c>
      <c r="I2864" s="114" t="s">
        <v>2201</v>
      </c>
    </row>
    <row r="2865" spans="3:9" hidden="1">
      <c r="E2865" s="132"/>
      <c r="F2865" s="132" t="str">
        <f>IF(EXACT(I2865, I2866), "EN Sub=Dub", "_")</f>
        <v>_</v>
      </c>
      <c r="G2865" s="133" t="s">
        <v>39</v>
      </c>
      <c r="H2865" s="132" t="s">
        <v>1807</v>
      </c>
      <c r="I2865" s="114" t="s">
        <v>2202</v>
      </c>
    </row>
    <row r="2866" spans="3:9" hidden="1">
      <c r="E2866" s="132"/>
      <c r="F2866" s="132" t="str">
        <f>IF(EXACT(I2865, I2866), "EN Sub=Dub", "_")</f>
        <v>_</v>
      </c>
      <c r="G2866" s="133" t="s">
        <v>44</v>
      </c>
      <c r="H2866" s="132" t="s">
        <v>1807</v>
      </c>
      <c r="I2866" s="114" t="s">
        <v>2203</v>
      </c>
    </row>
    <row r="2867" spans="3:9" hidden="1">
      <c r="E2867" s="132"/>
      <c r="F2867" s="132" t="str">
        <f>IF(EXACT(I2867, I2868), "PT Sub=Dub", "_")</f>
        <v>_</v>
      </c>
      <c r="G2867" s="133" t="s">
        <v>46</v>
      </c>
      <c r="H2867" s="132" t="s">
        <v>1807</v>
      </c>
      <c r="I2867" s="114" t="s">
        <v>2204</v>
      </c>
    </row>
    <row r="2868" spans="3:9">
      <c r="E2868" s="132"/>
      <c r="F2868" s="132" t="str">
        <f>IF(EXACT(I2867, I2868), "PT Sub=Dub", "_")</f>
        <v>_</v>
      </c>
      <c r="G2868" s="133" t="s">
        <v>48</v>
      </c>
      <c r="H2868" s="132" t="s">
        <v>1807</v>
      </c>
      <c r="I2868" s="114" t="s">
        <v>2205</v>
      </c>
    </row>
    <row r="2869" spans="3:9" hidden="1">
      <c r="C2869" s="147" t="s">
        <v>27</v>
      </c>
      <c r="E2869" s="132"/>
      <c r="F2869" s="113" t="s">
        <v>27</v>
      </c>
      <c r="G2869" s="137" t="s">
        <v>28</v>
      </c>
      <c r="H2869" s="132" t="s">
        <v>734</v>
      </c>
      <c r="I2869" s="114">
        <v>357</v>
      </c>
    </row>
    <row r="2870" spans="3:9" hidden="1">
      <c r="C2870" s="113" t="s">
        <v>27</v>
      </c>
      <c r="E2870" s="132"/>
      <c r="F2870" s="113" t="s">
        <v>27</v>
      </c>
      <c r="G2870" s="137" t="s">
        <v>30</v>
      </c>
      <c r="H2870" s="132" t="s">
        <v>734</v>
      </c>
      <c r="I2870" s="114" t="s">
        <v>2206</v>
      </c>
    </row>
    <row r="2871" spans="3:9" hidden="1">
      <c r="C2871" s="113" t="s">
        <v>27</v>
      </c>
      <c r="E2871" s="132"/>
      <c r="F2871" s="113" t="s">
        <v>27</v>
      </c>
      <c r="G2871" s="133" t="s">
        <v>32</v>
      </c>
      <c r="H2871" s="132" t="s">
        <v>734</v>
      </c>
      <c r="I2871" s="114" t="s">
        <v>1683</v>
      </c>
    </row>
    <row r="2872" spans="3:9" hidden="1">
      <c r="E2872" s="132"/>
      <c r="F2872" s="113" t="s">
        <v>27</v>
      </c>
      <c r="G2872" s="133" t="s">
        <v>35</v>
      </c>
      <c r="H2872" s="132" t="s">
        <v>734</v>
      </c>
      <c r="I2872" s="114" t="s">
        <v>2207</v>
      </c>
    </row>
    <row r="2873" spans="3:9" hidden="1">
      <c r="E2873" s="132"/>
      <c r="F2873" s="132" t="str">
        <f>IF(EXACT(I2873, I2874), "EN Sub=Dub", "_")</f>
        <v>_</v>
      </c>
      <c r="G2873" s="133" t="s">
        <v>39</v>
      </c>
      <c r="H2873" s="132" t="s">
        <v>734</v>
      </c>
      <c r="I2873" s="114" t="s">
        <v>2208</v>
      </c>
    </row>
    <row r="2874" spans="3:9" hidden="1">
      <c r="E2874" s="132"/>
      <c r="F2874" s="132" t="str">
        <f>IF(EXACT(I2873, I2874), "EN Sub=Dub", "_")</f>
        <v>_</v>
      </c>
      <c r="G2874" s="133" t="s">
        <v>44</v>
      </c>
      <c r="H2874" s="132" t="s">
        <v>734</v>
      </c>
      <c r="I2874" s="114" t="s">
        <v>2209</v>
      </c>
    </row>
    <row r="2875" spans="3:9" hidden="1">
      <c r="E2875" s="132"/>
      <c r="F2875" s="132" t="str">
        <f>IF(EXACT(I2875, I2876), "PT Sub=Dub", "_")</f>
        <v>PT Sub=Dub</v>
      </c>
      <c r="G2875" s="133" t="s">
        <v>46</v>
      </c>
      <c r="H2875" s="132" t="s">
        <v>734</v>
      </c>
      <c r="I2875" s="114" t="s">
        <v>1601</v>
      </c>
    </row>
    <row r="2876" spans="3:9">
      <c r="E2876" s="132"/>
      <c r="F2876" s="132" t="str">
        <f>IF(EXACT(I2875, I2876), "PT Sub=Dub", "_")</f>
        <v>PT Sub=Dub</v>
      </c>
      <c r="G2876" s="133" t="s">
        <v>48</v>
      </c>
      <c r="H2876" s="132" t="s">
        <v>734</v>
      </c>
      <c r="I2876" s="114" t="s">
        <v>1601</v>
      </c>
    </row>
    <row r="2877" spans="3:9" hidden="1">
      <c r="C2877" s="147" t="s">
        <v>27</v>
      </c>
      <c r="E2877" s="132"/>
      <c r="F2877" s="113" t="s">
        <v>27</v>
      </c>
      <c r="G2877" s="137" t="s">
        <v>28</v>
      </c>
      <c r="H2877" s="132" t="s">
        <v>734</v>
      </c>
      <c r="I2877" s="114">
        <v>358</v>
      </c>
    </row>
    <row r="2878" spans="3:9" hidden="1">
      <c r="C2878" s="113" t="s">
        <v>27</v>
      </c>
      <c r="E2878" s="132"/>
      <c r="F2878" s="113" t="s">
        <v>27</v>
      </c>
      <c r="G2878" s="137" t="s">
        <v>30</v>
      </c>
      <c r="H2878" s="132" t="s">
        <v>734</v>
      </c>
      <c r="I2878" s="114" t="s">
        <v>2210</v>
      </c>
    </row>
    <row r="2879" spans="3:9" hidden="1">
      <c r="C2879" s="113" t="s">
        <v>27</v>
      </c>
      <c r="E2879" s="132"/>
      <c r="F2879" s="113" t="s">
        <v>27</v>
      </c>
      <c r="G2879" s="133" t="s">
        <v>32</v>
      </c>
      <c r="H2879" s="132" t="s">
        <v>734</v>
      </c>
      <c r="I2879" s="114" t="s">
        <v>2211</v>
      </c>
    </row>
    <row r="2880" spans="3:9" hidden="1">
      <c r="E2880" s="132"/>
      <c r="F2880" s="113" t="s">
        <v>27</v>
      </c>
      <c r="G2880" s="133" t="s">
        <v>35</v>
      </c>
      <c r="H2880" s="132" t="s">
        <v>734</v>
      </c>
      <c r="I2880" s="114" t="s">
        <v>2212</v>
      </c>
    </row>
    <row r="2881" spans="2:9" hidden="1">
      <c r="E2881" s="132"/>
      <c r="F2881" s="132" t="str">
        <f>IF(EXACT(I2881, I2882), "EN Sub=Dub", "_")</f>
        <v>_</v>
      </c>
      <c r="G2881" s="133" t="s">
        <v>39</v>
      </c>
      <c r="H2881" s="132" t="s">
        <v>734</v>
      </c>
      <c r="I2881" s="114" t="s">
        <v>2213</v>
      </c>
    </row>
    <row r="2882" spans="2:9" hidden="1">
      <c r="E2882" s="132"/>
      <c r="F2882" s="132" t="str">
        <f>IF(EXACT(I2881, I2882), "EN Sub=Dub", "_")</f>
        <v>_</v>
      </c>
      <c r="G2882" s="133" t="s">
        <v>44</v>
      </c>
      <c r="H2882" s="132" t="s">
        <v>734</v>
      </c>
      <c r="I2882" s="114" t="s">
        <v>2212</v>
      </c>
    </row>
    <row r="2883" spans="2:9" hidden="1">
      <c r="E2883" s="132"/>
      <c r="F2883" s="132" t="str">
        <f>IF(EXACT(I2883, I2884), "PT Sub=Dub", "_")</f>
        <v>_</v>
      </c>
      <c r="G2883" s="133" t="s">
        <v>46</v>
      </c>
      <c r="H2883" s="132" t="s">
        <v>734</v>
      </c>
      <c r="I2883" s="114" t="s">
        <v>2214</v>
      </c>
    </row>
    <row r="2884" spans="2:9">
      <c r="E2884" s="132"/>
      <c r="F2884" s="132" t="str">
        <f>IF(EXACT(I2883, I2884), "PT Sub=Dub", "_")</f>
        <v>_</v>
      </c>
      <c r="G2884" s="133" t="s">
        <v>48</v>
      </c>
      <c r="H2884" s="132" t="s">
        <v>734</v>
      </c>
      <c r="I2884" s="114" t="s">
        <v>2215</v>
      </c>
    </row>
    <row r="2885" spans="2:9" hidden="1">
      <c r="B2885" s="114" t="s">
        <v>26</v>
      </c>
      <c r="C2885" s="147" t="s">
        <v>27</v>
      </c>
      <c r="E2885" s="132"/>
      <c r="F2885" s="113" t="s">
        <v>27</v>
      </c>
      <c r="G2885" s="137" t="s">
        <v>28</v>
      </c>
      <c r="H2885" s="132" t="s">
        <v>52</v>
      </c>
      <c r="I2885" s="114">
        <v>359</v>
      </c>
    </row>
    <row r="2886" spans="2:9" hidden="1">
      <c r="B2886" s="114" t="s">
        <v>26</v>
      </c>
      <c r="C2886" s="113" t="s">
        <v>27</v>
      </c>
      <c r="E2886" s="132"/>
      <c r="F2886" s="113" t="s">
        <v>27</v>
      </c>
      <c r="G2886" s="137" t="s">
        <v>30</v>
      </c>
      <c r="H2886" s="132" t="s">
        <v>52</v>
      </c>
      <c r="I2886" s="114" t="s">
        <v>2216</v>
      </c>
    </row>
    <row r="2887" spans="2:9" hidden="1">
      <c r="B2887" s="114" t="s">
        <v>26</v>
      </c>
      <c r="C2887" s="113" t="s">
        <v>27</v>
      </c>
      <c r="E2887" s="132"/>
      <c r="F2887" s="113" t="s">
        <v>27</v>
      </c>
      <c r="G2887" s="133" t="s">
        <v>32</v>
      </c>
      <c r="H2887" s="132" t="s">
        <v>52</v>
      </c>
      <c r="I2887" s="114" t="s">
        <v>2217</v>
      </c>
    </row>
    <row r="2888" spans="2:9" hidden="1">
      <c r="B2888" s="114" t="s">
        <v>26</v>
      </c>
      <c r="E2888" s="132"/>
      <c r="F2888" s="113" t="s">
        <v>27</v>
      </c>
      <c r="G2888" s="133" t="s">
        <v>35</v>
      </c>
      <c r="H2888" s="132" t="s">
        <v>52</v>
      </c>
      <c r="I2888" s="114" t="s">
        <v>2218</v>
      </c>
    </row>
    <row r="2889" spans="2:9" hidden="1">
      <c r="B2889" s="114" t="s">
        <v>26</v>
      </c>
      <c r="E2889" s="132"/>
      <c r="F2889" s="132" t="str">
        <f>IF(EXACT(I2889, I2890), "EN Sub=Dub", "_")</f>
        <v>_</v>
      </c>
      <c r="G2889" s="133" t="s">
        <v>39</v>
      </c>
      <c r="H2889" s="132" t="s">
        <v>52</v>
      </c>
      <c r="I2889" s="114" t="s">
        <v>2219</v>
      </c>
    </row>
    <row r="2890" spans="2:9" hidden="1">
      <c r="B2890" s="114" t="s">
        <v>26</v>
      </c>
      <c r="E2890" s="132"/>
      <c r="F2890" s="132" t="str">
        <f>IF(EXACT(I2889, I2890), "EN Sub=Dub", "_")</f>
        <v>_</v>
      </c>
      <c r="G2890" s="133" t="s">
        <v>44</v>
      </c>
      <c r="H2890" s="132" t="s">
        <v>52</v>
      </c>
      <c r="I2890" s="114" t="s">
        <v>2220</v>
      </c>
    </row>
    <row r="2891" spans="2:9" hidden="1">
      <c r="B2891" s="114" t="s">
        <v>26</v>
      </c>
      <c r="E2891" s="132"/>
      <c r="F2891" s="132" t="str">
        <f>IF(EXACT(I2891, I2892), "PT Sub=Dub", "_")</f>
        <v>_</v>
      </c>
      <c r="G2891" s="133" t="s">
        <v>46</v>
      </c>
      <c r="H2891" s="132" t="s">
        <v>52</v>
      </c>
      <c r="I2891" s="114" t="s">
        <v>2221</v>
      </c>
    </row>
    <row r="2892" spans="2:9">
      <c r="B2892" s="114" t="s">
        <v>26</v>
      </c>
      <c r="E2892" s="132"/>
      <c r="F2892" s="132" t="str">
        <f>IF(EXACT(I2891, I2892), "PT Sub=Dub", "_")</f>
        <v>_</v>
      </c>
      <c r="G2892" s="133" t="s">
        <v>48</v>
      </c>
      <c r="H2892" s="132" t="s">
        <v>52</v>
      </c>
      <c r="I2892" s="114" t="s">
        <v>2222</v>
      </c>
    </row>
    <row r="2893" spans="2:9" hidden="1">
      <c r="B2893" s="114" t="s">
        <v>26</v>
      </c>
      <c r="C2893" s="147" t="s">
        <v>27</v>
      </c>
      <c r="E2893" s="132"/>
      <c r="F2893" s="113" t="s">
        <v>27</v>
      </c>
      <c r="G2893" s="137" t="s">
        <v>28</v>
      </c>
      <c r="H2893" s="132" t="s">
        <v>734</v>
      </c>
      <c r="I2893" s="114">
        <v>360</v>
      </c>
    </row>
    <row r="2894" spans="2:9" hidden="1">
      <c r="B2894" s="114" t="s">
        <v>26</v>
      </c>
      <c r="C2894" s="113" t="s">
        <v>27</v>
      </c>
      <c r="E2894" s="132"/>
      <c r="F2894" s="113" t="s">
        <v>27</v>
      </c>
      <c r="G2894" s="137" t="s">
        <v>30</v>
      </c>
      <c r="H2894" s="132" t="s">
        <v>734</v>
      </c>
      <c r="I2894" s="114" t="s">
        <v>2223</v>
      </c>
    </row>
    <row r="2895" spans="2:9" hidden="1">
      <c r="B2895" s="114" t="s">
        <v>26</v>
      </c>
      <c r="C2895" s="113" t="s">
        <v>27</v>
      </c>
      <c r="E2895" s="132"/>
      <c r="F2895" s="113" t="s">
        <v>27</v>
      </c>
      <c r="G2895" s="133" t="s">
        <v>32</v>
      </c>
      <c r="H2895" s="132" t="s">
        <v>734</v>
      </c>
      <c r="I2895" s="114" t="s">
        <v>2224</v>
      </c>
    </row>
    <row r="2896" spans="2:9" hidden="1">
      <c r="B2896" s="114" t="s">
        <v>26</v>
      </c>
      <c r="E2896" s="132"/>
      <c r="F2896" s="113" t="s">
        <v>27</v>
      </c>
      <c r="G2896" s="133" t="s">
        <v>35</v>
      </c>
      <c r="H2896" s="132" t="s">
        <v>734</v>
      </c>
      <c r="I2896" s="114" t="s">
        <v>2225</v>
      </c>
    </row>
    <row r="2897" spans="2:9" hidden="1">
      <c r="B2897" s="114" t="s">
        <v>26</v>
      </c>
      <c r="E2897" s="132"/>
      <c r="F2897" s="132" t="str">
        <f>IF(EXACT(I2897, I2898), "EN Sub=Dub", "_")</f>
        <v>_</v>
      </c>
      <c r="G2897" s="133" t="s">
        <v>39</v>
      </c>
      <c r="H2897" s="132" t="s">
        <v>734</v>
      </c>
      <c r="I2897" s="114" t="s">
        <v>2226</v>
      </c>
    </row>
    <row r="2898" spans="2:9" hidden="1">
      <c r="B2898" s="114" t="s">
        <v>26</v>
      </c>
      <c r="E2898" s="132"/>
      <c r="F2898" s="132" t="str">
        <f>IF(EXACT(I2897, I2898), "EN Sub=Dub", "_")</f>
        <v>_</v>
      </c>
      <c r="G2898" s="133" t="s">
        <v>44</v>
      </c>
      <c r="H2898" s="132" t="s">
        <v>734</v>
      </c>
      <c r="I2898" s="114" t="s">
        <v>2225</v>
      </c>
    </row>
    <row r="2899" spans="2:9" hidden="1">
      <c r="B2899" s="114" t="s">
        <v>26</v>
      </c>
      <c r="E2899" s="132"/>
      <c r="F2899" s="132" t="str">
        <f>IF(EXACT(I2899, I2900), "PT Sub=Dub", "_")</f>
        <v>_</v>
      </c>
      <c r="G2899" s="133" t="s">
        <v>46</v>
      </c>
      <c r="H2899" s="132" t="s">
        <v>734</v>
      </c>
      <c r="I2899" s="114" t="s">
        <v>2227</v>
      </c>
    </row>
    <row r="2900" spans="2:9">
      <c r="B2900" s="114" t="s">
        <v>26</v>
      </c>
      <c r="E2900" s="132"/>
      <c r="F2900" s="132" t="str">
        <f>IF(EXACT(I2899, I2900), "PT Sub=Dub", "_")</f>
        <v>_</v>
      </c>
      <c r="G2900" s="133" t="s">
        <v>48</v>
      </c>
      <c r="H2900" s="132" t="s">
        <v>734</v>
      </c>
      <c r="I2900" s="114" t="s">
        <v>2228</v>
      </c>
    </row>
    <row r="2901" spans="2:9" hidden="1">
      <c r="B2901" s="114" t="s">
        <v>26</v>
      </c>
      <c r="C2901" s="147" t="s">
        <v>27</v>
      </c>
      <c r="E2901" s="132"/>
      <c r="F2901" s="113" t="s">
        <v>27</v>
      </c>
      <c r="G2901" s="137" t="s">
        <v>28</v>
      </c>
      <c r="H2901" s="132" t="s">
        <v>52</v>
      </c>
      <c r="I2901" s="114">
        <v>361</v>
      </c>
    </row>
    <row r="2902" spans="2:9" hidden="1">
      <c r="B2902" s="114" t="s">
        <v>26</v>
      </c>
      <c r="C2902" s="113" t="s">
        <v>27</v>
      </c>
      <c r="E2902" s="132"/>
      <c r="F2902" s="113" t="s">
        <v>27</v>
      </c>
      <c r="G2902" s="137" t="s">
        <v>30</v>
      </c>
      <c r="H2902" s="132" t="s">
        <v>52</v>
      </c>
      <c r="I2902" s="114" t="s">
        <v>2229</v>
      </c>
    </row>
    <row r="2903" spans="2:9" hidden="1">
      <c r="B2903" s="114" t="s">
        <v>26</v>
      </c>
      <c r="C2903" s="113" t="s">
        <v>27</v>
      </c>
      <c r="E2903" s="132"/>
      <c r="F2903" s="113" t="s">
        <v>27</v>
      </c>
      <c r="G2903" s="133" t="s">
        <v>32</v>
      </c>
      <c r="H2903" s="132" t="s">
        <v>52</v>
      </c>
      <c r="I2903" s="114" t="s">
        <v>2230</v>
      </c>
    </row>
    <row r="2904" spans="2:9" hidden="1">
      <c r="B2904" s="114" t="s">
        <v>26</v>
      </c>
      <c r="E2904" s="132"/>
      <c r="F2904" s="113" t="s">
        <v>27</v>
      </c>
      <c r="G2904" s="133" t="s">
        <v>35</v>
      </c>
      <c r="H2904" s="132" t="s">
        <v>52</v>
      </c>
      <c r="I2904" s="114" t="s">
        <v>2231</v>
      </c>
    </row>
    <row r="2905" spans="2:9" hidden="1">
      <c r="B2905" s="114" t="s">
        <v>26</v>
      </c>
      <c r="E2905" s="132"/>
      <c r="F2905" s="132" t="str">
        <f>IF(EXACT(I2905, I2906), "EN Sub=Dub", "_")</f>
        <v>EN Sub=Dub</v>
      </c>
      <c r="G2905" s="133" t="s">
        <v>39</v>
      </c>
      <c r="H2905" s="132" t="s">
        <v>52</v>
      </c>
      <c r="I2905" s="114" t="s">
        <v>2231</v>
      </c>
    </row>
    <row r="2906" spans="2:9" hidden="1">
      <c r="B2906" s="114" t="s">
        <v>26</v>
      </c>
      <c r="E2906" s="132"/>
      <c r="F2906" s="132" t="str">
        <f>IF(EXACT(I2905, I2906), "EN Sub=Dub", "_")</f>
        <v>EN Sub=Dub</v>
      </c>
      <c r="G2906" s="133" t="s">
        <v>44</v>
      </c>
      <c r="H2906" s="132" t="s">
        <v>52</v>
      </c>
      <c r="I2906" s="114" t="s">
        <v>2231</v>
      </c>
    </row>
    <row r="2907" spans="2:9" hidden="1">
      <c r="B2907" s="114" t="s">
        <v>26</v>
      </c>
      <c r="E2907" s="132"/>
      <c r="F2907" s="132" t="str">
        <f>IF(EXACT(I2907, I2908), "PT Sub=Dub", "_")</f>
        <v>_</v>
      </c>
      <c r="G2907" s="133" t="s">
        <v>46</v>
      </c>
      <c r="H2907" s="132" t="s">
        <v>52</v>
      </c>
      <c r="I2907" s="114" t="s">
        <v>2232</v>
      </c>
    </row>
    <row r="2908" spans="2:9">
      <c r="B2908" s="114" t="s">
        <v>26</v>
      </c>
      <c r="E2908" s="132"/>
      <c r="F2908" s="132" t="str">
        <f>IF(EXACT(I2907, I2908), "PT Sub=Dub", "_")</f>
        <v>_</v>
      </c>
      <c r="G2908" s="133" t="s">
        <v>48</v>
      </c>
      <c r="H2908" s="132" t="s">
        <v>52</v>
      </c>
      <c r="I2908" s="114" t="s">
        <v>2233</v>
      </c>
    </row>
    <row r="2909" spans="2:9" hidden="1">
      <c r="C2909" s="147" t="s">
        <v>27</v>
      </c>
      <c r="E2909" s="132"/>
      <c r="F2909" s="113" t="s">
        <v>27</v>
      </c>
      <c r="G2909" s="137" t="s">
        <v>28</v>
      </c>
      <c r="H2909" s="132" t="s">
        <v>734</v>
      </c>
      <c r="I2909" s="114">
        <v>362</v>
      </c>
    </row>
    <row r="2910" spans="2:9" hidden="1">
      <c r="C2910" s="113" t="s">
        <v>27</v>
      </c>
      <c r="E2910" s="132"/>
      <c r="F2910" s="113" t="s">
        <v>27</v>
      </c>
      <c r="G2910" s="137" t="s">
        <v>30</v>
      </c>
      <c r="H2910" s="132" t="s">
        <v>734</v>
      </c>
      <c r="I2910" s="114" t="s">
        <v>2234</v>
      </c>
    </row>
    <row r="2911" spans="2:9" hidden="1">
      <c r="C2911" s="113" t="s">
        <v>27</v>
      </c>
      <c r="E2911" s="132"/>
      <c r="F2911" s="113" t="s">
        <v>27</v>
      </c>
      <c r="G2911" s="133" t="s">
        <v>32</v>
      </c>
      <c r="H2911" s="132" t="s">
        <v>734</v>
      </c>
      <c r="I2911" s="114" t="s">
        <v>2235</v>
      </c>
    </row>
    <row r="2912" spans="2:9" hidden="1">
      <c r="E2912" s="132"/>
      <c r="F2912" s="113" t="s">
        <v>27</v>
      </c>
      <c r="G2912" s="133" t="s">
        <v>35</v>
      </c>
      <c r="H2912" s="132" t="s">
        <v>734</v>
      </c>
      <c r="I2912" s="114" t="s">
        <v>2236</v>
      </c>
    </row>
    <row r="2913" spans="2:9" hidden="1">
      <c r="E2913" s="132"/>
      <c r="F2913" s="132" t="str">
        <f>IF(EXACT(I2913, I2914), "EN Sub=Dub", "_")</f>
        <v>_</v>
      </c>
      <c r="G2913" s="133" t="s">
        <v>39</v>
      </c>
      <c r="H2913" s="132" t="s">
        <v>734</v>
      </c>
      <c r="I2913" s="114" t="s">
        <v>2237</v>
      </c>
    </row>
    <row r="2914" spans="2:9" hidden="1">
      <c r="E2914" s="132"/>
      <c r="F2914" s="132" t="str">
        <f>IF(EXACT(I2913, I2914), "EN Sub=Dub", "_")</f>
        <v>_</v>
      </c>
      <c r="G2914" s="133" t="s">
        <v>44</v>
      </c>
      <c r="H2914" s="132" t="s">
        <v>734</v>
      </c>
      <c r="I2914" s="114" t="s">
        <v>2238</v>
      </c>
    </row>
    <row r="2915" spans="2:9" hidden="1">
      <c r="E2915" s="132"/>
      <c r="F2915" s="132" t="str">
        <f>IF(EXACT(I2915, I2916), "PT Sub=Dub", "_")</f>
        <v>PT Sub=Dub</v>
      </c>
      <c r="G2915" s="133" t="s">
        <v>46</v>
      </c>
      <c r="H2915" s="132" t="s">
        <v>734</v>
      </c>
      <c r="I2915" s="114" t="s">
        <v>2239</v>
      </c>
    </row>
    <row r="2916" spans="2:9">
      <c r="E2916" s="132"/>
      <c r="F2916" s="132" t="str">
        <f>IF(EXACT(I2915, I2916), "PT Sub=Dub", "_")</f>
        <v>PT Sub=Dub</v>
      </c>
      <c r="G2916" s="133" t="s">
        <v>48</v>
      </c>
      <c r="H2916" s="132" t="s">
        <v>734</v>
      </c>
      <c r="I2916" s="114" t="s">
        <v>2239</v>
      </c>
    </row>
    <row r="2917" spans="2:9" hidden="1">
      <c r="B2917" s="114" t="s">
        <v>26</v>
      </c>
      <c r="C2917" s="147" t="s">
        <v>27</v>
      </c>
      <c r="E2917" s="132"/>
      <c r="F2917" s="113" t="s">
        <v>27</v>
      </c>
      <c r="G2917" s="137" t="s">
        <v>28</v>
      </c>
      <c r="H2917" s="132" t="s">
        <v>734</v>
      </c>
      <c r="I2917" s="114">
        <v>363</v>
      </c>
    </row>
    <row r="2918" spans="2:9" hidden="1">
      <c r="B2918" s="114" t="s">
        <v>26</v>
      </c>
      <c r="C2918" s="113" t="s">
        <v>27</v>
      </c>
      <c r="E2918" s="132"/>
      <c r="F2918" s="113" t="s">
        <v>27</v>
      </c>
      <c r="G2918" s="137" t="s">
        <v>30</v>
      </c>
      <c r="H2918" s="132" t="s">
        <v>734</v>
      </c>
      <c r="I2918" s="114" t="s">
        <v>2240</v>
      </c>
    </row>
    <row r="2919" spans="2:9" hidden="1">
      <c r="B2919" s="114" t="s">
        <v>26</v>
      </c>
      <c r="C2919" s="113" t="s">
        <v>27</v>
      </c>
      <c r="E2919" s="132"/>
      <c r="F2919" s="113" t="s">
        <v>27</v>
      </c>
      <c r="G2919" s="133" t="s">
        <v>32</v>
      </c>
      <c r="H2919" s="132" t="s">
        <v>734</v>
      </c>
      <c r="I2919" s="114" t="s">
        <v>2241</v>
      </c>
    </row>
    <row r="2920" spans="2:9" hidden="1">
      <c r="B2920" s="114" t="s">
        <v>26</v>
      </c>
      <c r="E2920" s="132"/>
      <c r="F2920" s="113" t="s">
        <v>27</v>
      </c>
      <c r="G2920" s="133" t="s">
        <v>35</v>
      </c>
      <c r="H2920" s="132" t="s">
        <v>734</v>
      </c>
      <c r="I2920" s="114" t="s">
        <v>2242</v>
      </c>
    </row>
    <row r="2921" spans="2:9" hidden="1">
      <c r="B2921" s="114" t="s">
        <v>26</v>
      </c>
      <c r="E2921" s="132"/>
      <c r="F2921" s="132" t="str">
        <f>IF(EXACT(I2921, I2922), "EN Sub=Dub", "_")</f>
        <v>_</v>
      </c>
      <c r="G2921" s="133" t="s">
        <v>39</v>
      </c>
      <c r="H2921" s="132" t="s">
        <v>734</v>
      </c>
      <c r="I2921" s="114" t="s">
        <v>2243</v>
      </c>
    </row>
    <row r="2922" spans="2:9" hidden="1">
      <c r="B2922" s="114" t="s">
        <v>26</v>
      </c>
      <c r="E2922" s="132"/>
      <c r="F2922" s="132" t="str">
        <f>IF(EXACT(I2921, I2922), "EN Sub=Dub", "_")</f>
        <v>_</v>
      </c>
      <c r="G2922" s="133" t="s">
        <v>44</v>
      </c>
      <c r="H2922" s="132" t="s">
        <v>734</v>
      </c>
      <c r="I2922" s="114" t="s">
        <v>2244</v>
      </c>
    </row>
    <row r="2923" spans="2:9" hidden="1">
      <c r="B2923" s="114" t="s">
        <v>26</v>
      </c>
      <c r="E2923" s="132"/>
      <c r="F2923" s="132" t="str">
        <f>IF(EXACT(I2923, I2924), "PT Sub=Dub", "_")</f>
        <v>_</v>
      </c>
      <c r="G2923" s="133" t="s">
        <v>46</v>
      </c>
      <c r="H2923" s="132" t="s">
        <v>734</v>
      </c>
      <c r="I2923" s="114" t="s">
        <v>2245</v>
      </c>
    </row>
    <row r="2924" spans="2:9">
      <c r="B2924" s="114" t="s">
        <v>26</v>
      </c>
      <c r="E2924" s="132"/>
      <c r="F2924" s="132" t="str">
        <f>IF(EXACT(I2923, I2924), "PT Sub=Dub", "_")</f>
        <v>_</v>
      </c>
      <c r="G2924" s="133" t="s">
        <v>48</v>
      </c>
      <c r="H2924" s="132" t="s">
        <v>734</v>
      </c>
      <c r="I2924" s="114" t="s">
        <v>2246</v>
      </c>
    </row>
    <row r="2925" spans="2:9" hidden="1">
      <c r="B2925" s="114" t="s">
        <v>26</v>
      </c>
      <c r="C2925" s="147" t="s">
        <v>27</v>
      </c>
      <c r="F2925" s="113" t="s">
        <v>27</v>
      </c>
      <c r="G2925" s="137" t="s">
        <v>28</v>
      </c>
      <c r="H2925" s="113" t="s">
        <v>2247</v>
      </c>
      <c r="I2925" s="114">
        <v>364</v>
      </c>
    </row>
    <row r="2926" spans="2:9" hidden="1">
      <c r="B2926" s="114" t="s">
        <v>26</v>
      </c>
      <c r="C2926" s="113" t="s">
        <v>27</v>
      </c>
      <c r="F2926" s="113" t="s">
        <v>27</v>
      </c>
      <c r="G2926" s="137" t="s">
        <v>30</v>
      </c>
      <c r="H2926" s="113" t="s">
        <v>2247</v>
      </c>
      <c r="I2926" s="114" t="s">
        <v>2248</v>
      </c>
    </row>
    <row r="2927" spans="2:9" hidden="1">
      <c r="B2927" s="114" t="s">
        <v>26</v>
      </c>
      <c r="C2927" s="113" t="s">
        <v>27</v>
      </c>
      <c r="F2927" s="113" t="s">
        <v>27</v>
      </c>
      <c r="G2927" s="133" t="s">
        <v>32</v>
      </c>
      <c r="H2927" s="113" t="s">
        <v>2247</v>
      </c>
      <c r="I2927" s="114" t="s">
        <v>2249</v>
      </c>
    </row>
    <row r="2928" spans="2:9" hidden="1">
      <c r="B2928" s="114" t="s">
        <v>26</v>
      </c>
      <c r="F2928" s="113" t="s">
        <v>27</v>
      </c>
      <c r="G2928" s="133" t="s">
        <v>35</v>
      </c>
      <c r="H2928" s="113" t="s">
        <v>2247</v>
      </c>
      <c r="I2928" s="114" t="s">
        <v>2250</v>
      </c>
    </row>
    <row r="2929" spans="2:9" hidden="1">
      <c r="B2929" s="114" t="s">
        <v>26</v>
      </c>
      <c r="F2929" s="132" t="str">
        <f>IF(EXACT(I2929, I2930), "EN Sub=Dub", "_")</f>
        <v>_</v>
      </c>
      <c r="G2929" s="133" t="s">
        <v>39</v>
      </c>
      <c r="H2929" s="113" t="s">
        <v>2247</v>
      </c>
      <c r="I2929" s="114" t="s">
        <v>2251</v>
      </c>
    </row>
    <row r="2930" spans="2:9" hidden="1">
      <c r="B2930" s="114" t="s">
        <v>26</v>
      </c>
      <c r="F2930" s="132" t="str">
        <f>IF(EXACT(I2929, I2930), "EN Sub=Dub", "_")</f>
        <v>_</v>
      </c>
      <c r="G2930" s="133" t="s">
        <v>44</v>
      </c>
      <c r="H2930" s="113" t="s">
        <v>2247</v>
      </c>
      <c r="I2930" s="114" t="s">
        <v>2252</v>
      </c>
    </row>
    <row r="2931" spans="2:9" hidden="1">
      <c r="B2931" s="114" t="s">
        <v>26</v>
      </c>
      <c r="F2931" s="132" t="str">
        <f>IF(EXACT(I2931, I2932), "PT Sub=Dub", "_")</f>
        <v>_</v>
      </c>
      <c r="G2931" s="133" t="s">
        <v>46</v>
      </c>
      <c r="H2931" s="113" t="s">
        <v>2247</v>
      </c>
      <c r="I2931" s="114" t="s">
        <v>2253</v>
      </c>
    </row>
    <row r="2932" spans="2:9">
      <c r="B2932" s="114" t="s">
        <v>26</v>
      </c>
      <c r="F2932" s="132" t="str">
        <f>IF(EXACT(I2931, I2932), "PT Sub=Dub", "_")</f>
        <v>_</v>
      </c>
      <c r="G2932" s="133" t="s">
        <v>48</v>
      </c>
      <c r="H2932" s="113" t="s">
        <v>2247</v>
      </c>
      <c r="I2932" s="114" t="s">
        <v>2254</v>
      </c>
    </row>
    <row r="2933" spans="2:9" hidden="1">
      <c r="C2933" s="147" t="s">
        <v>27</v>
      </c>
      <c r="F2933" s="113" t="s">
        <v>27</v>
      </c>
      <c r="G2933" s="137" t="s">
        <v>28</v>
      </c>
      <c r="I2933" s="114">
        <v>365</v>
      </c>
    </row>
    <row r="2934" spans="2:9" hidden="1">
      <c r="C2934" s="113" t="s">
        <v>27</v>
      </c>
      <c r="F2934" s="113" t="s">
        <v>27</v>
      </c>
      <c r="G2934" s="137" t="s">
        <v>30</v>
      </c>
      <c r="I2934" s="114" t="s">
        <v>2255</v>
      </c>
    </row>
    <row r="2935" spans="2:9" hidden="1">
      <c r="C2935" s="113" t="s">
        <v>27</v>
      </c>
      <c r="E2935" s="132"/>
      <c r="F2935" s="113" t="s">
        <v>27</v>
      </c>
      <c r="G2935" s="133" t="s">
        <v>32</v>
      </c>
      <c r="H2935" s="132" t="s">
        <v>3675</v>
      </c>
      <c r="I2935" s="114" t="s">
        <v>2256</v>
      </c>
    </row>
    <row r="2936" spans="2:9" hidden="1">
      <c r="E2936" s="132"/>
      <c r="F2936" s="113" t="s">
        <v>27</v>
      </c>
      <c r="G2936" s="133" t="s">
        <v>35</v>
      </c>
      <c r="H2936" s="132"/>
      <c r="I2936" s="114" t="s">
        <v>2257</v>
      </c>
    </row>
    <row r="2937" spans="2:9" hidden="1">
      <c r="E2937" s="132"/>
      <c r="F2937" s="132" t="str">
        <f>IF(EXACT(I2937, I2938), "EN Sub=Dub", "_")</f>
        <v>_</v>
      </c>
      <c r="G2937" s="133" t="s">
        <v>39</v>
      </c>
      <c r="H2937" s="132"/>
      <c r="I2937" s="114" t="s">
        <v>2258</v>
      </c>
    </row>
    <row r="2938" spans="2:9" ht="18" hidden="1">
      <c r="E2938" s="132"/>
      <c r="F2938" s="132" t="str">
        <f>IF(EXACT(I2937, I2938), "EN Sub=Dub", "_")</f>
        <v>_</v>
      </c>
      <c r="G2938" s="133" t="s">
        <v>44</v>
      </c>
      <c r="H2938" s="152" t="s">
        <v>3675</v>
      </c>
      <c r="I2938" s="114" t="s">
        <v>2259</v>
      </c>
    </row>
    <row r="2939" spans="2:9" hidden="1">
      <c r="E2939" s="132"/>
      <c r="F2939" s="132" t="str">
        <f>IF(EXACT(I2939, I2940), "PT Sub=Dub", "_")</f>
        <v>PT Sub=Dub</v>
      </c>
      <c r="G2939" s="133" t="s">
        <v>46</v>
      </c>
      <c r="H2939" s="132"/>
      <c r="I2939" s="114" t="s">
        <v>2260</v>
      </c>
    </row>
    <row r="2940" spans="2:9">
      <c r="E2940" s="132"/>
      <c r="F2940" s="132" t="str">
        <f>IF(EXACT(I2939, I2940), "PT Sub=Dub", "_")</f>
        <v>PT Sub=Dub</v>
      </c>
      <c r="G2940" s="133" t="s">
        <v>48</v>
      </c>
      <c r="H2940" s="132"/>
      <c r="I2940" s="114" t="s">
        <v>2260</v>
      </c>
    </row>
    <row r="2941" spans="2:9" hidden="1">
      <c r="C2941" s="147" t="s">
        <v>27</v>
      </c>
      <c r="F2941" s="113" t="s">
        <v>27</v>
      </c>
      <c r="G2941" s="137" t="s">
        <v>28</v>
      </c>
      <c r="I2941" s="114">
        <v>366</v>
      </c>
    </row>
    <row r="2942" spans="2:9" hidden="1">
      <c r="C2942" s="113" t="s">
        <v>27</v>
      </c>
      <c r="F2942" s="113" t="s">
        <v>27</v>
      </c>
      <c r="G2942" s="137" t="s">
        <v>30</v>
      </c>
      <c r="I2942" s="114" t="s">
        <v>2261</v>
      </c>
    </row>
    <row r="2943" spans="2:9" hidden="1">
      <c r="C2943" s="113" t="s">
        <v>27</v>
      </c>
      <c r="E2943" s="132"/>
      <c r="F2943" s="113" t="s">
        <v>27</v>
      </c>
      <c r="G2943" s="133" t="s">
        <v>32</v>
      </c>
      <c r="H2943" s="132" t="s">
        <v>7276</v>
      </c>
      <c r="I2943" s="134" t="s">
        <v>7277</v>
      </c>
    </row>
    <row r="2944" spans="2:9" hidden="1">
      <c r="E2944" s="132"/>
      <c r="F2944" s="113" t="s">
        <v>27</v>
      </c>
      <c r="G2944" s="133" t="s">
        <v>35</v>
      </c>
      <c r="H2944" s="132"/>
      <c r="I2944" s="114" t="s">
        <v>2262</v>
      </c>
    </row>
    <row r="2945" spans="3:9" hidden="1">
      <c r="E2945" s="132"/>
      <c r="F2945" s="132" t="str">
        <f>IF(EXACT(I2945, I2946), "EN Sub=Dub", "_")</f>
        <v>_</v>
      </c>
      <c r="G2945" s="133" t="s">
        <v>39</v>
      </c>
      <c r="H2945" s="132"/>
      <c r="I2945" s="114" t="s">
        <v>2263</v>
      </c>
    </row>
    <row r="2946" spans="3:9" hidden="1">
      <c r="E2946" s="132"/>
      <c r="F2946" s="132" t="str">
        <f>IF(EXACT(I2945, I2946), "EN Sub=Dub", "_")</f>
        <v>_</v>
      </c>
      <c r="G2946" s="133" t="s">
        <v>44</v>
      </c>
      <c r="H2946" s="132" t="s">
        <v>7276</v>
      </c>
      <c r="I2946" s="114" t="s">
        <v>2264</v>
      </c>
    </row>
    <row r="2947" spans="3:9" hidden="1">
      <c r="E2947" s="132"/>
      <c r="F2947" s="132" t="str">
        <f>IF(EXACT(I2947, I2948), "PT Sub=Dub", "_")</f>
        <v>_</v>
      </c>
      <c r="G2947" s="133" t="s">
        <v>46</v>
      </c>
      <c r="H2947" s="132"/>
      <c r="I2947" s="114" t="s">
        <v>2265</v>
      </c>
    </row>
    <row r="2948" spans="3:9">
      <c r="E2948" s="132"/>
      <c r="F2948" s="132" t="str">
        <f>IF(EXACT(I2947, I2948), "PT Sub=Dub", "_")</f>
        <v>_</v>
      </c>
      <c r="G2948" s="133" t="s">
        <v>48</v>
      </c>
      <c r="H2948" s="132"/>
      <c r="I2948" s="114" t="s">
        <v>2266</v>
      </c>
    </row>
    <row r="2949" spans="3:9" hidden="1">
      <c r="C2949" s="147" t="s">
        <v>27</v>
      </c>
      <c r="F2949" s="113" t="s">
        <v>27</v>
      </c>
      <c r="G2949" s="137" t="s">
        <v>28</v>
      </c>
      <c r="H2949" s="113" t="s">
        <v>52</v>
      </c>
      <c r="I2949" s="114">
        <v>367</v>
      </c>
    </row>
    <row r="2950" spans="3:9" hidden="1">
      <c r="C2950" s="113" t="s">
        <v>27</v>
      </c>
      <c r="F2950" s="113" t="s">
        <v>27</v>
      </c>
      <c r="G2950" s="137" t="s">
        <v>30</v>
      </c>
      <c r="H2950" s="113" t="s">
        <v>52</v>
      </c>
      <c r="I2950" s="114" t="s">
        <v>2267</v>
      </c>
    </row>
    <row r="2951" spans="3:9" hidden="1">
      <c r="C2951" s="113" t="s">
        <v>27</v>
      </c>
      <c r="F2951" s="113" t="s">
        <v>27</v>
      </c>
      <c r="G2951" s="133" t="s">
        <v>32</v>
      </c>
      <c r="H2951" s="113" t="s">
        <v>52</v>
      </c>
      <c r="I2951" s="114" t="s">
        <v>2268</v>
      </c>
    </row>
    <row r="2952" spans="3:9" hidden="1">
      <c r="F2952" s="113" t="s">
        <v>27</v>
      </c>
      <c r="G2952" s="133" t="s">
        <v>35</v>
      </c>
      <c r="H2952" s="113" t="s">
        <v>52</v>
      </c>
      <c r="I2952" s="114" t="s">
        <v>2269</v>
      </c>
    </row>
    <row r="2953" spans="3:9" hidden="1">
      <c r="F2953" s="132" t="str">
        <f>IF(EXACT(I2953, I2954), "EN Sub=Dub", "_")</f>
        <v>_</v>
      </c>
      <c r="G2953" s="133" t="s">
        <v>39</v>
      </c>
      <c r="H2953" s="113" t="s">
        <v>52</v>
      </c>
      <c r="I2953" s="114" t="s">
        <v>2270</v>
      </c>
    </row>
    <row r="2954" spans="3:9" hidden="1">
      <c r="F2954" s="132" t="str">
        <f>IF(EXACT(I2953, I2954), "EN Sub=Dub", "_")</f>
        <v>_</v>
      </c>
      <c r="G2954" s="133" t="s">
        <v>44</v>
      </c>
      <c r="H2954" s="113" t="s">
        <v>52</v>
      </c>
      <c r="I2954" s="114" t="s">
        <v>2269</v>
      </c>
    </row>
    <row r="2955" spans="3:9" hidden="1">
      <c r="F2955" s="132" t="str">
        <f>IF(EXACT(I2955, I2956), "PT Sub=Dub", "_")</f>
        <v>_</v>
      </c>
      <c r="G2955" s="133" t="s">
        <v>46</v>
      </c>
      <c r="H2955" s="113" t="s">
        <v>52</v>
      </c>
      <c r="I2955" s="114" t="s">
        <v>2271</v>
      </c>
    </row>
    <row r="2956" spans="3:9">
      <c r="F2956" s="132" t="str">
        <f>IF(EXACT(I2955, I2956), "PT Sub=Dub", "_")</f>
        <v>_</v>
      </c>
      <c r="G2956" s="133" t="s">
        <v>48</v>
      </c>
      <c r="H2956" s="113" t="s">
        <v>52</v>
      </c>
      <c r="I2956" s="114" t="s">
        <v>2272</v>
      </c>
    </row>
    <row r="2957" spans="3:9" hidden="1">
      <c r="C2957" s="147" t="s">
        <v>27</v>
      </c>
      <c r="F2957" s="113" t="s">
        <v>27</v>
      </c>
      <c r="G2957" s="137" t="s">
        <v>28</v>
      </c>
      <c r="H2957" s="113" t="s">
        <v>1058</v>
      </c>
      <c r="I2957" s="114">
        <v>368</v>
      </c>
    </row>
    <row r="2958" spans="3:9" hidden="1">
      <c r="C2958" s="113" t="s">
        <v>27</v>
      </c>
      <c r="F2958" s="113" t="s">
        <v>27</v>
      </c>
      <c r="G2958" s="137" t="s">
        <v>30</v>
      </c>
      <c r="H2958" s="113" t="s">
        <v>1058</v>
      </c>
      <c r="I2958" s="114" t="s">
        <v>2273</v>
      </c>
    </row>
    <row r="2959" spans="3:9" hidden="1">
      <c r="C2959" s="113" t="s">
        <v>27</v>
      </c>
      <c r="F2959" s="113" t="s">
        <v>27</v>
      </c>
      <c r="G2959" s="133" t="s">
        <v>32</v>
      </c>
      <c r="H2959" s="113" t="s">
        <v>1058</v>
      </c>
      <c r="I2959" s="114" t="s">
        <v>2274</v>
      </c>
    </row>
    <row r="2960" spans="3:9" hidden="1">
      <c r="F2960" s="113" t="s">
        <v>27</v>
      </c>
      <c r="G2960" s="133" t="s">
        <v>35</v>
      </c>
      <c r="H2960" s="113" t="s">
        <v>1058</v>
      </c>
      <c r="I2960" s="114" t="s">
        <v>2275</v>
      </c>
    </row>
    <row r="2961" spans="3:9" hidden="1">
      <c r="F2961" s="132" t="str">
        <f>IF(EXACT(I2961, I2962), "EN Sub=Dub", "_")</f>
        <v>_</v>
      </c>
      <c r="G2961" s="133" t="s">
        <v>39</v>
      </c>
      <c r="H2961" s="113" t="s">
        <v>1058</v>
      </c>
      <c r="I2961" s="114" t="s">
        <v>2276</v>
      </c>
    </row>
    <row r="2962" spans="3:9" hidden="1">
      <c r="F2962" s="132" t="str">
        <f>IF(EXACT(I2961, I2962), "EN Sub=Dub", "_")</f>
        <v>_</v>
      </c>
      <c r="G2962" s="133" t="s">
        <v>44</v>
      </c>
      <c r="H2962" s="113" t="s">
        <v>1058</v>
      </c>
      <c r="I2962" s="114" t="s">
        <v>2277</v>
      </c>
    </row>
    <row r="2963" spans="3:9" hidden="1">
      <c r="F2963" s="132" t="str">
        <f>IF(EXACT(I2963, I2964), "PT Sub=Dub", "_")</f>
        <v>_</v>
      </c>
      <c r="G2963" s="133" t="s">
        <v>46</v>
      </c>
      <c r="H2963" s="113" t="s">
        <v>1058</v>
      </c>
      <c r="I2963" s="114" t="s">
        <v>2278</v>
      </c>
    </row>
    <row r="2964" spans="3:9">
      <c r="F2964" s="132" t="str">
        <f>IF(EXACT(I2963, I2964), "PT Sub=Dub", "_")</f>
        <v>_</v>
      </c>
      <c r="G2964" s="133" t="s">
        <v>48</v>
      </c>
      <c r="H2964" s="113" t="s">
        <v>1058</v>
      </c>
      <c r="I2964" s="114" t="s">
        <v>2279</v>
      </c>
    </row>
    <row r="2965" spans="3:9" hidden="1">
      <c r="C2965" s="147" t="s">
        <v>27</v>
      </c>
      <c r="F2965" s="113" t="s">
        <v>27</v>
      </c>
      <c r="G2965" s="137" t="s">
        <v>28</v>
      </c>
      <c r="H2965" s="113" t="s">
        <v>1058</v>
      </c>
      <c r="I2965" s="114">
        <v>369</v>
      </c>
    </row>
    <row r="2966" spans="3:9" hidden="1">
      <c r="C2966" s="113" t="s">
        <v>27</v>
      </c>
      <c r="F2966" s="113" t="s">
        <v>27</v>
      </c>
      <c r="G2966" s="137" t="s">
        <v>30</v>
      </c>
      <c r="H2966" s="113" t="s">
        <v>1058</v>
      </c>
      <c r="I2966" s="114" t="s">
        <v>2280</v>
      </c>
    </row>
    <row r="2967" spans="3:9" hidden="1">
      <c r="C2967" s="113" t="s">
        <v>27</v>
      </c>
      <c r="F2967" s="113" t="s">
        <v>27</v>
      </c>
      <c r="G2967" s="133" t="s">
        <v>32</v>
      </c>
      <c r="H2967" s="113" t="s">
        <v>1058</v>
      </c>
      <c r="I2967" s="114" t="s">
        <v>2281</v>
      </c>
    </row>
    <row r="2968" spans="3:9" hidden="1">
      <c r="F2968" s="113" t="s">
        <v>27</v>
      </c>
      <c r="G2968" s="133" t="s">
        <v>35</v>
      </c>
      <c r="H2968" s="113" t="s">
        <v>1058</v>
      </c>
      <c r="I2968" s="114" t="s">
        <v>2282</v>
      </c>
    </row>
    <row r="2969" spans="3:9" hidden="1">
      <c r="F2969" s="132" t="str">
        <f>IF(EXACT(I2969, I2970), "EN Sub=Dub", "_")</f>
        <v>_</v>
      </c>
      <c r="G2969" s="133" t="s">
        <v>39</v>
      </c>
      <c r="H2969" s="113" t="s">
        <v>1058</v>
      </c>
      <c r="I2969" s="114" t="s">
        <v>2283</v>
      </c>
    </row>
    <row r="2970" spans="3:9" hidden="1">
      <c r="F2970" s="132" t="str">
        <f>IF(EXACT(I2969, I2970), "EN Sub=Dub", "_")</f>
        <v>_</v>
      </c>
      <c r="G2970" s="133" t="s">
        <v>44</v>
      </c>
      <c r="H2970" s="113" t="s">
        <v>1058</v>
      </c>
      <c r="I2970" s="114" t="s">
        <v>2284</v>
      </c>
    </row>
    <row r="2971" spans="3:9" hidden="1">
      <c r="F2971" s="132" t="str">
        <f>IF(EXACT(I2971, I2972), "PT Sub=Dub", "_")</f>
        <v>_</v>
      </c>
      <c r="G2971" s="133" t="s">
        <v>46</v>
      </c>
      <c r="H2971" s="113" t="s">
        <v>1058</v>
      </c>
      <c r="I2971" s="114" t="s">
        <v>2285</v>
      </c>
    </row>
    <row r="2972" spans="3:9">
      <c r="F2972" s="132" t="str">
        <f>IF(EXACT(I2971, I2972), "PT Sub=Dub", "_")</f>
        <v>_</v>
      </c>
      <c r="G2972" s="133" t="s">
        <v>48</v>
      </c>
      <c r="H2972" s="113" t="s">
        <v>1058</v>
      </c>
      <c r="I2972" s="114" t="s">
        <v>2286</v>
      </c>
    </row>
    <row r="2973" spans="3:9" hidden="1">
      <c r="C2973" s="147" t="s">
        <v>27</v>
      </c>
      <c r="F2973" s="113" t="s">
        <v>27</v>
      </c>
      <c r="G2973" s="137" t="s">
        <v>28</v>
      </c>
      <c r="H2973" s="113" t="s">
        <v>734</v>
      </c>
      <c r="I2973" s="114">
        <v>370</v>
      </c>
    </row>
    <row r="2974" spans="3:9" hidden="1">
      <c r="C2974" s="113" t="s">
        <v>27</v>
      </c>
      <c r="F2974" s="113" t="s">
        <v>27</v>
      </c>
      <c r="G2974" s="137" t="s">
        <v>30</v>
      </c>
      <c r="H2974" s="113" t="s">
        <v>734</v>
      </c>
      <c r="I2974" s="114" t="s">
        <v>2287</v>
      </c>
    </row>
    <row r="2975" spans="3:9" hidden="1">
      <c r="C2975" s="113" t="s">
        <v>27</v>
      </c>
      <c r="F2975" s="113" t="s">
        <v>27</v>
      </c>
      <c r="G2975" s="133" t="s">
        <v>32</v>
      </c>
      <c r="H2975" s="113" t="s">
        <v>734</v>
      </c>
      <c r="I2975" s="114" t="s">
        <v>2288</v>
      </c>
    </row>
    <row r="2976" spans="3:9" hidden="1">
      <c r="F2976" s="113" t="s">
        <v>27</v>
      </c>
      <c r="G2976" s="133" t="s">
        <v>35</v>
      </c>
      <c r="H2976" s="113" t="s">
        <v>734</v>
      </c>
      <c r="I2976" s="114" t="s">
        <v>2289</v>
      </c>
    </row>
    <row r="2977" spans="3:9" hidden="1">
      <c r="F2977" s="132" t="str">
        <f>IF(EXACT(I2977, I2978), "EN Sub=Dub", "_")</f>
        <v>_</v>
      </c>
      <c r="G2977" s="133" t="s">
        <v>39</v>
      </c>
      <c r="H2977" s="113" t="s">
        <v>734</v>
      </c>
      <c r="I2977" s="114" t="s">
        <v>2290</v>
      </c>
    </row>
    <row r="2978" spans="3:9" hidden="1">
      <c r="F2978" s="132" t="str">
        <f>IF(EXACT(I2977, I2978), "EN Sub=Dub", "_")</f>
        <v>_</v>
      </c>
      <c r="G2978" s="133" t="s">
        <v>44</v>
      </c>
      <c r="H2978" s="113" t="s">
        <v>734</v>
      </c>
      <c r="I2978" s="114" t="s">
        <v>2291</v>
      </c>
    </row>
    <row r="2979" spans="3:9" hidden="1">
      <c r="F2979" s="132" t="str">
        <f>IF(EXACT(I2979, I2980), "PT Sub=Dub", "_")</f>
        <v>PT Sub=Dub</v>
      </c>
      <c r="G2979" s="133" t="s">
        <v>46</v>
      </c>
      <c r="H2979" s="113" t="s">
        <v>734</v>
      </c>
      <c r="I2979" s="114" t="s">
        <v>2292</v>
      </c>
    </row>
    <row r="2980" spans="3:9">
      <c r="F2980" s="132" t="str">
        <f>IF(EXACT(I2979, I2980), "PT Sub=Dub", "_")</f>
        <v>PT Sub=Dub</v>
      </c>
      <c r="G2980" s="133" t="s">
        <v>48</v>
      </c>
      <c r="H2980" s="113" t="s">
        <v>734</v>
      </c>
      <c r="I2980" s="114" t="s">
        <v>2292</v>
      </c>
    </row>
    <row r="2981" spans="3:9" hidden="1">
      <c r="C2981" s="147" t="s">
        <v>27</v>
      </c>
      <c r="F2981" s="113" t="s">
        <v>27</v>
      </c>
      <c r="G2981" s="137" t="s">
        <v>28</v>
      </c>
      <c r="H2981" s="113" t="s">
        <v>734</v>
      </c>
      <c r="I2981" s="114">
        <v>371</v>
      </c>
    </row>
    <row r="2982" spans="3:9" hidden="1">
      <c r="C2982" s="113" t="s">
        <v>27</v>
      </c>
      <c r="F2982" s="113" t="s">
        <v>27</v>
      </c>
      <c r="G2982" s="137" t="s">
        <v>30</v>
      </c>
      <c r="H2982" s="113" t="s">
        <v>734</v>
      </c>
      <c r="I2982" s="114" t="s">
        <v>2293</v>
      </c>
    </row>
    <row r="2983" spans="3:9" hidden="1">
      <c r="C2983" s="113" t="s">
        <v>27</v>
      </c>
      <c r="F2983" s="113" t="s">
        <v>27</v>
      </c>
      <c r="G2983" s="133" t="s">
        <v>32</v>
      </c>
      <c r="H2983" s="113" t="s">
        <v>734</v>
      </c>
      <c r="I2983" s="114" t="s">
        <v>2294</v>
      </c>
    </row>
    <row r="2984" spans="3:9" hidden="1">
      <c r="F2984" s="113" t="s">
        <v>27</v>
      </c>
      <c r="G2984" s="133" t="s">
        <v>35</v>
      </c>
      <c r="H2984" s="113" t="s">
        <v>734</v>
      </c>
      <c r="I2984" s="114" t="s">
        <v>2295</v>
      </c>
    </row>
    <row r="2985" spans="3:9" hidden="1">
      <c r="F2985" s="132" t="str">
        <f>IF(EXACT(I2985, I2986), "EN Sub=Dub", "_")</f>
        <v>_</v>
      </c>
      <c r="G2985" s="133" t="s">
        <v>39</v>
      </c>
      <c r="H2985" s="113" t="s">
        <v>734</v>
      </c>
      <c r="I2985" s="114" t="s">
        <v>2296</v>
      </c>
    </row>
    <row r="2986" spans="3:9" hidden="1">
      <c r="F2986" s="132" t="str">
        <f>IF(EXACT(I2985, I2986), "EN Sub=Dub", "_")</f>
        <v>_</v>
      </c>
      <c r="G2986" s="133" t="s">
        <v>44</v>
      </c>
      <c r="H2986" s="113" t="s">
        <v>734</v>
      </c>
      <c r="I2986" s="114" t="s">
        <v>2297</v>
      </c>
    </row>
    <row r="2987" spans="3:9" hidden="1">
      <c r="F2987" s="132" t="str">
        <f>IF(EXACT(I2987, I2988), "PT Sub=Dub", "_")</f>
        <v>_</v>
      </c>
      <c r="G2987" s="133" t="s">
        <v>46</v>
      </c>
      <c r="H2987" s="113" t="s">
        <v>734</v>
      </c>
      <c r="I2987" s="114" t="s">
        <v>2298</v>
      </c>
    </row>
    <row r="2988" spans="3:9">
      <c r="F2988" s="132" t="str">
        <f>IF(EXACT(I2987, I2988), "PT Sub=Dub", "_")</f>
        <v>_</v>
      </c>
      <c r="G2988" s="133" t="s">
        <v>48</v>
      </c>
      <c r="H2988" s="113" t="s">
        <v>734</v>
      </c>
      <c r="I2988" s="114" t="s">
        <v>2299</v>
      </c>
    </row>
    <row r="2989" spans="3:9" hidden="1">
      <c r="C2989" s="147" t="s">
        <v>27</v>
      </c>
      <c r="F2989" s="113" t="s">
        <v>27</v>
      </c>
      <c r="G2989" s="137" t="s">
        <v>28</v>
      </c>
      <c r="H2989" s="113" t="s">
        <v>734</v>
      </c>
      <c r="I2989" s="114">
        <v>372</v>
      </c>
    </row>
    <row r="2990" spans="3:9" hidden="1">
      <c r="C2990" s="113" t="s">
        <v>27</v>
      </c>
      <c r="F2990" s="113" t="s">
        <v>27</v>
      </c>
      <c r="G2990" s="137" t="s">
        <v>30</v>
      </c>
      <c r="H2990" s="113" t="s">
        <v>734</v>
      </c>
      <c r="I2990" s="114" t="s">
        <v>2300</v>
      </c>
    </row>
    <row r="2991" spans="3:9" hidden="1">
      <c r="C2991" s="113" t="s">
        <v>27</v>
      </c>
      <c r="F2991" s="113" t="s">
        <v>27</v>
      </c>
      <c r="G2991" s="133" t="s">
        <v>32</v>
      </c>
      <c r="H2991" s="113" t="s">
        <v>734</v>
      </c>
      <c r="I2991" s="114" t="s">
        <v>2301</v>
      </c>
    </row>
    <row r="2992" spans="3:9" hidden="1">
      <c r="F2992" s="113" t="s">
        <v>27</v>
      </c>
      <c r="G2992" s="133" t="s">
        <v>35</v>
      </c>
      <c r="H2992" s="113" t="s">
        <v>734</v>
      </c>
      <c r="I2992" s="114" t="s">
        <v>2302</v>
      </c>
    </row>
    <row r="2993" spans="2:9" hidden="1">
      <c r="F2993" s="132" t="str">
        <f>IF(EXACT(I2993, I2994), "EN Sub=Dub", "_")</f>
        <v>_</v>
      </c>
      <c r="G2993" s="133" t="s">
        <v>39</v>
      </c>
      <c r="H2993" s="113" t="s">
        <v>734</v>
      </c>
      <c r="I2993" s="114" t="s">
        <v>2303</v>
      </c>
    </row>
    <row r="2994" spans="2:9" hidden="1">
      <c r="F2994" s="132" t="str">
        <f>IF(EXACT(I2993, I2994), "EN Sub=Dub", "_")</f>
        <v>_</v>
      </c>
      <c r="G2994" s="133" t="s">
        <v>44</v>
      </c>
      <c r="H2994" s="113" t="s">
        <v>734</v>
      </c>
      <c r="I2994" s="114" t="s">
        <v>2304</v>
      </c>
    </row>
    <row r="2995" spans="2:9" hidden="1">
      <c r="F2995" s="132" t="str">
        <f>IF(EXACT(I2995, I2996), "PT Sub=Dub", "_")</f>
        <v>_</v>
      </c>
      <c r="G2995" s="133" t="s">
        <v>46</v>
      </c>
      <c r="H2995" s="113" t="s">
        <v>734</v>
      </c>
      <c r="I2995" s="114" t="s">
        <v>2305</v>
      </c>
    </row>
    <row r="2996" spans="2:9">
      <c r="F2996" s="132" t="str">
        <f>IF(EXACT(I2995, I2996), "PT Sub=Dub", "_")</f>
        <v>_</v>
      </c>
      <c r="G2996" s="133" t="s">
        <v>48</v>
      </c>
      <c r="H2996" s="113" t="s">
        <v>734</v>
      </c>
      <c r="I2996" s="114" t="s">
        <v>2306</v>
      </c>
    </row>
    <row r="2997" spans="2:9" hidden="1">
      <c r="B2997" s="114" t="s">
        <v>26</v>
      </c>
      <c r="C2997" s="147" t="s">
        <v>27</v>
      </c>
      <c r="F2997" s="113" t="s">
        <v>27</v>
      </c>
      <c r="G2997" s="137" t="s">
        <v>28</v>
      </c>
      <c r="I2997" s="114">
        <v>373</v>
      </c>
    </row>
    <row r="2998" spans="2:9" hidden="1">
      <c r="B2998" s="114" t="s">
        <v>26</v>
      </c>
      <c r="C2998" s="113" t="s">
        <v>27</v>
      </c>
      <c r="F2998" s="113" t="s">
        <v>27</v>
      </c>
      <c r="G2998" s="137" t="s">
        <v>30</v>
      </c>
      <c r="I2998" s="114" t="s">
        <v>2307</v>
      </c>
    </row>
    <row r="2999" spans="2:9" hidden="1">
      <c r="B2999" s="114" t="s">
        <v>26</v>
      </c>
      <c r="C2999" s="113" t="s">
        <v>27</v>
      </c>
      <c r="E2999" s="132"/>
      <c r="F2999" s="113" t="s">
        <v>27</v>
      </c>
      <c r="G2999" s="133" t="s">
        <v>32</v>
      </c>
      <c r="H2999" s="132" t="s">
        <v>734</v>
      </c>
      <c r="I2999" s="114" t="s">
        <v>2308</v>
      </c>
    </row>
    <row r="3000" spans="2:9" hidden="1">
      <c r="B3000" s="114" t="s">
        <v>26</v>
      </c>
      <c r="E3000" s="132"/>
      <c r="F3000" s="113" t="s">
        <v>27</v>
      </c>
      <c r="G3000" s="133" t="s">
        <v>35</v>
      </c>
      <c r="H3000" s="132"/>
      <c r="I3000" s="114" t="s">
        <v>2309</v>
      </c>
    </row>
    <row r="3001" spans="2:9" hidden="1">
      <c r="B3001" s="114" t="s">
        <v>26</v>
      </c>
      <c r="E3001" s="132"/>
      <c r="F3001" s="132" t="str">
        <f>IF(EXACT(I3001, I3002), "EN Sub=Dub", "_")</f>
        <v>_</v>
      </c>
      <c r="G3001" s="133" t="s">
        <v>39</v>
      </c>
      <c r="H3001" s="132"/>
      <c r="I3001" s="114" t="s">
        <v>2310</v>
      </c>
    </row>
    <row r="3002" spans="2:9" hidden="1">
      <c r="B3002" s="114" t="s">
        <v>26</v>
      </c>
      <c r="E3002" s="132"/>
      <c r="F3002" s="132" t="str">
        <f>IF(EXACT(I3001, I3002), "EN Sub=Dub", "_")</f>
        <v>_</v>
      </c>
      <c r="G3002" s="133" t="s">
        <v>44</v>
      </c>
      <c r="H3002" s="132" t="s">
        <v>734</v>
      </c>
      <c r="I3002" s="114" t="s">
        <v>2311</v>
      </c>
    </row>
    <row r="3003" spans="2:9" hidden="1">
      <c r="B3003" s="114" t="s">
        <v>26</v>
      </c>
      <c r="E3003" s="132"/>
      <c r="F3003" s="132" t="str">
        <f>IF(EXACT(I3003, I3004), "PT Sub=Dub", "_")</f>
        <v>_</v>
      </c>
      <c r="G3003" s="133" t="s">
        <v>46</v>
      </c>
      <c r="H3003" s="132"/>
      <c r="I3003" s="114" t="s">
        <v>2312</v>
      </c>
    </row>
    <row r="3004" spans="2:9">
      <c r="B3004" s="114" t="s">
        <v>26</v>
      </c>
      <c r="E3004" s="132"/>
      <c r="F3004" s="132" t="str">
        <f>IF(EXACT(I3003, I3004), "PT Sub=Dub", "_")</f>
        <v>_</v>
      </c>
      <c r="G3004" s="133" t="s">
        <v>48</v>
      </c>
      <c r="H3004" s="132"/>
      <c r="I3004" s="114" t="s">
        <v>2313</v>
      </c>
    </row>
    <row r="3005" spans="2:9" hidden="1">
      <c r="C3005" s="147" t="s">
        <v>27</v>
      </c>
      <c r="F3005" s="113" t="s">
        <v>27</v>
      </c>
      <c r="G3005" s="137" t="s">
        <v>28</v>
      </c>
      <c r="H3005" s="113" t="s">
        <v>1479</v>
      </c>
      <c r="I3005" s="114">
        <v>374</v>
      </c>
    </row>
    <row r="3006" spans="2:9" hidden="1">
      <c r="C3006" s="113" t="s">
        <v>27</v>
      </c>
      <c r="F3006" s="113" t="s">
        <v>27</v>
      </c>
      <c r="G3006" s="137" t="s">
        <v>30</v>
      </c>
      <c r="H3006" s="113" t="s">
        <v>1479</v>
      </c>
      <c r="I3006" s="114" t="s">
        <v>2314</v>
      </c>
    </row>
    <row r="3007" spans="2:9" hidden="1">
      <c r="C3007" s="113" t="s">
        <v>27</v>
      </c>
      <c r="F3007" s="113" t="s">
        <v>27</v>
      </c>
      <c r="G3007" s="133" t="s">
        <v>32</v>
      </c>
      <c r="H3007" s="113" t="s">
        <v>1479</v>
      </c>
      <c r="I3007" s="114" t="s">
        <v>2315</v>
      </c>
    </row>
    <row r="3008" spans="2:9" hidden="1">
      <c r="F3008" s="113" t="s">
        <v>27</v>
      </c>
      <c r="G3008" s="133" t="s">
        <v>35</v>
      </c>
      <c r="H3008" s="113" t="s">
        <v>1479</v>
      </c>
      <c r="I3008" s="114" t="s">
        <v>2316</v>
      </c>
    </row>
    <row r="3009" spans="2:9" hidden="1">
      <c r="F3009" s="132" t="str">
        <f>IF(EXACT(I3009, I3010), "EN Sub=Dub", "_")</f>
        <v>_</v>
      </c>
      <c r="G3009" s="133" t="s">
        <v>39</v>
      </c>
      <c r="H3009" s="113" t="s">
        <v>1479</v>
      </c>
      <c r="I3009" s="114" t="s">
        <v>2317</v>
      </c>
    </row>
    <row r="3010" spans="2:9" hidden="1">
      <c r="F3010" s="132" t="str">
        <f>IF(EXACT(I3009, I3010), "EN Sub=Dub", "_")</f>
        <v>_</v>
      </c>
      <c r="G3010" s="133" t="s">
        <v>44</v>
      </c>
      <c r="H3010" s="113" t="s">
        <v>1479</v>
      </c>
      <c r="I3010" s="114" t="s">
        <v>2318</v>
      </c>
    </row>
    <row r="3011" spans="2:9" hidden="1">
      <c r="F3011" s="132" t="str">
        <f>IF(EXACT(I3011, I3012), "PT Sub=Dub", "_")</f>
        <v>_</v>
      </c>
      <c r="G3011" s="133" t="s">
        <v>46</v>
      </c>
      <c r="H3011" s="113" t="s">
        <v>1479</v>
      </c>
      <c r="I3011" s="114" t="s">
        <v>2319</v>
      </c>
    </row>
    <row r="3012" spans="2:9">
      <c r="F3012" s="132" t="str">
        <f>IF(EXACT(I3011, I3012), "PT Sub=Dub", "_")</f>
        <v>_</v>
      </c>
      <c r="G3012" s="133" t="s">
        <v>48</v>
      </c>
      <c r="H3012" s="113" t="s">
        <v>1479</v>
      </c>
      <c r="I3012" s="114" t="s">
        <v>2320</v>
      </c>
    </row>
    <row r="3013" spans="2:9" hidden="1">
      <c r="C3013" s="147" t="s">
        <v>27</v>
      </c>
      <c r="F3013" s="113" t="s">
        <v>27</v>
      </c>
      <c r="G3013" s="137" t="s">
        <v>28</v>
      </c>
      <c r="H3013" s="113" t="s">
        <v>734</v>
      </c>
      <c r="I3013" s="114">
        <v>375</v>
      </c>
    </row>
    <row r="3014" spans="2:9" hidden="1">
      <c r="C3014" s="113" t="s">
        <v>27</v>
      </c>
      <c r="F3014" s="113" t="s">
        <v>27</v>
      </c>
      <c r="G3014" s="137" t="s">
        <v>30</v>
      </c>
      <c r="H3014" s="113" t="s">
        <v>734</v>
      </c>
      <c r="I3014" s="114" t="s">
        <v>2321</v>
      </c>
    </row>
    <row r="3015" spans="2:9" hidden="1">
      <c r="C3015" s="113" t="s">
        <v>27</v>
      </c>
      <c r="F3015" s="113" t="s">
        <v>27</v>
      </c>
      <c r="G3015" s="133" t="s">
        <v>32</v>
      </c>
      <c r="H3015" s="113" t="s">
        <v>734</v>
      </c>
      <c r="I3015" s="114" t="s">
        <v>2322</v>
      </c>
    </row>
    <row r="3016" spans="2:9" hidden="1">
      <c r="F3016" s="113" t="s">
        <v>27</v>
      </c>
      <c r="G3016" s="133" t="s">
        <v>35</v>
      </c>
      <c r="H3016" s="113" t="s">
        <v>734</v>
      </c>
      <c r="I3016" s="114" t="s">
        <v>2323</v>
      </c>
    </row>
    <row r="3017" spans="2:9" hidden="1">
      <c r="F3017" s="132" t="str">
        <f>IF(EXACT(I3017, I3018), "EN Sub=Dub", "_")</f>
        <v>_</v>
      </c>
      <c r="G3017" s="133" t="s">
        <v>39</v>
      </c>
      <c r="H3017" s="113" t="s">
        <v>734</v>
      </c>
      <c r="I3017" s="114" t="s">
        <v>2324</v>
      </c>
    </row>
    <row r="3018" spans="2:9" hidden="1">
      <c r="F3018" s="132" t="str">
        <f>IF(EXACT(I3017, I3018), "EN Sub=Dub", "_")</f>
        <v>_</v>
      </c>
      <c r="G3018" s="133" t="s">
        <v>44</v>
      </c>
      <c r="H3018" s="113" t="s">
        <v>734</v>
      </c>
      <c r="I3018" s="114" t="s">
        <v>2325</v>
      </c>
    </row>
    <row r="3019" spans="2:9" hidden="1">
      <c r="F3019" s="132" t="str">
        <f>IF(EXACT(I3019, I3020), "PT Sub=Dub", "_")</f>
        <v>_</v>
      </c>
      <c r="G3019" s="133" t="s">
        <v>46</v>
      </c>
      <c r="H3019" s="113" t="s">
        <v>734</v>
      </c>
      <c r="I3019" s="114" t="s">
        <v>2326</v>
      </c>
    </row>
    <row r="3020" spans="2:9">
      <c r="F3020" s="132" t="str">
        <f>IF(EXACT(I3019, I3020), "PT Sub=Dub", "_")</f>
        <v>_</v>
      </c>
      <c r="G3020" s="133" t="s">
        <v>48</v>
      </c>
      <c r="H3020" s="113" t="s">
        <v>734</v>
      </c>
      <c r="I3020" s="114" t="s">
        <v>2327</v>
      </c>
    </row>
    <row r="3021" spans="2:9" hidden="1">
      <c r="B3021" s="114" t="s">
        <v>26</v>
      </c>
      <c r="C3021" s="147" t="s">
        <v>27</v>
      </c>
      <c r="F3021" s="113" t="s">
        <v>27</v>
      </c>
      <c r="G3021" s="137" t="s">
        <v>28</v>
      </c>
      <c r="I3021" s="114">
        <v>376</v>
      </c>
    </row>
    <row r="3022" spans="2:9" hidden="1">
      <c r="B3022" s="114" t="s">
        <v>26</v>
      </c>
      <c r="C3022" s="113" t="s">
        <v>27</v>
      </c>
      <c r="F3022" s="113" t="s">
        <v>27</v>
      </c>
      <c r="G3022" s="137" t="s">
        <v>30</v>
      </c>
      <c r="I3022" s="114" t="s">
        <v>2328</v>
      </c>
    </row>
    <row r="3023" spans="2:9" ht="16" hidden="1">
      <c r="B3023" s="114" t="s">
        <v>26</v>
      </c>
      <c r="C3023" s="113" t="s">
        <v>27</v>
      </c>
      <c r="E3023" s="132"/>
      <c r="F3023" s="113" t="s">
        <v>27</v>
      </c>
      <c r="G3023" s="133" t="s">
        <v>32</v>
      </c>
      <c r="H3023" s="132" t="s">
        <v>7278</v>
      </c>
      <c r="I3023" s="142" t="s">
        <v>7279</v>
      </c>
    </row>
    <row r="3024" spans="2:9" hidden="1">
      <c r="B3024" s="114" t="s">
        <v>26</v>
      </c>
      <c r="E3024" s="132"/>
      <c r="F3024" s="113" t="s">
        <v>27</v>
      </c>
      <c r="G3024" s="133" t="s">
        <v>35</v>
      </c>
      <c r="H3024" s="132"/>
      <c r="I3024" s="114" t="s">
        <v>2330</v>
      </c>
    </row>
    <row r="3025" spans="2:9" hidden="1">
      <c r="B3025" s="114" t="s">
        <v>26</v>
      </c>
      <c r="E3025" s="132"/>
      <c r="F3025" s="132" t="str">
        <f>IF(EXACT(I3025, I3026), "EN Sub=Dub", "_")</f>
        <v>_</v>
      </c>
      <c r="G3025" s="133" t="s">
        <v>39</v>
      </c>
      <c r="H3025" s="132"/>
      <c r="I3025" s="114" t="s">
        <v>2331</v>
      </c>
    </row>
    <row r="3026" spans="2:9" hidden="1">
      <c r="B3026" s="114" t="s">
        <v>26</v>
      </c>
      <c r="E3026" s="132"/>
      <c r="F3026" s="132" t="str">
        <f>IF(EXACT(I3025, I3026), "EN Sub=Dub", "_")</f>
        <v>_</v>
      </c>
      <c r="G3026" s="133" t="s">
        <v>44</v>
      </c>
      <c r="H3026" s="132" t="s">
        <v>7278</v>
      </c>
      <c r="I3026" s="114" t="s">
        <v>2332</v>
      </c>
    </row>
    <row r="3027" spans="2:9" hidden="1">
      <c r="B3027" s="114" t="s">
        <v>26</v>
      </c>
      <c r="E3027" s="132"/>
      <c r="F3027" s="132" t="str">
        <f>IF(EXACT(I3027, I3028), "PT Sub=Dub", "_")</f>
        <v>_</v>
      </c>
      <c r="G3027" s="133" t="s">
        <v>46</v>
      </c>
      <c r="H3027" s="132"/>
      <c r="I3027" s="114" t="s">
        <v>2333</v>
      </c>
    </row>
    <row r="3028" spans="2:9">
      <c r="B3028" s="114" t="s">
        <v>26</v>
      </c>
      <c r="E3028" s="132"/>
      <c r="F3028" s="132" t="str">
        <f>IF(EXACT(I3027, I3028), "PT Sub=Dub", "_")</f>
        <v>_</v>
      </c>
      <c r="G3028" s="133" t="s">
        <v>48</v>
      </c>
      <c r="H3028" s="132"/>
      <c r="I3028" s="114" t="s">
        <v>2334</v>
      </c>
    </row>
    <row r="3029" spans="2:9" hidden="1">
      <c r="B3029" s="114" t="s">
        <v>26</v>
      </c>
      <c r="C3029" s="147" t="s">
        <v>27</v>
      </c>
      <c r="F3029" s="113" t="s">
        <v>27</v>
      </c>
      <c r="G3029" s="137" t="s">
        <v>28</v>
      </c>
      <c r="I3029" s="114">
        <v>377</v>
      </c>
    </row>
    <row r="3030" spans="2:9" hidden="1">
      <c r="B3030" s="114" t="s">
        <v>26</v>
      </c>
      <c r="C3030" s="113" t="s">
        <v>27</v>
      </c>
      <c r="F3030" s="113" t="s">
        <v>27</v>
      </c>
      <c r="G3030" s="137" t="s">
        <v>30</v>
      </c>
      <c r="I3030" s="114" t="s">
        <v>2335</v>
      </c>
    </row>
    <row r="3031" spans="2:9" hidden="1">
      <c r="B3031" s="114" t="s">
        <v>26</v>
      </c>
      <c r="C3031" s="113" t="s">
        <v>27</v>
      </c>
      <c r="E3031" s="132"/>
      <c r="F3031" s="113" t="s">
        <v>27</v>
      </c>
      <c r="G3031" s="133" t="s">
        <v>32</v>
      </c>
      <c r="H3031" s="132" t="s">
        <v>917</v>
      </c>
      <c r="I3031" s="114" t="s">
        <v>2336</v>
      </c>
    </row>
    <row r="3032" spans="2:9" hidden="1">
      <c r="B3032" s="114" t="s">
        <v>26</v>
      </c>
      <c r="E3032" s="132"/>
      <c r="F3032" s="113" t="s">
        <v>27</v>
      </c>
      <c r="G3032" s="133" t="s">
        <v>35</v>
      </c>
      <c r="H3032" s="132"/>
      <c r="I3032" s="114" t="s">
        <v>2337</v>
      </c>
    </row>
    <row r="3033" spans="2:9" hidden="1">
      <c r="B3033" s="114" t="s">
        <v>26</v>
      </c>
      <c r="E3033" s="132"/>
      <c r="F3033" s="132" t="str">
        <f>IF(EXACT(I3033, I3034), "EN Sub=Dub", "_")</f>
        <v>_</v>
      </c>
      <c r="G3033" s="133" t="s">
        <v>39</v>
      </c>
      <c r="H3033" s="132"/>
      <c r="I3033" s="114" t="s">
        <v>2338</v>
      </c>
    </row>
    <row r="3034" spans="2:9" hidden="1">
      <c r="B3034" s="114" t="s">
        <v>26</v>
      </c>
      <c r="E3034" s="132"/>
      <c r="F3034" s="132" t="str">
        <f>IF(EXACT(I3033, I3034), "EN Sub=Dub", "_")</f>
        <v>_</v>
      </c>
      <c r="G3034" s="133" t="s">
        <v>44</v>
      </c>
      <c r="H3034" s="132" t="s">
        <v>917</v>
      </c>
      <c r="I3034" s="114" t="s">
        <v>2339</v>
      </c>
    </row>
    <row r="3035" spans="2:9" hidden="1">
      <c r="B3035" s="114" t="s">
        <v>26</v>
      </c>
      <c r="E3035" s="132"/>
      <c r="F3035" s="132" t="str">
        <f>IF(EXACT(I3035, I3036), "PT Sub=Dub", "_")</f>
        <v>_</v>
      </c>
      <c r="G3035" s="133" t="s">
        <v>46</v>
      </c>
      <c r="H3035" s="132"/>
      <c r="I3035" s="114" t="s">
        <v>2340</v>
      </c>
    </row>
    <row r="3036" spans="2:9">
      <c r="B3036" s="114" t="s">
        <v>26</v>
      </c>
      <c r="E3036" s="132"/>
      <c r="F3036" s="132" t="str">
        <f>IF(EXACT(I3035, I3036), "PT Sub=Dub", "_")</f>
        <v>_</v>
      </c>
      <c r="G3036" s="133" t="s">
        <v>48</v>
      </c>
      <c r="H3036" s="132"/>
      <c r="I3036" s="114" t="s">
        <v>2341</v>
      </c>
    </row>
    <row r="3037" spans="2:9" hidden="1">
      <c r="C3037" s="147" t="s">
        <v>27</v>
      </c>
      <c r="F3037" s="113" t="s">
        <v>27</v>
      </c>
      <c r="G3037" s="137" t="s">
        <v>28</v>
      </c>
      <c r="H3037" s="113" t="s">
        <v>1479</v>
      </c>
      <c r="I3037" s="114">
        <v>378</v>
      </c>
    </row>
    <row r="3038" spans="2:9" hidden="1">
      <c r="C3038" s="113" t="s">
        <v>27</v>
      </c>
      <c r="F3038" s="113" t="s">
        <v>27</v>
      </c>
      <c r="G3038" s="137" t="s">
        <v>30</v>
      </c>
      <c r="H3038" s="113" t="s">
        <v>1479</v>
      </c>
      <c r="I3038" s="114" t="s">
        <v>2342</v>
      </c>
    </row>
    <row r="3039" spans="2:9" hidden="1">
      <c r="C3039" s="113" t="s">
        <v>27</v>
      </c>
      <c r="F3039" s="113" t="s">
        <v>27</v>
      </c>
      <c r="G3039" s="133" t="s">
        <v>32</v>
      </c>
      <c r="H3039" s="113" t="s">
        <v>1479</v>
      </c>
      <c r="I3039" s="114" t="s">
        <v>2343</v>
      </c>
    </row>
    <row r="3040" spans="2:9" hidden="1">
      <c r="F3040" s="113" t="s">
        <v>27</v>
      </c>
      <c r="G3040" s="133" t="s">
        <v>35</v>
      </c>
      <c r="H3040" s="113" t="s">
        <v>1479</v>
      </c>
      <c r="I3040" s="114" t="s">
        <v>2344</v>
      </c>
    </row>
    <row r="3041" spans="3:9" hidden="1">
      <c r="F3041" s="132" t="str">
        <f>IF(EXACT(I3041, I3042), "EN Sub=Dub", "_")</f>
        <v>_</v>
      </c>
      <c r="G3041" s="133" t="s">
        <v>39</v>
      </c>
      <c r="H3041" s="113" t="s">
        <v>1479</v>
      </c>
      <c r="I3041" s="114" t="s">
        <v>2345</v>
      </c>
    </row>
    <row r="3042" spans="3:9" hidden="1">
      <c r="F3042" s="132" t="str">
        <f>IF(EXACT(I3041, I3042), "EN Sub=Dub", "_")</f>
        <v>_</v>
      </c>
      <c r="G3042" s="133" t="s">
        <v>44</v>
      </c>
      <c r="H3042" s="113" t="s">
        <v>1479</v>
      </c>
      <c r="I3042" s="114" t="s">
        <v>2346</v>
      </c>
    </row>
    <row r="3043" spans="3:9" hidden="1">
      <c r="F3043" s="132" t="str">
        <f>IF(EXACT(I3043, I3044), "PT Sub=Dub", "_")</f>
        <v>_</v>
      </c>
      <c r="G3043" s="133" t="s">
        <v>46</v>
      </c>
      <c r="H3043" s="113" t="s">
        <v>1479</v>
      </c>
      <c r="I3043" s="114" t="s">
        <v>2347</v>
      </c>
    </row>
    <row r="3044" spans="3:9">
      <c r="F3044" s="132" t="str">
        <f>IF(EXACT(I3043, I3044), "PT Sub=Dub", "_")</f>
        <v>_</v>
      </c>
      <c r="G3044" s="133" t="s">
        <v>48</v>
      </c>
      <c r="H3044" s="113" t="s">
        <v>1479</v>
      </c>
      <c r="I3044" s="114" t="s">
        <v>2348</v>
      </c>
    </row>
    <row r="3045" spans="3:9" hidden="1">
      <c r="C3045" s="147" t="s">
        <v>27</v>
      </c>
      <c r="F3045" s="113" t="s">
        <v>27</v>
      </c>
      <c r="G3045" s="137" t="s">
        <v>28</v>
      </c>
      <c r="I3045" s="114">
        <v>379</v>
      </c>
    </row>
    <row r="3046" spans="3:9" hidden="1">
      <c r="C3046" s="113" t="s">
        <v>27</v>
      </c>
      <c r="F3046" s="113" t="s">
        <v>27</v>
      </c>
      <c r="G3046" s="137" t="s">
        <v>30</v>
      </c>
      <c r="I3046" s="114" t="s">
        <v>2349</v>
      </c>
    </row>
    <row r="3047" spans="3:9" hidden="1">
      <c r="C3047" s="113" t="s">
        <v>27</v>
      </c>
      <c r="E3047" s="132"/>
      <c r="F3047" s="113" t="s">
        <v>27</v>
      </c>
      <c r="G3047" s="133" t="s">
        <v>32</v>
      </c>
      <c r="H3047" s="132" t="s">
        <v>3675</v>
      </c>
      <c r="I3047" s="114" t="s">
        <v>2350</v>
      </c>
    </row>
    <row r="3048" spans="3:9" hidden="1">
      <c r="E3048" s="132"/>
      <c r="F3048" s="113" t="s">
        <v>27</v>
      </c>
      <c r="G3048" s="133" t="s">
        <v>35</v>
      </c>
      <c r="H3048" s="132"/>
      <c r="I3048" s="114" t="s">
        <v>2351</v>
      </c>
    </row>
    <row r="3049" spans="3:9" hidden="1">
      <c r="E3049" s="132"/>
      <c r="F3049" s="132" t="str">
        <f>IF(EXACT(I3049, I3050), "EN Sub=Dub", "_")</f>
        <v>_</v>
      </c>
      <c r="G3049" s="133" t="s">
        <v>39</v>
      </c>
      <c r="H3049" s="132"/>
      <c r="I3049" s="114" t="s">
        <v>2351</v>
      </c>
    </row>
    <row r="3050" spans="3:9" hidden="1">
      <c r="E3050" s="132"/>
      <c r="F3050" s="132" t="str">
        <f>IF(EXACT(I3049, I3050), "EN Sub=Dub", "_")</f>
        <v>_</v>
      </c>
      <c r="G3050" s="133" t="s">
        <v>44</v>
      </c>
      <c r="H3050" s="132" t="s">
        <v>3675</v>
      </c>
      <c r="I3050" s="114" t="s">
        <v>2352</v>
      </c>
    </row>
    <row r="3051" spans="3:9" hidden="1">
      <c r="E3051" s="132"/>
      <c r="F3051" s="132" t="str">
        <f>IF(EXACT(I3051, I3052), "PT Sub=Dub", "_")</f>
        <v>_</v>
      </c>
      <c r="G3051" s="133" t="s">
        <v>46</v>
      </c>
      <c r="H3051" s="132"/>
      <c r="I3051" s="114" t="s">
        <v>2353</v>
      </c>
    </row>
    <row r="3052" spans="3:9">
      <c r="E3052" s="132"/>
      <c r="F3052" s="132" t="str">
        <f>IF(EXACT(I3051, I3052), "PT Sub=Dub", "_")</f>
        <v>_</v>
      </c>
      <c r="G3052" s="133" t="s">
        <v>48</v>
      </c>
      <c r="H3052" s="132"/>
      <c r="I3052" s="114" t="s">
        <v>2354</v>
      </c>
    </row>
    <row r="3053" spans="3:9" hidden="1">
      <c r="C3053" s="147" t="s">
        <v>27</v>
      </c>
      <c r="F3053" s="113" t="s">
        <v>27</v>
      </c>
      <c r="G3053" s="137" t="s">
        <v>28</v>
      </c>
      <c r="H3053" s="113" t="s">
        <v>1479</v>
      </c>
      <c r="I3053" s="114">
        <v>380</v>
      </c>
    </row>
    <row r="3054" spans="3:9" hidden="1">
      <c r="C3054" s="113" t="s">
        <v>27</v>
      </c>
      <c r="F3054" s="113" t="s">
        <v>27</v>
      </c>
      <c r="G3054" s="137" t="s">
        <v>30</v>
      </c>
      <c r="H3054" s="113" t="s">
        <v>1479</v>
      </c>
      <c r="I3054" s="114" t="s">
        <v>2355</v>
      </c>
    </row>
    <row r="3055" spans="3:9" hidden="1">
      <c r="C3055" s="113" t="s">
        <v>27</v>
      </c>
      <c r="F3055" s="113" t="s">
        <v>27</v>
      </c>
      <c r="G3055" s="133" t="s">
        <v>32</v>
      </c>
      <c r="H3055" s="113" t="s">
        <v>1479</v>
      </c>
      <c r="I3055" s="114" t="s">
        <v>2356</v>
      </c>
    </row>
    <row r="3056" spans="3:9" hidden="1">
      <c r="F3056" s="113" t="s">
        <v>27</v>
      </c>
      <c r="G3056" s="133" t="s">
        <v>35</v>
      </c>
      <c r="H3056" s="113" t="s">
        <v>1479</v>
      </c>
      <c r="I3056" s="114" t="s">
        <v>2357</v>
      </c>
    </row>
    <row r="3057" spans="3:9" hidden="1">
      <c r="F3057" s="132" t="str">
        <f>IF(EXACT(I3057, I3058), "EN Sub=Dub", "_")</f>
        <v>_</v>
      </c>
      <c r="G3057" s="133" t="s">
        <v>39</v>
      </c>
      <c r="H3057" s="113" t="s">
        <v>1479</v>
      </c>
      <c r="I3057" s="114" t="s">
        <v>2358</v>
      </c>
    </row>
    <row r="3058" spans="3:9" hidden="1">
      <c r="F3058" s="132" t="str">
        <f>IF(EXACT(I3057, I3058), "EN Sub=Dub", "_")</f>
        <v>_</v>
      </c>
      <c r="G3058" s="133" t="s">
        <v>44</v>
      </c>
      <c r="H3058" s="113" t="s">
        <v>1479</v>
      </c>
      <c r="I3058" s="114" t="s">
        <v>2357</v>
      </c>
    </row>
    <row r="3059" spans="3:9" hidden="1">
      <c r="F3059" s="132" t="str">
        <f>IF(EXACT(I3059, I3060), "PT Sub=Dub", "_")</f>
        <v>PT Sub=Dub</v>
      </c>
      <c r="G3059" s="133" t="s">
        <v>46</v>
      </c>
      <c r="H3059" s="113" t="s">
        <v>1479</v>
      </c>
      <c r="I3059" s="114" t="s">
        <v>511</v>
      </c>
    </row>
    <row r="3060" spans="3:9">
      <c r="F3060" s="132" t="str">
        <f>IF(EXACT(I3059, I3060), "PT Sub=Dub", "_")</f>
        <v>PT Sub=Dub</v>
      </c>
      <c r="G3060" s="133" t="s">
        <v>48</v>
      </c>
      <c r="H3060" s="113" t="s">
        <v>1479</v>
      </c>
      <c r="I3060" s="114" t="s">
        <v>511</v>
      </c>
    </row>
    <row r="3061" spans="3:9" hidden="1">
      <c r="C3061" s="147" t="s">
        <v>27</v>
      </c>
      <c r="F3061" s="113" t="s">
        <v>27</v>
      </c>
      <c r="G3061" s="137" t="s">
        <v>28</v>
      </c>
      <c r="H3061" s="113" t="s">
        <v>1479</v>
      </c>
      <c r="I3061" s="114">
        <v>381</v>
      </c>
    </row>
    <row r="3062" spans="3:9" hidden="1">
      <c r="C3062" s="113" t="s">
        <v>27</v>
      </c>
      <c r="F3062" s="113" t="s">
        <v>27</v>
      </c>
      <c r="G3062" s="137" t="s">
        <v>30</v>
      </c>
      <c r="H3062" s="113" t="s">
        <v>1479</v>
      </c>
      <c r="I3062" s="114" t="s">
        <v>2359</v>
      </c>
    </row>
    <row r="3063" spans="3:9" ht="16" hidden="1">
      <c r="C3063" s="113" t="s">
        <v>27</v>
      </c>
      <c r="F3063" s="113" t="s">
        <v>27</v>
      </c>
      <c r="G3063" s="133" t="s">
        <v>32</v>
      </c>
      <c r="H3063" s="113" t="s">
        <v>3800</v>
      </c>
      <c r="I3063" s="142" t="s">
        <v>7280</v>
      </c>
    </row>
    <row r="3064" spans="3:9" hidden="1">
      <c r="F3064" s="113" t="s">
        <v>27</v>
      </c>
      <c r="G3064" s="133" t="s">
        <v>35</v>
      </c>
      <c r="H3064" s="113" t="s">
        <v>1479</v>
      </c>
      <c r="I3064" s="114" t="s">
        <v>2360</v>
      </c>
    </row>
    <row r="3065" spans="3:9" hidden="1">
      <c r="F3065" s="132" t="str">
        <f>IF(EXACT(I3065, I3066), "EN Sub=Dub", "_")</f>
        <v>_</v>
      </c>
      <c r="G3065" s="133" t="s">
        <v>39</v>
      </c>
      <c r="H3065" s="113" t="s">
        <v>1479</v>
      </c>
      <c r="I3065" s="114" t="s">
        <v>2361</v>
      </c>
    </row>
    <row r="3066" spans="3:9" hidden="1">
      <c r="F3066" s="132" t="str">
        <f>IF(EXACT(I3065, I3066), "EN Sub=Dub", "_")</f>
        <v>_</v>
      </c>
      <c r="G3066" s="133" t="s">
        <v>44</v>
      </c>
      <c r="H3066" s="113" t="s">
        <v>1479</v>
      </c>
      <c r="I3066" s="114" t="s">
        <v>2360</v>
      </c>
    </row>
    <row r="3067" spans="3:9" hidden="1">
      <c r="F3067" s="132" t="str">
        <f>IF(EXACT(I3067, I3068), "PT Sub=Dub", "_")</f>
        <v>_</v>
      </c>
      <c r="G3067" s="133" t="s">
        <v>46</v>
      </c>
      <c r="H3067" s="113" t="s">
        <v>1479</v>
      </c>
      <c r="I3067" s="114" t="s">
        <v>2362</v>
      </c>
    </row>
    <row r="3068" spans="3:9">
      <c r="F3068" s="132" t="str">
        <f>IF(EXACT(I3067, I3068), "PT Sub=Dub", "_")</f>
        <v>_</v>
      </c>
      <c r="G3068" s="133" t="s">
        <v>48</v>
      </c>
      <c r="H3068" s="113" t="s">
        <v>1479</v>
      </c>
      <c r="I3068" s="114" t="s">
        <v>2363</v>
      </c>
    </row>
    <row r="3069" spans="3:9" hidden="1">
      <c r="C3069" s="147" t="s">
        <v>27</v>
      </c>
      <c r="F3069" s="113" t="s">
        <v>27</v>
      </c>
      <c r="G3069" s="137" t="s">
        <v>28</v>
      </c>
      <c r="H3069" s="113" t="s">
        <v>1479</v>
      </c>
      <c r="I3069" s="114">
        <v>382</v>
      </c>
    </row>
    <row r="3070" spans="3:9" hidden="1">
      <c r="C3070" s="113" t="s">
        <v>27</v>
      </c>
      <c r="F3070" s="113" t="s">
        <v>27</v>
      </c>
      <c r="G3070" s="137" t="s">
        <v>30</v>
      </c>
      <c r="H3070" s="113" t="s">
        <v>1479</v>
      </c>
      <c r="I3070" s="114" t="s">
        <v>2364</v>
      </c>
    </row>
    <row r="3071" spans="3:9" hidden="1">
      <c r="C3071" s="113" t="s">
        <v>27</v>
      </c>
      <c r="F3071" s="113" t="s">
        <v>27</v>
      </c>
      <c r="G3071" s="133" t="s">
        <v>32</v>
      </c>
      <c r="H3071" s="113" t="s">
        <v>1479</v>
      </c>
      <c r="I3071" s="114" t="s">
        <v>2365</v>
      </c>
    </row>
    <row r="3072" spans="3:9" hidden="1">
      <c r="F3072" s="113" t="s">
        <v>27</v>
      </c>
      <c r="G3072" s="133" t="s">
        <v>35</v>
      </c>
      <c r="H3072" s="113" t="s">
        <v>1479</v>
      </c>
      <c r="I3072" s="114" t="s">
        <v>2366</v>
      </c>
    </row>
    <row r="3073" spans="3:9" hidden="1">
      <c r="F3073" s="132" t="str">
        <f>IF(EXACT(I3073, I3074), "EN Sub=Dub", "_")</f>
        <v>_</v>
      </c>
      <c r="G3073" s="133" t="s">
        <v>39</v>
      </c>
      <c r="H3073" s="113" t="s">
        <v>1479</v>
      </c>
      <c r="I3073" s="114" t="s">
        <v>2367</v>
      </c>
    </row>
    <row r="3074" spans="3:9" hidden="1">
      <c r="F3074" s="132" t="str">
        <f>IF(EXACT(I3073, I3074), "EN Sub=Dub", "_")</f>
        <v>_</v>
      </c>
      <c r="G3074" s="133" t="s">
        <v>44</v>
      </c>
      <c r="H3074" s="113" t="s">
        <v>1479</v>
      </c>
      <c r="I3074" s="114" t="s">
        <v>2368</v>
      </c>
    </row>
    <row r="3075" spans="3:9" hidden="1">
      <c r="F3075" s="132" t="str">
        <f>IF(EXACT(I3075, I3076), "PT Sub=Dub", "_")</f>
        <v>_</v>
      </c>
      <c r="G3075" s="133" t="s">
        <v>46</v>
      </c>
      <c r="H3075" s="113" t="s">
        <v>1479</v>
      </c>
      <c r="I3075" s="114" t="s">
        <v>2369</v>
      </c>
    </row>
    <row r="3076" spans="3:9">
      <c r="F3076" s="132" t="str">
        <f>IF(EXACT(I3075, I3076), "PT Sub=Dub", "_")</f>
        <v>_</v>
      </c>
      <c r="G3076" s="133" t="s">
        <v>48</v>
      </c>
      <c r="H3076" s="113" t="s">
        <v>1479</v>
      </c>
      <c r="I3076" s="114" t="s">
        <v>2370</v>
      </c>
    </row>
    <row r="3077" spans="3:9" hidden="1">
      <c r="C3077" s="147" t="s">
        <v>27</v>
      </c>
      <c r="F3077" s="113" t="s">
        <v>27</v>
      </c>
      <c r="G3077" s="137" t="s">
        <v>28</v>
      </c>
      <c r="H3077" s="113" t="s">
        <v>1479</v>
      </c>
      <c r="I3077" s="114">
        <v>383</v>
      </c>
    </row>
    <row r="3078" spans="3:9" hidden="1">
      <c r="C3078" s="113" t="s">
        <v>27</v>
      </c>
      <c r="F3078" s="113" t="s">
        <v>27</v>
      </c>
      <c r="G3078" s="137" t="s">
        <v>30</v>
      </c>
      <c r="H3078" s="113" t="s">
        <v>1479</v>
      </c>
      <c r="I3078" s="114" t="s">
        <v>2371</v>
      </c>
    </row>
    <row r="3079" spans="3:9" hidden="1">
      <c r="C3079" s="113" t="s">
        <v>27</v>
      </c>
      <c r="F3079" s="113" t="s">
        <v>27</v>
      </c>
      <c r="G3079" s="133" t="s">
        <v>32</v>
      </c>
      <c r="H3079" s="113" t="s">
        <v>1479</v>
      </c>
      <c r="I3079" s="114" t="s">
        <v>2372</v>
      </c>
    </row>
    <row r="3080" spans="3:9" hidden="1">
      <c r="F3080" s="113" t="s">
        <v>27</v>
      </c>
      <c r="G3080" s="133" t="s">
        <v>35</v>
      </c>
      <c r="H3080" s="113" t="s">
        <v>1479</v>
      </c>
      <c r="I3080" s="114" t="s">
        <v>2373</v>
      </c>
    </row>
    <row r="3081" spans="3:9" hidden="1">
      <c r="F3081" s="132" t="str">
        <f>IF(EXACT(I3081, I3082), "EN Sub=Dub", "_")</f>
        <v>_</v>
      </c>
      <c r="G3081" s="133" t="s">
        <v>39</v>
      </c>
      <c r="H3081" s="113" t="s">
        <v>1479</v>
      </c>
      <c r="I3081" s="114" t="s">
        <v>2374</v>
      </c>
    </row>
    <row r="3082" spans="3:9" hidden="1">
      <c r="F3082" s="132" t="str">
        <f>IF(EXACT(I3081, I3082), "EN Sub=Dub", "_")</f>
        <v>_</v>
      </c>
      <c r="G3082" s="133" t="s">
        <v>44</v>
      </c>
      <c r="H3082" s="113" t="s">
        <v>1479</v>
      </c>
      <c r="I3082" s="114" t="s">
        <v>2375</v>
      </c>
    </row>
    <row r="3083" spans="3:9" hidden="1">
      <c r="F3083" s="132" t="str">
        <f>IF(EXACT(I3083, I3084), "PT Sub=Dub", "_")</f>
        <v>_</v>
      </c>
      <c r="G3083" s="133" t="s">
        <v>46</v>
      </c>
      <c r="H3083" s="113" t="s">
        <v>1479</v>
      </c>
      <c r="I3083" s="114" t="s">
        <v>2376</v>
      </c>
    </row>
    <row r="3084" spans="3:9">
      <c r="F3084" s="132" t="str">
        <f>IF(EXACT(I3083, I3084), "PT Sub=Dub", "_")</f>
        <v>_</v>
      </c>
      <c r="G3084" s="133" t="s">
        <v>48</v>
      </c>
      <c r="H3084" s="113" t="s">
        <v>1479</v>
      </c>
      <c r="I3084" s="114" t="s">
        <v>2377</v>
      </c>
    </row>
    <row r="3085" spans="3:9" hidden="1">
      <c r="C3085" s="147" t="s">
        <v>27</v>
      </c>
      <c r="F3085" s="113" t="s">
        <v>27</v>
      </c>
      <c r="G3085" s="137" t="s">
        <v>28</v>
      </c>
      <c r="H3085" s="113" t="s">
        <v>52</v>
      </c>
      <c r="I3085" s="114">
        <v>384</v>
      </c>
    </row>
    <row r="3086" spans="3:9" hidden="1">
      <c r="C3086" s="113" t="s">
        <v>27</v>
      </c>
      <c r="F3086" s="113" t="s">
        <v>27</v>
      </c>
      <c r="G3086" s="137" t="s">
        <v>30</v>
      </c>
      <c r="H3086" s="113" t="s">
        <v>52</v>
      </c>
      <c r="I3086" s="114" t="s">
        <v>2378</v>
      </c>
    </row>
    <row r="3087" spans="3:9" hidden="1">
      <c r="C3087" s="113" t="s">
        <v>27</v>
      </c>
      <c r="F3087" s="113" t="s">
        <v>27</v>
      </c>
      <c r="G3087" s="133" t="s">
        <v>32</v>
      </c>
      <c r="H3087" s="113" t="s">
        <v>52</v>
      </c>
      <c r="I3087" s="114" t="s">
        <v>1279</v>
      </c>
    </row>
    <row r="3088" spans="3:9" hidden="1">
      <c r="F3088" s="113" t="s">
        <v>27</v>
      </c>
      <c r="G3088" s="133" t="s">
        <v>35</v>
      </c>
      <c r="H3088" s="113" t="s">
        <v>52</v>
      </c>
      <c r="I3088" s="114" t="s">
        <v>2379</v>
      </c>
    </row>
    <row r="3089" spans="3:9" hidden="1">
      <c r="E3089" s="113" t="s">
        <v>1838</v>
      </c>
      <c r="F3089" s="132" t="str">
        <f>IF(EXACT(I3089, I3090), "EN Sub=Dub", "_")</f>
        <v>_</v>
      </c>
      <c r="G3089" s="133" t="s">
        <v>39</v>
      </c>
      <c r="H3089" s="113" t="s">
        <v>52</v>
      </c>
      <c r="I3089" s="114" t="s">
        <v>560</v>
      </c>
    </row>
    <row r="3090" spans="3:9" hidden="1">
      <c r="F3090" s="132" t="str">
        <f>IF(EXACT(I3089, I3090), "EN Sub=Dub", "_")</f>
        <v>_</v>
      </c>
      <c r="G3090" s="133" t="s">
        <v>44</v>
      </c>
      <c r="H3090" s="113" t="s">
        <v>52</v>
      </c>
      <c r="I3090" s="114" t="s">
        <v>1685</v>
      </c>
    </row>
    <row r="3091" spans="3:9" hidden="1">
      <c r="E3091" s="113" t="s">
        <v>194</v>
      </c>
      <c r="F3091" s="132" t="str">
        <f>IF(EXACT(I3091, I3092), "PT Sub=Dub", "_")</f>
        <v>_</v>
      </c>
      <c r="G3091" s="133" t="s">
        <v>46</v>
      </c>
      <c r="H3091" s="113" t="s">
        <v>52</v>
      </c>
      <c r="I3091" s="114" t="s">
        <v>560</v>
      </c>
    </row>
    <row r="3092" spans="3:9">
      <c r="F3092" s="132" t="str">
        <f>IF(EXACT(I3091, I3092), "PT Sub=Dub", "_")</f>
        <v>_</v>
      </c>
      <c r="G3092" s="133" t="s">
        <v>48</v>
      </c>
      <c r="H3092" s="113" t="s">
        <v>52</v>
      </c>
      <c r="I3092" s="114" t="s">
        <v>1282</v>
      </c>
    </row>
    <row r="3093" spans="3:9" hidden="1">
      <c r="C3093" s="147" t="s">
        <v>27</v>
      </c>
      <c r="F3093" s="113" t="s">
        <v>27</v>
      </c>
      <c r="G3093" s="137" t="s">
        <v>28</v>
      </c>
      <c r="H3093" s="113" t="s">
        <v>1479</v>
      </c>
      <c r="I3093" s="114">
        <v>385</v>
      </c>
    </row>
    <row r="3094" spans="3:9" hidden="1">
      <c r="C3094" s="113" t="s">
        <v>27</v>
      </c>
      <c r="F3094" s="113" t="s">
        <v>27</v>
      </c>
      <c r="G3094" s="137" t="s">
        <v>30</v>
      </c>
      <c r="H3094" s="113" t="s">
        <v>1479</v>
      </c>
      <c r="I3094" s="114" t="s">
        <v>2380</v>
      </c>
    </row>
    <row r="3095" spans="3:9" hidden="1">
      <c r="C3095" s="113" t="s">
        <v>27</v>
      </c>
      <c r="F3095" s="113" t="s">
        <v>27</v>
      </c>
      <c r="G3095" s="133" t="s">
        <v>32</v>
      </c>
      <c r="H3095" s="113" t="s">
        <v>1479</v>
      </c>
      <c r="I3095" s="114" t="s">
        <v>2381</v>
      </c>
    </row>
    <row r="3096" spans="3:9" hidden="1">
      <c r="F3096" s="113" t="s">
        <v>27</v>
      </c>
      <c r="G3096" s="133" t="s">
        <v>35</v>
      </c>
      <c r="H3096" s="113" t="s">
        <v>1479</v>
      </c>
      <c r="I3096" s="114" t="s">
        <v>2382</v>
      </c>
    </row>
    <row r="3097" spans="3:9" hidden="1">
      <c r="F3097" s="132" t="str">
        <f>IF(EXACT(I3097, I3098), "EN Sub=Dub", "_")</f>
        <v>_</v>
      </c>
      <c r="G3097" s="133" t="s">
        <v>39</v>
      </c>
      <c r="H3097" s="113" t="s">
        <v>1479</v>
      </c>
      <c r="I3097" s="114" t="s">
        <v>2383</v>
      </c>
    </row>
    <row r="3098" spans="3:9" hidden="1">
      <c r="F3098" s="132" t="str">
        <f>IF(EXACT(I3097, I3098), "EN Sub=Dub", "_")</f>
        <v>_</v>
      </c>
      <c r="G3098" s="133" t="s">
        <v>44</v>
      </c>
      <c r="H3098" s="113" t="s">
        <v>1479</v>
      </c>
      <c r="I3098" s="114" t="s">
        <v>2382</v>
      </c>
    </row>
    <row r="3099" spans="3:9" hidden="1">
      <c r="F3099" s="132" t="str">
        <f>IF(EXACT(I3099, I3100), "PT Sub=Dub", "_")</f>
        <v>PT Sub=Dub</v>
      </c>
      <c r="G3099" s="133" t="s">
        <v>46</v>
      </c>
      <c r="H3099" s="113" t="s">
        <v>1479</v>
      </c>
      <c r="I3099" s="114" t="s">
        <v>2384</v>
      </c>
    </row>
    <row r="3100" spans="3:9">
      <c r="F3100" s="132" t="str">
        <f>IF(EXACT(I3099, I3100), "PT Sub=Dub", "_")</f>
        <v>PT Sub=Dub</v>
      </c>
      <c r="G3100" s="133" t="s">
        <v>48</v>
      </c>
      <c r="H3100" s="113" t="s">
        <v>1479</v>
      </c>
      <c r="I3100" s="114" t="s">
        <v>2384</v>
      </c>
    </row>
    <row r="3101" spans="3:9" hidden="1">
      <c r="C3101" s="147" t="s">
        <v>27</v>
      </c>
      <c r="F3101" s="113" t="s">
        <v>27</v>
      </c>
      <c r="G3101" s="137" t="s">
        <v>28</v>
      </c>
      <c r="H3101" s="113" t="s">
        <v>52</v>
      </c>
      <c r="I3101" s="114">
        <v>386</v>
      </c>
    </row>
    <row r="3102" spans="3:9" hidden="1">
      <c r="C3102" s="113" t="s">
        <v>27</v>
      </c>
      <c r="F3102" s="113" t="s">
        <v>27</v>
      </c>
      <c r="G3102" s="137" t="s">
        <v>30</v>
      </c>
      <c r="H3102" s="113" t="s">
        <v>52</v>
      </c>
      <c r="I3102" s="114" t="s">
        <v>2385</v>
      </c>
    </row>
    <row r="3103" spans="3:9" hidden="1">
      <c r="C3103" s="113" t="s">
        <v>27</v>
      </c>
      <c r="F3103" s="113" t="s">
        <v>27</v>
      </c>
      <c r="G3103" s="133" t="s">
        <v>32</v>
      </c>
      <c r="H3103" s="113" t="s">
        <v>52</v>
      </c>
      <c r="I3103" s="114" t="s">
        <v>2386</v>
      </c>
    </row>
    <row r="3104" spans="3:9" hidden="1">
      <c r="F3104" s="113" t="s">
        <v>27</v>
      </c>
      <c r="G3104" s="133" t="s">
        <v>35</v>
      </c>
      <c r="H3104" s="113" t="s">
        <v>52</v>
      </c>
      <c r="I3104" s="114" t="s">
        <v>2387</v>
      </c>
    </row>
    <row r="3105" spans="3:9" hidden="1">
      <c r="F3105" s="132" t="str">
        <f>IF(EXACT(I3105, I3106), "EN Sub=Dub", "_")</f>
        <v>_</v>
      </c>
      <c r="G3105" s="133" t="s">
        <v>39</v>
      </c>
      <c r="H3105" s="113" t="s">
        <v>52</v>
      </c>
      <c r="I3105" s="114" t="s">
        <v>2388</v>
      </c>
    </row>
    <row r="3106" spans="3:9" hidden="1">
      <c r="F3106" s="132" t="str">
        <f>IF(EXACT(I3105, I3106), "EN Sub=Dub", "_")</f>
        <v>_</v>
      </c>
      <c r="G3106" s="133" t="s">
        <v>44</v>
      </c>
      <c r="H3106" s="113" t="s">
        <v>52</v>
      </c>
      <c r="I3106" s="114" t="s">
        <v>2389</v>
      </c>
    </row>
    <row r="3107" spans="3:9" hidden="1">
      <c r="F3107" s="132" t="str">
        <f>IF(EXACT(I3107, I3108), "PT Sub=Dub", "_")</f>
        <v>_</v>
      </c>
      <c r="G3107" s="133" t="s">
        <v>46</v>
      </c>
      <c r="H3107" s="113" t="s">
        <v>52</v>
      </c>
      <c r="I3107" s="114" t="s">
        <v>2390</v>
      </c>
    </row>
    <row r="3108" spans="3:9">
      <c r="F3108" s="132" t="str">
        <f>IF(EXACT(I3107, I3108), "PT Sub=Dub", "_")</f>
        <v>_</v>
      </c>
      <c r="G3108" s="133" t="s">
        <v>48</v>
      </c>
      <c r="H3108" s="113" t="s">
        <v>52</v>
      </c>
      <c r="I3108" s="114" t="s">
        <v>2391</v>
      </c>
    </row>
    <row r="3109" spans="3:9" hidden="1">
      <c r="C3109" s="147" t="s">
        <v>27</v>
      </c>
      <c r="F3109" s="113" t="s">
        <v>27</v>
      </c>
      <c r="G3109" s="137" t="s">
        <v>28</v>
      </c>
      <c r="H3109" s="113" t="s">
        <v>1479</v>
      </c>
      <c r="I3109" s="114">
        <v>387</v>
      </c>
    </row>
    <row r="3110" spans="3:9" hidden="1">
      <c r="C3110" s="113" t="s">
        <v>27</v>
      </c>
      <c r="F3110" s="113" t="s">
        <v>27</v>
      </c>
      <c r="G3110" s="137" t="s">
        <v>30</v>
      </c>
      <c r="H3110" s="113" t="s">
        <v>1479</v>
      </c>
      <c r="I3110" s="114" t="s">
        <v>2392</v>
      </c>
    </row>
    <row r="3111" spans="3:9" hidden="1">
      <c r="C3111" s="113" t="s">
        <v>27</v>
      </c>
      <c r="F3111" s="113" t="s">
        <v>27</v>
      </c>
      <c r="G3111" s="133" t="s">
        <v>32</v>
      </c>
      <c r="H3111" s="113" t="s">
        <v>1479</v>
      </c>
      <c r="I3111" s="114" t="s">
        <v>2393</v>
      </c>
    </row>
    <row r="3112" spans="3:9" hidden="1">
      <c r="F3112" s="113" t="s">
        <v>27</v>
      </c>
      <c r="G3112" s="133" t="s">
        <v>35</v>
      </c>
      <c r="H3112" s="113" t="s">
        <v>1479</v>
      </c>
      <c r="I3112" s="114" t="s">
        <v>2394</v>
      </c>
    </row>
    <row r="3113" spans="3:9" hidden="1">
      <c r="F3113" s="132" t="str">
        <f>IF(EXACT(I3113, I3114), "EN Sub=Dub", "_")</f>
        <v>EN Sub=Dub</v>
      </c>
      <c r="G3113" s="133" t="s">
        <v>39</v>
      </c>
      <c r="H3113" s="113" t="s">
        <v>1479</v>
      </c>
      <c r="I3113" s="114" t="s">
        <v>2395</v>
      </c>
    </row>
    <row r="3114" spans="3:9" hidden="1">
      <c r="F3114" s="132" t="str">
        <f>IF(EXACT(I3113, I3114), "EN Sub=Dub", "_")</f>
        <v>EN Sub=Dub</v>
      </c>
      <c r="G3114" s="133" t="s">
        <v>44</v>
      </c>
      <c r="H3114" s="113" t="s">
        <v>1479</v>
      </c>
      <c r="I3114" s="114" t="s">
        <v>2395</v>
      </c>
    </row>
    <row r="3115" spans="3:9" hidden="1">
      <c r="F3115" s="132" t="str">
        <f>IF(EXACT(I3115, I3116), "PT Sub=Dub", "_")</f>
        <v>_</v>
      </c>
      <c r="G3115" s="133" t="s">
        <v>46</v>
      </c>
      <c r="H3115" s="113" t="s">
        <v>1479</v>
      </c>
      <c r="I3115" s="114" t="s">
        <v>2396</v>
      </c>
    </row>
    <row r="3116" spans="3:9">
      <c r="F3116" s="132" t="str">
        <f>IF(EXACT(I3115, I3116), "PT Sub=Dub", "_")</f>
        <v>_</v>
      </c>
      <c r="G3116" s="133" t="s">
        <v>48</v>
      </c>
      <c r="H3116" s="113" t="s">
        <v>1479</v>
      </c>
      <c r="I3116" s="114" t="s">
        <v>2397</v>
      </c>
    </row>
    <row r="3117" spans="3:9" hidden="1">
      <c r="C3117" s="147" t="s">
        <v>27</v>
      </c>
      <c r="F3117" s="113" t="s">
        <v>27</v>
      </c>
      <c r="G3117" s="137" t="s">
        <v>28</v>
      </c>
      <c r="H3117" s="113" t="s">
        <v>1479</v>
      </c>
      <c r="I3117" s="114">
        <v>388</v>
      </c>
    </row>
    <row r="3118" spans="3:9" hidden="1">
      <c r="C3118" s="113" t="s">
        <v>27</v>
      </c>
      <c r="F3118" s="113" t="s">
        <v>27</v>
      </c>
      <c r="G3118" s="137" t="s">
        <v>30</v>
      </c>
      <c r="H3118" s="113" t="s">
        <v>1479</v>
      </c>
      <c r="I3118" s="114" t="s">
        <v>2398</v>
      </c>
    </row>
    <row r="3119" spans="3:9" hidden="1">
      <c r="C3119" s="113" t="s">
        <v>27</v>
      </c>
      <c r="F3119" s="113" t="s">
        <v>27</v>
      </c>
      <c r="G3119" s="133" t="s">
        <v>32</v>
      </c>
      <c r="H3119" s="113" t="s">
        <v>1479</v>
      </c>
      <c r="I3119" s="114" t="s">
        <v>2399</v>
      </c>
    </row>
    <row r="3120" spans="3:9" hidden="1">
      <c r="F3120" s="113" t="s">
        <v>27</v>
      </c>
      <c r="G3120" s="133" t="s">
        <v>35</v>
      </c>
      <c r="H3120" s="113" t="s">
        <v>1479</v>
      </c>
      <c r="I3120" s="114" t="s">
        <v>2400</v>
      </c>
    </row>
    <row r="3121" spans="3:9" hidden="1">
      <c r="F3121" s="132" t="str">
        <f>IF(EXACT(I3121, I3122), "EN Sub=Dub", "_")</f>
        <v>_</v>
      </c>
      <c r="G3121" s="133" t="s">
        <v>39</v>
      </c>
      <c r="H3121" s="113" t="s">
        <v>1479</v>
      </c>
      <c r="I3121" s="114" t="s">
        <v>2401</v>
      </c>
    </row>
    <row r="3122" spans="3:9" hidden="1">
      <c r="F3122" s="132" t="str">
        <f>IF(EXACT(I3121, I3122), "EN Sub=Dub", "_")</f>
        <v>_</v>
      </c>
      <c r="G3122" s="133" t="s">
        <v>44</v>
      </c>
      <c r="H3122" s="113" t="s">
        <v>1479</v>
      </c>
      <c r="I3122" s="114" t="s">
        <v>2402</v>
      </c>
    </row>
    <row r="3123" spans="3:9" hidden="1">
      <c r="F3123" s="132" t="str">
        <f>IF(EXACT(I3123, I3124), "PT Sub=Dub", "_")</f>
        <v>_</v>
      </c>
      <c r="G3123" s="133" t="s">
        <v>46</v>
      </c>
      <c r="H3123" s="113" t="s">
        <v>1479</v>
      </c>
      <c r="I3123" s="114" t="s">
        <v>2403</v>
      </c>
    </row>
    <row r="3124" spans="3:9">
      <c r="F3124" s="132" t="str">
        <f>IF(EXACT(I3123, I3124), "PT Sub=Dub", "_")</f>
        <v>_</v>
      </c>
      <c r="G3124" s="133" t="s">
        <v>48</v>
      </c>
      <c r="H3124" s="113" t="s">
        <v>1479</v>
      </c>
      <c r="I3124" s="114" t="s">
        <v>2404</v>
      </c>
    </row>
    <row r="3125" spans="3:9" hidden="1">
      <c r="C3125" s="147" t="s">
        <v>27</v>
      </c>
      <c r="F3125" s="113" t="s">
        <v>27</v>
      </c>
      <c r="G3125" s="137" t="s">
        <v>28</v>
      </c>
      <c r="H3125" s="113" t="s">
        <v>1479</v>
      </c>
      <c r="I3125" s="114">
        <v>389</v>
      </c>
    </row>
    <row r="3126" spans="3:9" hidden="1">
      <c r="C3126" s="113" t="s">
        <v>27</v>
      </c>
      <c r="F3126" s="113" t="s">
        <v>27</v>
      </c>
      <c r="G3126" s="137" t="s">
        <v>30</v>
      </c>
      <c r="H3126" s="113" t="s">
        <v>1479</v>
      </c>
      <c r="I3126" s="114" t="s">
        <v>2405</v>
      </c>
    </row>
    <row r="3127" spans="3:9" hidden="1">
      <c r="C3127" s="113" t="s">
        <v>27</v>
      </c>
      <c r="F3127" s="113" t="s">
        <v>27</v>
      </c>
      <c r="G3127" s="133" t="s">
        <v>32</v>
      </c>
      <c r="I3127" s="114" t="s">
        <v>582</v>
      </c>
    </row>
    <row r="3128" spans="3:9" hidden="1">
      <c r="F3128" s="113" t="s">
        <v>27</v>
      </c>
      <c r="G3128" s="133" t="s">
        <v>35</v>
      </c>
      <c r="H3128" s="113" t="s">
        <v>1479</v>
      </c>
      <c r="I3128" s="114" t="s">
        <v>582</v>
      </c>
    </row>
    <row r="3129" spans="3:9" hidden="1">
      <c r="F3129" s="132" t="str">
        <f>IF(EXACT(I3129, I3130), "EN Sub=Dub", "_")</f>
        <v>EN Sub=Dub</v>
      </c>
      <c r="G3129" s="133" t="s">
        <v>39</v>
      </c>
      <c r="H3129" s="113" t="s">
        <v>1479</v>
      </c>
      <c r="I3129" s="114" t="s">
        <v>582</v>
      </c>
    </row>
    <row r="3130" spans="3:9" hidden="1">
      <c r="F3130" s="132" t="str">
        <f>IF(EXACT(I3129, I3130), "EN Sub=Dub", "_")</f>
        <v>EN Sub=Dub</v>
      </c>
      <c r="G3130" s="133" t="s">
        <v>44</v>
      </c>
      <c r="I3130" s="114" t="s">
        <v>582</v>
      </c>
    </row>
    <row r="3131" spans="3:9" hidden="1">
      <c r="F3131" s="132" t="str">
        <f>IF(EXACT(I3131, I3132), "PT Sub=Dub", "_")</f>
        <v>_</v>
      </c>
      <c r="G3131" s="133" t="s">
        <v>46</v>
      </c>
      <c r="H3131" s="113" t="s">
        <v>1479</v>
      </c>
      <c r="I3131" s="114" t="s">
        <v>582</v>
      </c>
    </row>
    <row r="3132" spans="3:9">
      <c r="E3132" s="132" t="s">
        <v>1440</v>
      </c>
      <c r="F3132" s="132" t="str">
        <f>IF(EXACT(I3131, I3132), "PT Sub=Dub", "_")</f>
        <v>_</v>
      </c>
      <c r="G3132" s="133" t="s">
        <v>48</v>
      </c>
      <c r="H3132" s="113" t="s">
        <v>1479</v>
      </c>
      <c r="I3132" s="135" t="s">
        <v>2406</v>
      </c>
    </row>
    <row r="3133" spans="3:9" hidden="1">
      <c r="C3133" s="147" t="s">
        <v>27</v>
      </c>
      <c r="F3133" s="113" t="s">
        <v>27</v>
      </c>
      <c r="G3133" s="137" t="s">
        <v>28</v>
      </c>
      <c r="H3133" s="113" t="s">
        <v>1479</v>
      </c>
      <c r="I3133" s="114">
        <v>390</v>
      </c>
    </row>
    <row r="3134" spans="3:9" hidden="1">
      <c r="C3134" s="113" t="s">
        <v>27</v>
      </c>
      <c r="F3134" s="113" t="s">
        <v>27</v>
      </c>
      <c r="G3134" s="137" t="s">
        <v>30</v>
      </c>
      <c r="H3134" s="113" t="s">
        <v>1479</v>
      </c>
      <c r="I3134" s="114" t="s">
        <v>2407</v>
      </c>
    </row>
    <row r="3135" spans="3:9" hidden="1">
      <c r="C3135" s="113" t="s">
        <v>27</v>
      </c>
      <c r="F3135" s="113" t="s">
        <v>27</v>
      </c>
      <c r="G3135" s="133" t="s">
        <v>32</v>
      </c>
      <c r="H3135" s="113" t="s">
        <v>1479</v>
      </c>
      <c r="I3135" s="114" t="s">
        <v>2408</v>
      </c>
    </row>
    <row r="3136" spans="3:9" hidden="1">
      <c r="F3136" s="113" t="s">
        <v>27</v>
      </c>
      <c r="G3136" s="133" t="s">
        <v>35</v>
      </c>
      <c r="H3136" s="113" t="s">
        <v>1479</v>
      </c>
      <c r="I3136" s="114" t="s">
        <v>2409</v>
      </c>
    </row>
    <row r="3137" spans="3:9" hidden="1">
      <c r="F3137" s="132" t="str">
        <f>IF(EXACT(I3137, I3138), "EN Sub=Dub", "_")</f>
        <v>_</v>
      </c>
      <c r="G3137" s="133" t="s">
        <v>39</v>
      </c>
      <c r="H3137" s="113" t="s">
        <v>1479</v>
      </c>
      <c r="I3137" s="114" t="s">
        <v>2409</v>
      </c>
    </row>
    <row r="3138" spans="3:9" hidden="1">
      <c r="F3138" s="132" t="str">
        <f>IF(EXACT(I3137, I3138), "EN Sub=Dub", "_")</f>
        <v>_</v>
      </c>
      <c r="G3138" s="133" t="s">
        <v>44</v>
      </c>
      <c r="H3138" s="113" t="s">
        <v>1479</v>
      </c>
      <c r="I3138" s="114" t="s">
        <v>2410</v>
      </c>
    </row>
    <row r="3139" spans="3:9" hidden="1">
      <c r="F3139" s="132" t="str">
        <f>IF(EXACT(I3139, I3140), "PT Sub=Dub", "_")</f>
        <v>_</v>
      </c>
      <c r="G3139" s="133" t="s">
        <v>46</v>
      </c>
      <c r="H3139" s="113" t="s">
        <v>1479</v>
      </c>
      <c r="I3139" s="114" t="s">
        <v>2411</v>
      </c>
    </row>
    <row r="3140" spans="3:9">
      <c r="F3140" s="132" t="str">
        <f>IF(EXACT(I3139, I3140), "PT Sub=Dub", "_")</f>
        <v>_</v>
      </c>
      <c r="G3140" s="133" t="s">
        <v>48</v>
      </c>
      <c r="H3140" s="113" t="s">
        <v>1479</v>
      </c>
      <c r="I3140" s="114" t="s">
        <v>2412</v>
      </c>
    </row>
    <row r="3141" spans="3:9" hidden="1">
      <c r="C3141" s="147" t="s">
        <v>27</v>
      </c>
      <c r="F3141" s="113" t="s">
        <v>27</v>
      </c>
      <c r="G3141" s="137" t="s">
        <v>28</v>
      </c>
      <c r="H3141" s="113" t="s">
        <v>1479</v>
      </c>
      <c r="I3141" s="114">
        <v>391</v>
      </c>
    </row>
    <row r="3142" spans="3:9" hidden="1">
      <c r="C3142" s="113" t="s">
        <v>27</v>
      </c>
      <c r="F3142" s="113" t="s">
        <v>27</v>
      </c>
      <c r="G3142" s="137" t="s">
        <v>30</v>
      </c>
      <c r="H3142" s="113" t="s">
        <v>1479</v>
      </c>
      <c r="I3142" s="114" t="s">
        <v>2413</v>
      </c>
    </row>
    <row r="3143" spans="3:9" hidden="1">
      <c r="C3143" s="113" t="s">
        <v>27</v>
      </c>
      <c r="F3143" s="113" t="s">
        <v>27</v>
      </c>
      <c r="G3143" s="133" t="s">
        <v>32</v>
      </c>
      <c r="H3143" s="113" t="s">
        <v>1479</v>
      </c>
      <c r="I3143" s="114" t="s">
        <v>2414</v>
      </c>
    </row>
    <row r="3144" spans="3:9" hidden="1">
      <c r="F3144" s="113" t="s">
        <v>27</v>
      </c>
      <c r="G3144" s="133" t="s">
        <v>35</v>
      </c>
      <c r="H3144" s="113" t="s">
        <v>1479</v>
      </c>
      <c r="I3144" s="114" t="s">
        <v>2415</v>
      </c>
    </row>
    <row r="3145" spans="3:9" hidden="1">
      <c r="F3145" s="132" t="str">
        <f>IF(EXACT(I3145, I3146), "EN Sub=Dub", "_")</f>
        <v>_</v>
      </c>
      <c r="G3145" s="133" t="s">
        <v>39</v>
      </c>
      <c r="H3145" s="113" t="s">
        <v>1479</v>
      </c>
      <c r="I3145" s="114" t="s">
        <v>2416</v>
      </c>
    </row>
    <row r="3146" spans="3:9" hidden="1">
      <c r="F3146" s="132" t="str">
        <f>IF(EXACT(I3145, I3146), "EN Sub=Dub", "_")</f>
        <v>_</v>
      </c>
      <c r="G3146" s="133" t="s">
        <v>44</v>
      </c>
      <c r="H3146" s="113" t="s">
        <v>1479</v>
      </c>
      <c r="I3146" s="114" t="s">
        <v>2415</v>
      </c>
    </row>
    <row r="3147" spans="3:9" hidden="1">
      <c r="F3147" s="132" t="str">
        <f>IF(EXACT(I3147, I3148), "PT Sub=Dub", "_")</f>
        <v>_</v>
      </c>
      <c r="G3147" s="133" t="s">
        <v>46</v>
      </c>
      <c r="H3147" s="113" t="s">
        <v>1479</v>
      </c>
      <c r="I3147" s="114" t="s">
        <v>2417</v>
      </c>
    </row>
    <row r="3148" spans="3:9">
      <c r="F3148" s="132" t="str">
        <f>IF(EXACT(I3147, I3148), "PT Sub=Dub", "_")</f>
        <v>_</v>
      </c>
      <c r="G3148" s="133" t="s">
        <v>48</v>
      </c>
      <c r="H3148" s="113" t="s">
        <v>1479</v>
      </c>
      <c r="I3148" s="114" t="s">
        <v>2418</v>
      </c>
    </row>
    <row r="3149" spans="3:9" hidden="1">
      <c r="C3149" s="147" t="s">
        <v>27</v>
      </c>
      <c r="F3149" s="113" t="s">
        <v>27</v>
      </c>
      <c r="G3149" s="137" t="s">
        <v>28</v>
      </c>
      <c r="H3149" s="113" t="s">
        <v>1479</v>
      </c>
      <c r="I3149" s="114">
        <v>392</v>
      </c>
    </row>
    <row r="3150" spans="3:9" hidden="1">
      <c r="C3150" s="113" t="s">
        <v>27</v>
      </c>
      <c r="F3150" s="113" t="s">
        <v>27</v>
      </c>
      <c r="G3150" s="137" t="s">
        <v>30</v>
      </c>
      <c r="H3150" s="113" t="s">
        <v>1479</v>
      </c>
      <c r="I3150" s="114" t="s">
        <v>2419</v>
      </c>
    </row>
    <row r="3151" spans="3:9" hidden="1">
      <c r="C3151" s="113" t="s">
        <v>27</v>
      </c>
      <c r="F3151" s="113" t="s">
        <v>27</v>
      </c>
      <c r="G3151" s="133" t="s">
        <v>32</v>
      </c>
      <c r="H3151" s="113" t="s">
        <v>1479</v>
      </c>
      <c r="I3151" s="114" t="s">
        <v>2420</v>
      </c>
    </row>
    <row r="3152" spans="3:9" hidden="1">
      <c r="F3152" s="113" t="s">
        <v>27</v>
      </c>
      <c r="G3152" s="133" t="s">
        <v>35</v>
      </c>
      <c r="H3152" s="113" t="s">
        <v>1479</v>
      </c>
      <c r="I3152" s="114" t="s">
        <v>2421</v>
      </c>
    </row>
    <row r="3153" spans="2:9" hidden="1">
      <c r="F3153" s="132" t="str">
        <f>IF(EXACT(I3153, I3154), "EN Sub=Dub", "_")</f>
        <v>_</v>
      </c>
      <c r="G3153" s="133" t="s">
        <v>39</v>
      </c>
      <c r="H3153" s="113" t="s">
        <v>1479</v>
      </c>
      <c r="I3153" s="114" t="s">
        <v>2421</v>
      </c>
    </row>
    <row r="3154" spans="2:9" hidden="1">
      <c r="F3154" s="132" t="str">
        <f>IF(EXACT(I3153, I3154), "EN Sub=Dub", "_")</f>
        <v>_</v>
      </c>
      <c r="G3154" s="133" t="s">
        <v>44</v>
      </c>
      <c r="H3154" s="113" t="s">
        <v>1479</v>
      </c>
      <c r="I3154" s="114" t="s">
        <v>2422</v>
      </c>
    </row>
    <row r="3155" spans="2:9" hidden="1">
      <c r="F3155" s="132" t="str">
        <f>IF(EXACT(I3155, I3156), "PT Sub=Dub", "_")</f>
        <v>_</v>
      </c>
      <c r="G3155" s="133" t="s">
        <v>46</v>
      </c>
      <c r="H3155" s="113" t="s">
        <v>1479</v>
      </c>
      <c r="I3155" s="114" t="s">
        <v>2423</v>
      </c>
    </row>
    <row r="3156" spans="2:9">
      <c r="F3156" s="132" t="str">
        <f>IF(EXACT(I3155, I3156), "PT Sub=Dub", "_")</f>
        <v>_</v>
      </c>
      <c r="G3156" s="133" t="s">
        <v>48</v>
      </c>
      <c r="H3156" s="113" t="s">
        <v>1479</v>
      </c>
      <c r="I3156" s="114" t="s">
        <v>2424</v>
      </c>
    </row>
    <row r="3157" spans="2:9" hidden="1">
      <c r="B3157" s="114" t="s">
        <v>26</v>
      </c>
      <c r="C3157" s="147" t="s">
        <v>27</v>
      </c>
      <c r="F3157" s="113" t="s">
        <v>27</v>
      </c>
      <c r="G3157" s="137" t="s">
        <v>28</v>
      </c>
      <c r="H3157" s="113" t="s">
        <v>2425</v>
      </c>
      <c r="I3157" s="114">
        <v>393</v>
      </c>
    </row>
    <row r="3158" spans="2:9" hidden="1">
      <c r="B3158" s="114" t="s">
        <v>26</v>
      </c>
      <c r="C3158" s="113" t="s">
        <v>27</v>
      </c>
      <c r="F3158" s="113" t="s">
        <v>27</v>
      </c>
      <c r="G3158" s="137" t="s">
        <v>30</v>
      </c>
      <c r="H3158" s="113" t="s">
        <v>2425</v>
      </c>
      <c r="I3158" s="114" t="s">
        <v>2426</v>
      </c>
    </row>
    <row r="3159" spans="2:9" hidden="1">
      <c r="B3159" s="114" t="s">
        <v>26</v>
      </c>
      <c r="C3159" s="113" t="s">
        <v>27</v>
      </c>
      <c r="F3159" s="113" t="s">
        <v>27</v>
      </c>
      <c r="G3159" s="133" t="s">
        <v>32</v>
      </c>
      <c r="H3159" s="113" t="s">
        <v>2425</v>
      </c>
      <c r="I3159" s="114" t="s">
        <v>2427</v>
      </c>
    </row>
    <row r="3160" spans="2:9" hidden="1">
      <c r="B3160" s="114" t="s">
        <v>26</v>
      </c>
      <c r="F3160" s="113" t="s">
        <v>27</v>
      </c>
      <c r="G3160" s="133" t="s">
        <v>35</v>
      </c>
      <c r="H3160" s="113" t="s">
        <v>2425</v>
      </c>
      <c r="I3160" s="114" t="s">
        <v>2428</v>
      </c>
    </row>
    <row r="3161" spans="2:9" hidden="1">
      <c r="B3161" s="114" t="s">
        <v>26</v>
      </c>
      <c r="F3161" s="132" t="str">
        <f>IF(EXACT(I3161, I3162), "EN Sub=Dub", "_")</f>
        <v>_</v>
      </c>
      <c r="G3161" s="133" t="s">
        <v>39</v>
      </c>
      <c r="H3161" s="113" t="s">
        <v>2425</v>
      </c>
      <c r="I3161" s="114" t="s">
        <v>2429</v>
      </c>
    </row>
    <row r="3162" spans="2:9" hidden="1">
      <c r="B3162" s="114" t="s">
        <v>26</v>
      </c>
      <c r="F3162" s="132" t="str">
        <f>IF(EXACT(I3161, I3162), "EN Sub=Dub", "_")</f>
        <v>_</v>
      </c>
      <c r="G3162" s="133" t="s">
        <v>44</v>
      </c>
      <c r="H3162" s="113" t="s">
        <v>2425</v>
      </c>
      <c r="I3162" s="114" t="s">
        <v>2430</v>
      </c>
    </row>
    <row r="3163" spans="2:9" hidden="1">
      <c r="B3163" s="114" t="s">
        <v>26</v>
      </c>
      <c r="F3163" s="132" t="str">
        <f>IF(EXACT(I3163, I3164), "PT Sub=Dub", "_")</f>
        <v>_</v>
      </c>
      <c r="G3163" s="133" t="s">
        <v>46</v>
      </c>
      <c r="H3163" s="113" t="s">
        <v>2425</v>
      </c>
      <c r="I3163" s="114" t="s">
        <v>2431</v>
      </c>
    </row>
    <row r="3164" spans="2:9">
      <c r="B3164" s="114" t="s">
        <v>26</v>
      </c>
      <c r="F3164" s="132" t="str">
        <f>IF(EXACT(I3163, I3164), "PT Sub=Dub", "_")</f>
        <v>_</v>
      </c>
      <c r="G3164" s="133" t="s">
        <v>48</v>
      </c>
      <c r="H3164" s="113" t="s">
        <v>2425</v>
      </c>
      <c r="I3164" s="114" t="s">
        <v>2432</v>
      </c>
    </row>
    <row r="3165" spans="2:9" hidden="1">
      <c r="B3165" s="114" t="s">
        <v>26</v>
      </c>
      <c r="C3165" s="147" t="s">
        <v>27</v>
      </c>
      <c r="F3165" s="113" t="s">
        <v>27</v>
      </c>
      <c r="G3165" s="137" t="s">
        <v>28</v>
      </c>
      <c r="H3165" s="113" t="s">
        <v>52</v>
      </c>
      <c r="I3165" s="114">
        <v>394</v>
      </c>
    </row>
    <row r="3166" spans="2:9" hidden="1">
      <c r="B3166" s="114" t="s">
        <v>26</v>
      </c>
      <c r="C3166" s="113" t="s">
        <v>27</v>
      </c>
      <c r="F3166" s="113" t="s">
        <v>27</v>
      </c>
      <c r="G3166" s="137" t="s">
        <v>30</v>
      </c>
      <c r="H3166" s="113" t="s">
        <v>52</v>
      </c>
      <c r="I3166" s="114" t="s">
        <v>2433</v>
      </c>
    </row>
    <row r="3167" spans="2:9" hidden="1">
      <c r="B3167" s="114" t="s">
        <v>26</v>
      </c>
      <c r="C3167" s="113" t="s">
        <v>27</v>
      </c>
      <c r="F3167" s="113" t="s">
        <v>27</v>
      </c>
      <c r="G3167" s="133" t="s">
        <v>32</v>
      </c>
      <c r="H3167" s="113" t="s">
        <v>52</v>
      </c>
      <c r="I3167" s="114" t="s">
        <v>2434</v>
      </c>
    </row>
    <row r="3168" spans="2:9" hidden="1">
      <c r="B3168" s="114" t="s">
        <v>26</v>
      </c>
      <c r="F3168" s="113" t="s">
        <v>27</v>
      </c>
      <c r="G3168" s="133" t="s">
        <v>35</v>
      </c>
      <c r="H3168" s="113" t="s">
        <v>52</v>
      </c>
      <c r="I3168" s="114" t="s">
        <v>2435</v>
      </c>
    </row>
    <row r="3169" spans="2:9" hidden="1">
      <c r="B3169" s="114" t="s">
        <v>26</v>
      </c>
      <c r="F3169" s="132" t="str">
        <f>IF(EXACT(I3169, I3170), "EN Sub=Dub", "_")</f>
        <v>_</v>
      </c>
      <c r="G3169" s="133" t="s">
        <v>39</v>
      </c>
      <c r="H3169" s="113" t="s">
        <v>52</v>
      </c>
      <c r="I3169" s="114" t="s">
        <v>2435</v>
      </c>
    </row>
    <row r="3170" spans="2:9" hidden="1">
      <c r="B3170" s="114" t="s">
        <v>26</v>
      </c>
      <c r="F3170" s="132" t="str">
        <f>IF(EXACT(I3169, I3170), "EN Sub=Dub", "_")</f>
        <v>_</v>
      </c>
      <c r="G3170" s="133" t="s">
        <v>44</v>
      </c>
      <c r="H3170" s="113" t="s">
        <v>52</v>
      </c>
      <c r="I3170" s="114" t="s">
        <v>2436</v>
      </c>
    </row>
    <row r="3171" spans="2:9" hidden="1">
      <c r="B3171" s="114" t="s">
        <v>26</v>
      </c>
      <c r="F3171" s="132" t="str">
        <f>IF(EXACT(I3171, I3172), "PT Sub=Dub", "_")</f>
        <v>_</v>
      </c>
      <c r="G3171" s="133" t="s">
        <v>46</v>
      </c>
      <c r="H3171" s="113" t="s">
        <v>52</v>
      </c>
      <c r="I3171" s="114" t="s">
        <v>2437</v>
      </c>
    </row>
    <row r="3172" spans="2:9">
      <c r="B3172" s="114" t="s">
        <v>26</v>
      </c>
      <c r="F3172" s="132" t="str">
        <f>IF(EXACT(I3171, I3172), "PT Sub=Dub", "_")</f>
        <v>_</v>
      </c>
      <c r="G3172" s="133" t="s">
        <v>48</v>
      </c>
      <c r="H3172" s="113" t="s">
        <v>52</v>
      </c>
      <c r="I3172" s="114" t="s">
        <v>2438</v>
      </c>
    </row>
    <row r="3173" spans="2:9" hidden="1">
      <c r="C3173" s="147" t="s">
        <v>27</v>
      </c>
      <c r="F3173" s="113" t="s">
        <v>27</v>
      </c>
      <c r="G3173" s="137" t="s">
        <v>28</v>
      </c>
      <c r="H3173" s="113" t="s">
        <v>1479</v>
      </c>
      <c r="I3173" s="114">
        <v>395</v>
      </c>
    </row>
    <row r="3174" spans="2:9" hidden="1">
      <c r="C3174" s="113" t="s">
        <v>27</v>
      </c>
      <c r="F3174" s="113" t="s">
        <v>27</v>
      </c>
      <c r="G3174" s="137" t="s">
        <v>30</v>
      </c>
      <c r="H3174" s="113" t="s">
        <v>1479</v>
      </c>
      <c r="I3174" s="114" t="s">
        <v>2439</v>
      </c>
    </row>
    <row r="3175" spans="2:9" hidden="1">
      <c r="C3175" s="113" t="s">
        <v>27</v>
      </c>
      <c r="F3175" s="113" t="s">
        <v>27</v>
      </c>
      <c r="G3175" s="133" t="s">
        <v>32</v>
      </c>
      <c r="H3175" s="113" t="s">
        <v>1479</v>
      </c>
      <c r="I3175" s="114" t="s">
        <v>2440</v>
      </c>
    </row>
    <row r="3176" spans="2:9" hidden="1">
      <c r="F3176" s="113" t="s">
        <v>27</v>
      </c>
      <c r="G3176" s="133" t="s">
        <v>35</v>
      </c>
      <c r="H3176" s="113" t="s">
        <v>1479</v>
      </c>
      <c r="I3176" s="114" t="s">
        <v>2441</v>
      </c>
    </row>
    <row r="3177" spans="2:9" hidden="1">
      <c r="F3177" s="132" t="str">
        <f>IF(EXACT(I3177, I3178), "EN Sub=Dub", "_")</f>
        <v>_</v>
      </c>
      <c r="G3177" s="133" t="s">
        <v>39</v>
      </c>
      <c r="H3177" s="113" t="s">
        <v>1479</v>
      </c>
      <c r="I3177" s="114" t="s">
        <v>2442</v>
      </c>
    </row>
    <row r="3178" spans="2:9" hidden="1">
      <c r="F3178" s="132" t="str">
        <f>IF(EXACT(I3177, I3178), "EN Sub=Dub", "_")</f>
        <v>_</v>
      </c>
      <c r="G3178" s="133" t="s">
        <v>44</v>
      </c>
      <c r="H3178" s="113" t="s">
        <v>1479</v>
      </c>
      <c r="I3178" s="114" t="s">
        <v>2443</v>
      </c>
    </row>
    <row r="3179" spans="2:9" hidden="1">
      <c r="F3179" s="132" t="str">
        <f>IF(EXACT(I3179, I3180), "PT Sub=Dub", "_")</f>
        <v>PT Sub=Dub</v>
      </c>
      <c r="G3179" s="133" t="s">
        <v>46</v>
      </c>
      <c r="H3179" s="113" t="s">
        <v>1479</v>
      </c>
      <c r="I3179" s="114" t="s">
        <v>2444</v>
      </c>
    </row>
    <row r="3180" spans="2:9">
      <c r="F3180" s="132" t="str">
        <f>IF(EXACT(I3179, I3180), "PT Sub=Dub", "_")</f>
        <v>PT Sub=Dub</v>
      </c>
      <c r="G3180" s="133" t="s">
        <v>48</v>
      </c>
      <c r="H3180" s="113" t="s">
        <v>1479</v>
      </c>
      <c r="I3180" s="114" t="s">
        <v>2444</v>
      </c>
    </row>
    <row r="3181" spans="2:9" hidden="1">
      <c r="C3181" s="147" t="s">
        <v>27</v>
      </c>
      <c r="F3181" s="113" t="s">
        <v>27</v>
      </c>
      <c r="G3181" s="137" t="s">
        <v>28</v>
      </c>
      <c r="H3181" s="113" t="s">
        <v>1479</v>
      </c>
      <c r="I3181" s="114">
        <v>396</v>
      </c>
    </row>
    <row r="3182" spans="2:9" hidden="1">
      <c r="C3182" s="113" t="s">
        <v>27</v>
      </c>
      <c r="F3182" s="113" t="s">
        <v>27</v>
      </c>
      <c r="G3182" s="137" t="s">
        <v>30</v>
      </c>
      <c r="H3182" s="113" t="s">
        <v>1479</v>
      </c>
      <c r="I3182" s="114" t="s">
        <v>2445</v>
      </c>
    </row>
    <row r="3183" spans="2:9" hidden="1">
      <c r="C3183" s="113" t="s">
        <v>27</v>
      </c>
      <c r="F3183" s="113" t="s">
        <v>27</v>
      </c>
      <c r="G3183" s="133" t="s">
        <v>32</v>
      </c>
      <c r="H3183" s="113" t="s">
        <v>1479</v>
      </c>
      <c r="I3183" s="114" t="s">
        <v>2446</v>
      </c>
    </row>
    <row r="3184" spans="2:9" hidden="1">
      <c r="F3184" s="113" t="s">
        <v>27</v>
      </c>
      <c r="G3184" s="133" t="s">
        <v>35</v>
      </c>
      <c r="H3184" s="113" t="s">
        <v>1479</v>
      </c>
      <c r="I3184" s="114" t="s">
        <v>2447</v>
      </c>
    </row>
    <row r="3185" spans="2:9" hidden="1">
      <c r="F3185" s="132" t="str">
        <f>IF(EXACT(I3185, I3186), "EN Sub=Dub", "_")</f>
        <v>_</v>
      </c>
      <c r="G3185" s="133" t="s">
        <v>39</v>
      </c>
      <c r="H3185" s="113" t="s">
        <v>1479</v>
      </c>
      <c r="I3185" s="114" t="s">
        <v>2448</v>
      </c>
    </row>
    <row r="3186" spans="2:9" hidden="1">
      <c r="F3186" s="132" t="str">
        <f>IF(EXACT(I3185, I3186), "EN Sub=Dub", "_")</f>
        <v>_</v>
      </c>
      <c r="G3186" s="133" t="s">
        <v>44</v>
      </c>
      <c r="H3186" s="113" t="s">
        <v>1479</v>
      </c>
      <c r="I3186" s="114" t="s">
        <v>2447</v>
      </c>
    </row>
    <row r="3187" spans="2:9" hidden="1">
      <c r="F3187" s="132" t="str">
        <f>IF(EXACT(I3187, I3188), "PT Sub=Dub", "_")</f>
        <v>PT Sub=Dub</v>
      </c>
      <c r="G3187" s="133" t="s">
        <v>46</v>
      </c>
      <c r="H3187" s="113" t="s">
        <v>1479</v>
      </c>
      <c r="I3187" s="114" t="s">
        <v>2449</v>
      </c>
    </row>
    <row r="3188" spans="2:9">
      <c r="F3188" s="132" t="str">
        <f>IF(EXACT(I3187, I3188), "PT Sub=Dub", "_")</f>
        <v>PT Sub=Dub</v>
      </c>
      <c r="G3188" s="133" t="s">
        <v>48</v>
      </c>
      <c r="H3188" s="113" t="s">
        <v>1479</v>
      </c>
      <c r="I3188" s="114" t="s">
        <v>2449</v>
      </c>
    </row>
    <row r="3189" spans="2:9" hidden="1">
      <c r="C3189" s="147" t="s">
        <v>27</v>
      </c>
      <c r="F3189" s="113" t="s">
        <v>27</v>
      </c>
      <c r="G3189" s="137" t="s">
        <v>28</v>
      </c>
      <c r="H3189" s="113" t="s">
        <v>1479</v>
      </c>
      <c r="I3189" s="114">
        <v>397</v>
      </c>
    </row>
    <row r="3190" spans="2:9" hidden="1">
      <c r="C3190" s="113" t="s">
        <v>27</v>
      </c>
      <c r="F3190" s="113" t="s">
        <v>27</v>
      </c>
      <c r="G3190" s="137" t="s">
        <v>30</v>
      </c>
      <c r="H3190" s="113" t="s">
        <v>1479</v>
      </c>
      <c r="I3190" s="114" t="s">
        <v>2450</v>
      </c>
    </row>
    <row r="3191" spans="2:9" hidden="1">
      <c r="C3191" s="113" t="s">
        <v>27</v>
      </c>
      <c r="F3191" s="113" t="s">
        <v>27</v>
      </c>
      <c r="G3191" s="133" t="s">
        <v>32</v>
      </c>
      <c r="H3191" s="113" t="s">
        <v>1479</v>
      </c>
      <c r="I3191" s="114" t="s">
        <v>2451</v>
      </c>
    </row>
    <row r="3192" spans="2:9" hidden="1">
      <c r="F3192" s="113" t="s">
        <v>27</v>
      </c>
      <c r="G3192" s="133" t="s">
        <v>35</v>
      </c>
      <c r="H3192" s="113" t="s">
        <v>1479</v>
      </c>
      <c r="I3192" s="114" t="s">
        <v>2452</v>
      </c>
    </row>
    <row r="3193" spans="2:9" hidden="1">
      <c r="F3193" s="132" t="str">
        <f>IF(EXACT(I3193, I3194), "EN Sub=Dub", "_")</f>
        <v>_</v>
      </c>
      <c r="G3193" s="133" t="s">
        <v>39</v>
      </c>
      <c r="H3193" s="113" t="s">
        <v>1479</v>
      </c>
      <c r="I3193" s="114" t="s">
        <v>2453</v>
      </c>
    </row>
    <row r="3194" spans="2:9" hidden="1">
      <c r="F3194" s="132" t="str">
        <f>IF(EXACT(I3193, I3194), "EN Sub=Dub", "_")</f>
        <v>_</v>
      </c>
      <c r="G3194" s="133" t="s">
        <v>44</v>
      </c>
      <c r="H3194" s="113" t="s">
        <v>1479</v>
      </c>
      <c r="I3194" s="114" t="s">
        <v>2454</v>
      </c>
    </row>
    <row r="3195" spans="2:9" hidden="1">
      <c r="F3195" s="132" t="str">
        <f>IF(EXACT(I3195, I3196), "PT Sub=Dub", "_")</f>
        <v>_</v>
      </c>
      <c r="G3195" s="133" t="s">
        <v>46</v>
      </c>
      <c r="H3195" s="113" t="s">
        <v>1479</v>
      </c>
      <c r="I3195" s="114" t="s">
        <v>2455</v>
      </c>
    </row>
    <row r="3196" spans="2:9">
      <c r="F3196" s="132" t="str">
        <f>IF(EXACT(I3195, I3196), "PT Sub=Dub", "_")</f>
        <v>_</v>
      </c>
      <c r="G3196" s="133" t="s">
        <v>48</v>
      </c>
      <c r="H3196" s="113" t="s">
        <v>1479</v>
      </c>
      <c r="I3196" s="114" t="s">
        <v>2456</v>
      </c>
    </row>
    <row r="3197" spans="2:9" hidden="1">
      <c r="B3197" s="114" t="s">
        <v>26</v>
      </c>
      <c r="C3197" s="147" t="s">
        <v>27</v>
      </c>
      <c r="F3197" s="113" t="s">
        <v>27</v>
      </c>
      <c r="G3197" s="137" t="s">
        <v>28</v>
      </c>
      <c r="H3197" s="113" t="s">
        <v>1479</v>
      </c>
      <c r="I3197" s="114">
        <v>398</v>
      </c>
    </row>
    <row r="3198" spans="2:9" hidden="1">
      <c r="B3198" s="114" t="s">
        <v>26</v>
      </c>
      <c r="C3198" s="113" t="s">
        <v>27</v>
      </c>
      <c r="F3198" s="113" t="s">
        <v>27</v>
      </c>
      <c r="G3198" s="137" t="s">
        <v>30</v>
      </c>
      <c r="H3198" s="113" t="s">
        <v>1479</v>
      </c>
      <c r="I3198" s="114" t="s">
        <v>2457</v>
      </c>
    </row>
    <row r="3199" spans="2:9" hidden="1">
      <c r="B3199" s="114" t="s">
        <v>26</v>
      </c>
      <c r="C3199" s="113" t="s">
        <v>27</v>
      </c>
      <c r="F3199" s="113" t="s">
        <v>27</v>
      </c>
      <c r="G3199" s="133" t="s">
        <v>32</v>
      </c>
      <c r="H3199" s="113" t="s">
        <v>1479</v>
      </c>
      <c r="I3199" s="114" t="s">
        <v>2458</v>
      </c>
    </row>
    <row r="3200" spans="2:9" hidden="1">
      <c r="B3200" s="114" t="s">
        <v>26</v>
      </c>
      <c r="F3200" s="113" t="s">
        <v>27</v>
      </c>
      <c r="G3200" s="133" t="s">
        <v>35</v>
      </c>
      <c r="H3200" s="113" t="s">
        <v>1479</v>
      </c>
      <c r="I3200" s="114" t="s">
        <v>2459</v>
      </c>
    </row>
    <row r="3201" spans="2:9" hidden="1">
      <c r="B3201" s="114" t="s">
        <v>26</v>
      </c>
      <c r="F3201" s="132" t="str">
        <f>IF(EXACT(I3201, I3202), "EN Sub=Dub", "_")</f>
        <v>_</v>
      </c>
      <c r="G3201" s="133" t="s">
        <v>39</v>
      </c>
      <c r="H3201" s="113" t="s">
        <v>1479</v>
      </c>
      <c r="I3201" s="114" t="s">
        <v>2460</v>
      </c>
    </row>
    <row r="3202" spans="2:9" hidden="1">
      <c r="B3202" s="114" t="s">
        <v>26</v>
      </c>
      <c r="F3202" s="132" t="str">
        <f>IF(EXACT(I3201, I3202), "EN Sub=Dub", "_")</f>
        <v>_</v>
      </c>
      <c r="G3202" s="133" t="s">
        <v>44</v>
      </c>
      <c r="H3202" s="113" t="s">
        <v>1479</v>
      </c>
      <c r="I3202" s="114" t="s">
        <v>2461</v>
      </c>
    </row>
    <row r="3203" spans="2:9" hidden="1">
      <c r="B3203" s="114" t="s">
        <v>26</v>
      </c>
      <c r="F3203" s="132" t="str">
        <f>IF(EXACT(I3203, I3204), "PT Sub=Dub", "_")</f>
        <v>_</v>
      </c>
      <c r="G3203" s="133" t="s">
        <v>46</v>
      </c>
      <c r="H3203" s="113" t="s">
        <v>1479</v>
      </c>
      <c r="I3203" s="114" t="s">
        <v>2462</v>
      </c>
    </row>
    <row r="3204" spans="2:9">
      <c r="B3204" s="114" t="s">
        <v>26</v>
      </c>
      <c r="F3204" s="132" t="str">
        <f>IF(EXACT(I3203, I3204), "PT Sub=Dub", "_")</f>
        <v>_</v>
      </c>
      <c r="G3204" s="133" t="s">
        <v>48</v>
      </c>
      <c r="H3204" s="113" t="s">
        <v>1479</v>
      </c>
      <c r="I3204" s="114" t="s">
        <v>2463</v>
      </c>
    </row>
    <row r="3205" spans="2:9" hidden="1">
      <c r="C3205" s="147" t="s">
        <v>27</v>
      </c>
      <c r="F3205" s="113" t="s">
        <v>27</v>
      </c>
      <c r="G3205" s="137" t="s">
        <v>28</v>
      </c>
      <c r="H3205" s="113" t="s">
        <v>1479</v>
      </c>
      <c r="I3205" s="114">
        <v>399</v>
      </c>
    </row>
    <row r="3206" spans="2:9" hidden="1">
      <c r="C3206" s="113" t="s">
        <v>27</v>
      </c>
      <c r="F3206" s="113" t="s">
        <v>27</v>
      </c>
      <c r="G3206" s="137" t="s">
        <v>30</v>
      </c>
      <c r="H3206" s="113" t="s">
        <v>1479</v>
      </c>
      <c r="I3206" s="114" t="s">
        <v>2464</v>
      </c>
    </row>
    <row r="3207" spans="2:9" hidden="1">
      <c r="C3207" s="113" t="s">
        <v>27</v>
      </c>
      <c r="F3207" s="113" t="s">
        <v>27</v>
      </c>
      <c r="G3207" s="133" t="s">
        <v>32</v>
      </c>
      <c r="H3207" s="113" t="s">
        <v>1479</v>
      </c>
      <c r="I3207" s="114" t="s">
        <v>2465</v>
      </c>
    </row>
    <row r="3208" spans="2:9" hidden="1">
      <c r="F3208" s="113" t="s">
        <v>27</v>
      </c>
      <c r="G3208" s="133" t="s">
        <v>35</v>
      </c>
      <c r="H3208" s="113" t="s">
        <v>1479</v>
      </c>
      <c r="I3208" s="114" t="s">
        <v>2466</v>
      </c>
    </row>
    <row r="3209" spans="2:9" hidden="1">
      <c r="F3209" s="132" t="str">
        <f>IF(EXACT(I3209, I3210), "EN Sub=Dub", "_")</f>
        <v>_</v>
      </c>
      <c r="G3209" s="133" t="s">
        <v>39</v>
      </c>
      <c r="H3209" s="113" t="s">
        <v>1479</v>
      </c>
      <c r="I3209" s="114" t="s">
        <v>2466</v>
      </c>
    </row>
    <row r="3210" spans="2:9" hidden="1">
      <c r="F3210" s="132" t="str">
        <f>IF(EXACT(I3209, I3210), "EN Sub=Dub", "_")</f>
        <v>_</v>
      </c>
      <c r="G3210" s="133" t="s">
        <v>44</v>
      </c>
      <c r="H3210" s="113" t="s">
        <v>1479</v>
      </c>
      <c r="I3210" s="114" t="s">
        <v>2467</v>
      </c>
    </row>
    <row r="3211" spans="2:9" hidden="1">
      <c r="F3211" s="132" t="str">
        <f>IF(EXACT(I3211, I3212), "PT Sub=Dub", "_")</f>
        <v>PT Sub=Dub</v>
      </c>
      <c r="G3211" s="133" t="s">
        <v>46</v>
      </c>
      <c r="H3211" s="113" t="s">
        <v>1479</v>
      </c>
      <c r="I3211" s="114" t="s">
        <v>2468</v>
      </c>
    </row>
    <row r="3212" spans="2:9">
      <c r="F3212" s="132" t="str">
        <f>IF(EXACT(I3211, I3212), "PT Sub=Dub", "_")</f>
        <v>PT Sub=Dub</v>
      </c>
      <c r="G3212" s="133" t="s">
        <v>48</v>
      </c>
      <c r="H3212" s="113" t="s">
        <v>1479</v>
      </c>
      <c r="I3212" s="114" t="s">
        <v>2468</v>
      </c>
    </row>
    <row r="3213" spans="2:9" hidden="1">
      <c r="C3213" s="147" t="s">
        <v>27</v>
      </c>
      <c r="F3213" s="113" t="s">
        <v>27</v>
      </c>
      <c r="G3213" s="137" t="s">
        <v>28</v>
      </c>
      <c r="H3213" s="113" t="s">
        <v>1479</v>
      </c>
      <c r="I3213" s="114">
        <v>400</v>
      </c>
    </row>
    <row r="3214" spans="2:9" hidden="1">
      <c r="C3214" s="113" t="s">
        <v>27</v>
      </c>
      <c r="F3214" s="113" t="s">
        <v>27</v>
      </c>
      <c r="G3214" s="137" t="s">
        <v>30</v>
      </c>
      <c r="H3214" s="113" t="s">
        <v>1479</v>
      </c>
      <c r="I3214" s="114" t="s">
        <v>2469</v>
      </c>
    </row>
    <row r="3215" spans="2:9" hidden="1">
      <c r="C3215" s="113" t="s">
        <v>27</v>
      </c>
      <c r="F3215" s="113" t="s">
        <v>27</v>
      </c>
      <c r="G3215" s="133" t="s">
        <v>32</v>
      </c>
      <c r="H3215" s="113" t="s">
        <v>1479</v>
      </c>
      <c r="I3215" s="114" t="s">
        <v>2470</v>
      </c>
    </row>
    <row r="3216" spans="2:9" hidden="1">
      <c r="F3216" s="113" t="s">
        <v>27</v>
      </c>
      <c r="G3216" s="133" t="s">
        <v>35</v>
      </c>
      <c r="H3216" s="113" t="s">
        <v>1479</v>
      </c>
      <c r="I3216" s="114" t="s">
        <v>2471</v>
      </c>
    </row>
    <row r="3217" spans="2:9" hidden="1">
      <c r="F3217" s="132" t="str">
        <f>IF(EXACT(I3217, I3218), "EN Sub=Dub", "_")</f>
        <v>_</v>
      </c>
      <c r="G3217" s="133" t="s">
        <v>39</v>
      </c>
      <c r="H3217" s="113" t="s">
        <v>1479</v>
      </c>
      <c r="I3217" s="114" t="s">
        <v>2472</v>
      </c>
    </row>
    <row r="3218" spans="2:9" hidden="1">
      <c r="F3218" s="132" t="str">
        <f>IF(EXACT(I3217, I3218), "EN Sub=Dub", "_")</f>
        <v>_</v>
      </c>
      <c r="G3218" s="133" t="s">
        <v>44</v>
      </c>
      <c r="H3218" s="113" t="s">
        <v>1479</v>
      </c>
      <c r="I3218" s="114" t="s">
        <v>2473</v>
      </c>
    </row>
    <row r="3219" spans="2:9" hidden="1">
      <c r="F3219" s="132" t="str">
        <f>IF(EXACT(I3219, I3220), "PT Sub=Dub", "_")</f>
        <v>_</v>
      </c>
      <c r="G3219" s="133" t="s">
        <v>46</v>
      </c>
      <c r="H3219" s="113" t="s">
        <v>1479</v>
      </c>
      <c r="I3219" s="114" t="s">
        <v>2474</v>
      </c>
    </row>
    <row r="3220" spans="2:9">
      <c r="F3220" s="132" t="str">
        <f>IF(EXACT(I3219, I3220), "PT Sub=Dub", "_")</f>
        <v>_</v>
      </c>
      <c r="G3220" s="133" t="s">
        <v>48</v>
      </c>
      <c r="H3220" s="113" t="s">
        <v>1479</v>
      </c>
      <c r="I3220" s="114" t="s">
        <v>2475</v>
      </c>
    </row>
    <row r="3221" spans="2:9" hidden="1">
      <c r="C3221" s="147" t="s">
        <v>27</v>
      </c>
      <c r="F3221" s="113" t="s">
        <v>27</v>
      </c>
      <c r="G3221" s="137" t="s">
        <v>28</v>
      </c>
      <c r="H3221" s="113" t="s">
        <v>1479</v>
      </c>
      <c r="I3221" s="114">
        <v>401</v>
      </c>
    </row>
    <row r="3222" spans="2:9" hidden="1">
      <c r="C3222" s="113" t="s">
        <v>27</v>
      </c>
      <c r="F3222" s="113" t="s">
        <v>27</v>
      </c>
      <c r="G3222" s="137" t="s">
        <v>30</v>
      </c>
      <c r="H3222" s="113" t="s">
        <v>1479</v>
      </c>
      <c r="I3222" s="114" t="s">
        <v>2476</v>
      </c>
    </row>
    <row r="3223" spans="2:9" hidden="1">
      <c r="C3223" s="113" t="s">
        <v>27</v>
      </c>
      <c r="F3223" s="113" t="s">
        <v>27</v>
      </c>
      <c r="G3223" s="133" t="s">
        <v>32</v>
      </c>
      <c r="H3223" s="113" t="s">
        <v>1479</v>
      </c>
      <c r="I3223" s="114" t="s">
        <v>2477</v>
      </c>
    </row>
    <row r="3224" spans="2:9" hidden="1">
      <c r="F3224" s="113" t="s">
        <v>27</v>
      </c>
      <c r="G3224" s="133" t="s">
        <v>35</v>
      </c>
      <c r="H3224" s="113" t="s">
        <v>1479</v>
      </c>
      <c r="I3224" s="114" t="s">
        <v>2478</v>
      </c>
    </row>
    <row r="3225" spans="2:9" hidden="1">
      <c r="F3225" s="132" t="str">
        <f>IF(EXACT(I3225, I3226), "EN Sub=Dub", "_")</f>
        <v>_</v>
      </c>
      <c r="G3225" s="133" t="s">
        <v>39</v>
      </c>
      <c r="H3225" s="113" t="s">
        <v>1479</v>
      </c>
      <c r="I3225" s="114" t="s">
        <v>2479</v>
      </c>
    </row>
    <row r="3226" spans="2:9" hidden="1">
      <c r="F3226" s="132" t="str">
        <f>IF(EXACT(I3225, I3226), "EN Sub=Dub", "_")</f>
        <v>_</v>
      </c>
      <c r="G3226" s="133" t="s">
        <v>44</v>
      </c>
      <c r="H3226" s="113" t="s">
        <v>1479</v>
      </c>
      <c r="I3226" s="114" t="s">
        <v>2480</v>
      </c>
    </row>
    <row r="3227" spans="2:9" hidden="1">
      <c r="F3227" s="132" t="str">
        <f>IF(EXACT(I3227, I3228), "PT Sub=Dub", "_")</f>
        <v>_</v>
      </c>
      <c r="G3227" s="133" t="s">
        <v>46</v>
      </c>
      <c r="H3227" s="113" t="s">
        <v>1479</v>
      </c>
      <c r="I3227" s="114" t="s">
        <v>2481</v>
      </c>
    </row>
    <row r="3228" spans="2:9">
      <c r="F3228" s="132" t="str">
        <f>IF(EXACT(I3227, I3228), "PT Sub=Dub", "_")</f>
        <v>_</v>
      </c>
      <c r="G3228" s="133" t="s">
        <v>48</v>
      </c>
      <c r="H3228" s="113" t="s">
        <v>1479</v>
      </c>
      <c r="I3228" s="114" t="s">
        <v>2482</v>
      </c>
    </row>
    <row r="3229" spans="2:9" hidden="1">
      <c r="B3229" s="114" t="s">
        <v>26</v>
      </c>
      <c r="C3229" s="147" t="s">
        <v>27</v>
      </c>
      <c r="F3229" s="113" t="s">
        <v>27</v>
      </c>
      <c r="G3229" s="137" t="s">
        <v>28</v>
      </c>
      <c r="I3229" s="114">
        <v>402</v>
      </c>
    </row>
    <row r="3230" spans="2:9" hidden="1">
      <c r="B3230" s="114" t="s">
        <v>26</v>
      </c>
      <c r="C3230" s="113" t="s">
        <v>27</v>
      </c>
      <c r="F3230" s="113" t="s">
        <v>27</v>
      </c>
      <c r="G3230" s="137" t="s">
        <v>30</v>
      </c>
      <c r="I3230" s="114" t="s">
        <v>2483</v>
      </c>
    </row>
    <row r="3231" spans="2:9" hidden="1">
      <c r="B3231" s="114" t="s">
        <v>26</v>
      </c>
      <c r="C3231" s="113" t="s">
        <v>27</v>
      </c>
      <c r="E3231" s="132"/>
      <c r="F3231" s="113" t="s">
        <v>27</v>
      </c>
      <c r="G3231" s="133" t="s">
        <v>32</v>
      </c>
      <c r="H3231" s="132" t="s">
        <v>1058</v>
      </c>
      <c r="I3231" s="114" t="s">
        <v>2484</v>
      </c>
    </row>
    <row r="3232" spans="2:9" hidden="1">
      <c r="B3232" s="114" t="s">
        <v>26</v>
      </c>
      <c r="E3232" s="132"/>
      <c r="F3232" s="113" t="s">
        <v>27</v>
      </c>
      <c r="G3232" s="133" t="s">
        <v>35</v>
      </c>
      <c r="H3232" s="132"/>
      <c r="I3232" s="114" t="s">
        <v>2485</v>
      </c>
    </row>
    <row r="3233" spans="2:9" hidden="1">
      <c r="B3233" s="114" t="s">
        <v>26</v>
      </c>
      <c r="E3233" s="132"/>
      <c r="F3233" s="132" t="str">
        <f>IF(EXACT(I3233, I3234), "EN Sub=Dub", "_")</f>
        <v>_</v>
      </c>
      <c r="G3233" s="133" t="s">
        <v>39</v>
      </c>
      <c r="H3233" s="132"/>
      <c r="I3233" s="114" t="s">
        <v>2486</v>
      </c>
    </row>
    <row r="3234" spans="2:9" hidden="1">
      <c r="B3234" s="114" t="s">
        <v>26</v>
      </c>
      <c r="E3234" s="132"/>
      <c r="F3234" s="132" t="str">
        <f>IF(EXACT(I3233, I3234), "EN Sub=Dub", "_")</f>
        <v>_</v>
      </c>
      <c r="G3234" s="133" t="s">
        <v>44</v>
      </c>
      <c r="H3234" s="132" t="s">
        <v>1058</v>
      </c>
      <c r="I3234" s="114" t="s">
        <v>2487</v>
      </c>
    </row>
    <row r="3235" spans="2:9" hidden="1">
      <c r="B3235" s="114" t="s">
        <v>26</v>
      </c>
      <c r="E3235" s="132"/>
      <c r="F3235" s="132" t="str">
        <f>IF(EXACT(I3235, I3236), "PT Sub=Dub", "_")</f>
        <v>_</v>
      </c>
      <c r="G3235" s="133" t="s">
        <v>46</v>
      </c>
      <c r="H3235" s="132"/>
      <c r="I3235" s="114" t="s">
        <v>2488</v>
      </c>
    </row>
    <row r="3236" spans="2:9">
      <c r="B3236" s="114" t="s">
        <v>26</v>
      </c>
      <c r="E3236" s="132"/>
      <c r="F3236" s="132" t="str">
        <f>IF(EXACT(I3235, I3236), "PT Sub=Dub", "_")</f>
        <v>_</v>
      </c>
      <c r="G3236" s="133" t="s">
        <v>48</v>
      </c>
      <c r="H3236" s="132"/>
      <c r="I3236" s="114" t="s">
        <v>2489</v>
      </c>
    </row>
    <row r="3237" spans="2:9" hidden="1">
      <c r="C3237" s="147" t="s">
        <v>27</v>
      </c>
      <c r="F3237" s="113" t="s">
        <v>27</v>
      </c>
      <c r="G3237" s="137" t="s">
        <v>28</v>
      </c>
      <c r="H3237" s="113" t="s">
        <v>1479</v>
      </c>
      <c r="I3237" s="114">
        <v>403</v>
      </c>
    </row>
    <row r="3238" spans="2:9" hidden="1">
      <c r="C3238" s="113" t="s">
        <v>27</v>
      </c>
      <c r="F3238" s="113" t="s">
        <v>27</v>
      </c>
      <c r="G3238" s="137" t="s">
        <v>30</v>
      </c>
      <c r="H3238" s="113" t="s">
        <v>1479</v>
      </c>
      <c r="I3238" s="114" t="s">
        <v>2490</v>
      </c>
    </row>
    <row r="3239" spans="2:9" hidden="1">
      <c r="C3239" s="113" t="s">
        <v>27</v>
      </c>
      <c r="F3239" s="113" t="s">
        <v>27</v>
      </c>
      <c r="G3239" s="133" t="s">
        <v>32</v>
      </c>
      <c r="H3239" s="113" t="s">
        <v>1479</v>
      </c>
      <c r="I3239" s="114" t="s">
        <v>2491</v>
      </c>
    </row>
    <row r="3240" spans="2:9" hidden="1">
      <c r="F3240" s="113" t="s">
        <v>27</v>
      </c>
      <c r="G3240" s="133" t="s">
        <v>35</v>
      </c>
      <c r="H3240" s="113" t="s">
        <v>1479</v>
      </c>
      <c r="I3240" s="114" t="s">
        <v>2492</v>
      </c>
    </row>
    <row r="3241" spans="2:9" hidden="1">
      <c r="F3241" s="132" t="str">
        <f>IF(EXACT(I3241, I3242), "EN Sub=Dub", "_")</f>
        <v>_</v>
      </c>
      <c r="G3241" s="133" t="s">
        <v>39</v>
      </c>
      <c r="H3241" s="113" t="s">
        <v>1479</v>
      </c>
      <c r="I3241" s="114" t="s">
        <v>2493</v>
      </c>
    </row>
    <row r="3242" spans="2:9" hidden="1">
      <c r="F3242" s="132" t="str">
        <f>IF(EXACT(I3241, I3242), "EN Sub=Dub", "_")</f>
        <v>_</v>
      </c>
      <c r="G3242" s="133" t="s">
        <v>44</v>
      </c>
      <c r="H3242" s="113" t="s">
        <v>1479</v>
      </c>
      <c r="I3242" s="114" t="s">
        <v>2494</v>
      </c>
    </row>
    <row r="3243" spans="2:9" hidden="1">
      <c r="F3243" s="132" t="str">
        <f>IF(EXACT(I3243, I3244), "PT Sub=Dub", "_")</f>
        <v>_</v>
      </c>
      <c r="G3243" s="133" t="s">
        <v>46</v>
      </c>
      <c r="H3243" s="113" t="s">
        <v>1479</v>
      </c>
      <c r="I3243" s="114" t="s">
        <v>2495</v>
      </c>
    </row>
    <row r="3244" spans="2:9">
      <c r="F3244" s="132" t="str">
        <f>IF(EXACT(I3243, I3244), "PT Sub=Dub", "_")</f>
        <v>_</v>
      </c>
      <c r="G3244" s="133" t="s">
        <v>48</v>
      </c>
      <c r="H3244" s="113" t="s">
        <v>1479</v>
      </c>
      <c r="I3244" s="114" t="s">
        <v>2496</v>
      </c>
    </row>
    <row r="3245" spans="2:9" hidden="1">
      <c r="C3245" s="147" t="s">
        <v>27</v>
      </c>
      <c r="F3245" s="113" t="s">
        <v>27</v>
      </c>
      <c r="G3245" s="137" t="s">
        <v>28</v>
      </c>
      <c r="H3245" s="113" t="s">
        <v>734</v>
      </c>
      <c r="I3245" s="114">
        <v>404</v>
      </c>
    </row>
    <row r="3246" spans="2:9" hidden="1">
      <c r="C3246" s="113" t="s">
        <v>27</v>
      </c>
      <c r="F3246" s="113" t="s">
        <v>27</v>
      </c>
      <c r="G3246" s="137" t="s">
        <v>30</v>
      </c>
      <c r="H3246" s="113" t="s">
        <v>734</v>
      </c>
      <c r="I3246" s="114" t="s">
        <v>2497</v>
      </c>
    </row>
    <row r="3247" spans="2:9" hidden="1">
      <c r="C3247" s="113" t="s">
        <v>27</v>
      </c>
      <c r="F3247" s="113" t="s">
        <v>27</v>
      </c>
      <c r="G3247" s="133" t="s">
        <v>32</v>
      </c>
      <c r="H3247" s="113" t="s">
        <v>734</v>
      </c>
      <c r="I3247" s="114" t="s">
        <v>2498</v>
      </c>
    </row>
    <row r="3248" spans="2:9" hidden="1">
      <c r="F3248" s="113" t="s">
        <v>27</v>
      </c>
      <c r="G3248" s="133" t="s">
        <v>35</v>
      </c>
      <c r="H3248" s="113" t="s">
        <v>734</v>
      </c>
      <c r="I3248" s="114" t="s">
        <v>2499</v>
      </c>
    </row>
    <row r="3249" spans="3:9" hidden="1">
      <c r="F3249" s="132" t="str">
        <f>IF(EXACT(I3249, I3250), "EN Sub=Dub", "_")</f>
        <v>EN Sub=Dub</v>
      </c>
      <c r="G3249" s="133" t="s">
        <v>39</v>
      </c>
      <c r="H3249" s="113" t="s">
        <v>734</v>
      </c>
      <c r="I3249" s="114" t="s">
        <v>2499</v>
      </c>
    </row>
    <row r="3250" spans="3:9" hidden="1">
      <c r="F3250" s="132" t="str">
        <f>IF(EXACT(I3249, I3250), "EN Sub=Dub", "_")</f>
        <v>EN Sub=Dub</v>
      </c>
      <c r="G3250" s="133" t="s">
        <v>44</v>
      </c>
      <c r="H3250" s="113" t="s">
        <v>734</v>
      </c>
      <c r="I3250" s="114" t="s">
        <v>2499</v>
      </c>
    </row>
    <row r="3251" spans="3:9" hidden="1">
      <c r="F3251" s="132" t="str">
        <f>IF(EXACT(I3251, I3252), "PT Sub=Dub", "_")</f>
        <v>PT Sub=Dub</v>
      </c>
      <c r="G3251" s="133" t="s">
        <v>46</v>
      </c>
      <c r="H3251" s="113" t="s">
        <v>734</v>
      </c>
      <c r="I3251" s="114" t="s">
        <v>2500</v>
      </c>
    </row>
    <row r="3252" spans="3:9">
      <c r="F3252" s="132" t="str">
        <f>IF(EXACT(I3251, I3252), "PT Sub=Dub", "_")</f>
        <v>PT Sub=Dub</v>
      </c>
      <c r="G3252" s="133" t="s">
        <v>48</v>
      </c>
      <c r="H3252" s="113" t="s">
        <v>734</v>
      </c>
      <c r="I3252" s="114" t="s">
        <v>2500</v>
      </c>
    </row>
    <row r="3253" spans="3:9" hidden="1">
      <c r="C3253" s="147" t="s">
        <v>27</v>
      </c>
      <c r="F3253" s="113" t="s">
        <v>27</v>
      </c>
      <c r="G3253" s="137" t="s">
        <v>28</v>
      </c>
      <c r="H3253" s="113" t="s">
        <v>734</v>
      </c>
      <c r="I3253" s="114">
        <v>405</v>
      </c>
    </row>
    <row r="3254" spans="3:9" hidden="1">
      <c r="C3254" s="113" t="s">
        <v>27</v>
      </c>
      <c r="F3254" s="113" t="s">
        <v>27</v>
      </c>
      <c r="G3254" s="137" t="s">
        <v>30</v>
      </c>
      <c r="H3254" s="113" t="s">
        <v>734</v>
      </c>
      <c r="I3254" s="114" t="s">
        <v>2501</v>
      </c>
    </row>
    <row r="3255" spans="3:9" hidden="1">
      <c r="C3255" s="113" t="s">
        <v>27</v>
      </c>
      <c r="F3255" s="113" t="s">
        <v>27</v>
      </c>
      <c r="G3255" s="133" t="s">
        <v>32</v>
      </c>
      <c r="H3255" s="113" t="s">
        <v>734</v>
      </c>
      <c r="I3255" s="114" t="s">
        <v>2502</v>
      </c>
    </row>
    <row r="3256" spans="3:9" hidden="1">
      <c r="F3256" s="113" t="s">
        <v>27</v>
      </c>
      <c r="G3256" s="133" t="s">
        <v>35</v>
      </c>
      <c r="H3256" s="113" t="s">
        <v>734</v>
      </c>
      <c r="I3256" s="114" t="s">
        <v>2503</v>
      </c>
    </row>
    <row r="3257" spans="3:9" hidden="1">
      <c r="F3257" s="132" t="str">
        <f>IF(EXACT(I3257, I3258), "EN Sub=Dub", "_")</f>
        <v>_</v>
      </c>
      <c r="G3257" s="133" t="s">
        <v>39</v>
      </c>
      <c r="H3257" s="113" t="s">
        <v>734</v>
      </c>
      <c r="I3257" s="114" t="s">
        <v>2504</v>
      </c>
    </row>
    <row r="3258" spans="3:9" hidden="1">
      <c r="F3258" s="132" t="str">
        <f>IF(EXACT(I3257, I3258), "EN Sub=Dub", "_")</f>
        <v>_</v>
      </c>
      <c r="G3258" s="133" t="s">
        <v>44</v>
      </c>
      <c r="H3258" s="113" t="s">
        <v>734</v>
      </c>
      <c r="I3258" s="114" t="s">
        <v>2505</v>
      </c>
    </row>
    <row r="3259" spans="3:9" hidden="1">
      <c r="F3259" s="132" t="str">
        <f>IF(EXACT(I3259, I3260), "PT Sub=Dub", "_")</f>
        <v>PT Sub=Dub</v>
      </c>
      <c r="G3259" s="133" t="s">
        <v>46</v>
      </c>
      <c r="H3259" s="113" t="s">
        <v>734</v>
      </c>
      <c r="I3259" s="114" t="s">
        <v>2506</v>
      </c>
    </row>
    <row r="3260" spans="3:9">
      <c r="F3260" s="132" t="str">
        <f>IF(EXACT(I3259, I3260), "PT Sub=Dub", "_")</f>
        <v>PT Sub=Dub</v>
      </c>
      <c r="G3260" s="133" t="s">
        <v>48</v>
      </c>
      <c r="H3260" s="113" t="s">
        <v>734</v>
      </c>
      <c r="I3260" s="114" t="s">
        <v>2506</v>
      </c>
    </row>
    <row r="3261" spans="3:9" hidden="1">
      <c r="C3261" s="147" t="s">
        <v>27</v>
      </c>
      <c r="F3261" s="113" t="s">
        <v>27</v>
      </c>
      <c r="G3261" s="137" t="s">
        <v>28</v>
      </c>
      <c r="H3261" s="113" t="s">
        <v>52</v>
      </c>
      <c r="I3261" s="114">
        <v>406</v>
      </c>
    </row>
    <row r="3262" spans="3:9" hidden="1">
      <c r="C3262" s="113" t="s">
        <v>27</v>
      </c>
      <c r="F3262" s="113" t="s">
        <v>27</v>
      </c>
      <c r="G3262" s="137" t="s">
        <v>30</v>
      </c>
      <c r="H3262" s="113" t="s">
        <v>52</v>
      </c>
      <c r="I3262" s="114" t="s">
        <v>2507</v>
      </c>
    </row>
    <row r="3263" spans="3:9" hidden="1">
      <c r="C3263" s="113" t="s">
        <v>27</v>
      </c>
      <c r="F3263" s="113" t="s">
        <v>27</v>
      </c>
      <c r="G3263" s="133" t="s">
        <v>32</v>
      </c>
      <c r="H3263" s="113" t="s">
        <v>52</v>
      </c>
      <c r="I3263" s="114" t="s">
        <v>2508</v>
      </c>
    </row>
    <row r="3264" spans="3:9" hidden="1">
      <c r="F3264" s="113" t="s">
        <v>27</v>
      </c>
      <c r="G3264" s="133" t="s">
        <v>35</v>
      </c>
      <c r="H3264" s="113" t="s">
        <v>52</v>
      </c>
      <c r="I3264" s="114" t="s">
        <v>2509</v>
      </c>
    </row>
    <row r="3265" spans="3:9" hidden="1">
      <c r="F3265" s="132" t="str">
        <f>IF(EXACT(I3265, I3266), "EN Sub=Dub", "_")</f>
        <v>_</v>
      </c>
      <c r="G3265" s="133" t="s">
        <v>39</v>
      </c>
      <c r="H3265" s="113" t="s">
        <v>52</v>
      </c>
      <c r="I3265" s="114" t="s">
        <v>2510</v>
      </c>
    </row>
    <row r="3266" spans="3:9" hidden="1">
      <c r="F3266" s="132" t="str">
        <f>IF(EXACT(I3265, I3266), "EN Sub=Dub", "_")</f>
        <v>_</v>
      </c>
      <c r="G3266" s="133" t="s">
        <v>44</v>
      </c>
      <c r="H3266" s="113" t="s">
        <v>52</v>
      </c>
      <c r="I3266" s="114" t="s">
        <v>2509</v>
      </c>
    </row>
    <row r="3267" spans="3:9" hidden="1">
      <c r="F3267" s="132" t="str">
        <f>IF(EXACT(I3267, I3268), "PT Sub=Dub", "_")</f>
        <v>PT Sub=Dub</v>
      </c>
      <c r="G3267" s="133" t="s">
        <v>46</v>
      </c>
      <c r="H3267" s="113" t="s">
        <v>52</v>
      </c>
      <c r="I3267" s="114" t="s">
        <v>2511</v>
      </c>
    </row>
    <row r="3268" spans="3:9">
      <c r="F3268" s="132" t="str">
        <f>IF(EXACT(I3267, I3268), "PT Sub=Dub", "_")</f>
        <v>PT Sub=Dub</v>
      </c>
      <c r="G3268" s="133" t="s">
        <v>48</v>
      </c>
      <c r="H3268" s="113" t="s">
        <v>52</v>
      </c>
      <c r="I3268" s="114" t="s">
        <v>2511</v>
      </c>
    </row>
    <row r="3269" spans="3:9" hidden="1">
      <c r="C3269" s="147" t="s">
        <v>27</v>
      </c>
      <c r="F3269" s="113" t="s">
        <v>27</v>
      </c>
      <c r="G3269" s="137" t="s">
        <v>28</v>
      </c>
      <c r="H3269" s="113" t="s">
        <v>52</v>
      </c>
      <c r="I3269" s="114">
        <v>407</v>
      </c>
    </row>
    <row r="3270" spans="3:9" hidden="1">
      <c r="C3270" s="113" t="s">
        <v>27</v>
      </c>
      <c r="F3270" s="113" t="s">
        <v>27</v>
      </c>
      <c r="G3270" s="137" t="s">
        <v>30</v>
      </c>
      <c r="H3270" s="113" t="s">
        <v>52</v>
      </c>
      <c r="I3270" s="114" t="s">
        <v>2512</v>
      </c>
    </row>
    <row r="3271" spans="3:9" hidden="1">
      <c r="C3271" s="113" t="s">
        <v>27</v>
      </c>
      <c r="F3271" s="113" t="s">
        <v>27</v>
      </c>
      <c r="G3271" s="133" t="s">
        <v>32</v>
      </c>
      <c r="H3271" s="113" t="s">
        <v>52</v>
      </c>
      <c r="I3271" s="114" t="s">
        <v>2513</v>
      </c>
    </row>
    <row r="3272" spans="3:9" hidden="1">
      <c r="F3272" s="113" t="s">
        <v>27</v>
      </c>
      <c r="G3272" s="133" t="s">
        <v>35</v>
      </c>
      <c r="H3272" s="113" t="s">
        <v>52</v>
      </c>
      <c r="I3272" s="114" t="s">
        <v>2514</v>
      </c>
    </row>
    <row r="3273" spans="3:9" hidden="1">
      <c r="F3273" s="132" t="str">
        <f>IF(EXACT(I3273, I3274), "EN Sub=Dub", "_")</f>
        <v>_</v>
      </c>
      <c r="G3273" s="133" t="s">
        <v>39</v>
      </c>
      <c r="H3273" s="113" t="s">
        <v>52</v>
      </c>
      <c r="I3273" s="114" t="s">
        <v>713</v>
      </c>
    </row>
    <row r="3274" spans="3:9" hidden="1">
      <c r="F3274" s="132" t="str">
        <f>IF(EXACT(I3273, I3274), "EN Sub=Dub", "_")</f>
        <v>_</v>
      </c>
      <c r="G3274" s="133" t="s">
        <v>44</v>
      </c>
      <c r="H3274" s="113" t="s">
        <v>52</v>
      </c>
      <c r="I3274" s="114" t="s">
        <v>2514</v>
      </c>
    </row>
    <row r="3275" spans="3:9" hidden="1">
      <c r="F3275" s="132" t="str">
        <f>IF(EXACT(I3275, I3276), "PT Sub=Dub", "_")</f>
        <v>PT Sub=Dub</v>
      </c>
      <c r="G3275" s="133" t="s">
        <v>46</v>
      </c>
      <c r="H3275" s="113" t="s">
        <v>52</v>
      </c>
      <c r="I3275" s="114" t="s">
        <v>714</v>
      </c>
    </row>
    <row r="3276" spans="3:9">
      <c r="F3276" s="132" t="str">
        <f>IF(EXACT(I3275, I3276), "PT Sub=Dub", "_")</f>
        <v>PT Sub=Dub</v>
      </c>
      <c r="G3276" s="133" t="s">
        <v>48</v>
      </c>
      <c r="H3276" s="113" t="s">
        <v>52</v>
      </c>
      <c r="I3276" s="114" t="s">
        <v>714</v>
      </c>
    </row>
    <row r="3277" spans="3:9" hidden="1">
      <c r="C3277" s="147" t="s">
        <v>27</v>
      </c>
      <c r="F3277" s="113" t="s">
        <v>27</v>
      </c>
      <c r="G3277" s="137" t="s">
        <v>28</v>
      </c>
      <c r="H3277" s="113" t="s">
        <v>734</v>
      </c>
      <c r="I3277" s="114">
        <v>408</v>
      </c>
    </row>
    <row r="3278" spans="3:9" hidden="1">
      <c r="C3278" s="113" t="s">
        <v>27</v>
      </c>
      <c r="F3278" s="113" t="s">
        <v>27</v>
      </c>
      <c r="G3278" s="137" t="s">
        <v>30</v>
      </c>
      <c r="H3278" s="113" t="s">
        <v>734</v>
      </c>
      <c r="I3278" s="114" t="s">
        <v>2515</v>
      </c>
    </row>
    <row r="3279" spans="3:9" hidden="1">
      <c r="C3279" s="113" t="s">
        <v>27</v>
      </c>
      <c r="E3279" s="132"/>
      <c r="F3279" s="113" t="s">
        <v>27</v>
      </c>
      <c r="G3279" s="133" t="s">
        <v>32</v>
      </c>
      <c r="H3279" s="113" t="s">
        <v>734</v>
      </c>
      <c r="I3279" s="114" t="s">
        <v>2516</v>
      </c>
    </row>
    <row r="3280" spans="3:9" hidden="1">
      <c r="E3280" s="132"/>
      <c r="F3280" s="113" t="s">
        <v>27</v>
      </c>
      <c r="G3280" s="133" t="s">
        <v>35</v>
      </c>
      <c r="H3280" s="113" t="s">
        <v>734</v>
      </c>
      <c r="I3280" s="114" t="s">
        <v>2517</v>
      </c>
    </row>
    <row r="3281" spans="3:9" hidden="1">
      <c r="E3281" s="132"/>
      <c r="F3281" s="132" t="str">
        <f>IF(EXACT(I3281, I3282), "EN Sub=Dub", "_")</f>
        <v>EN Sub=Dub</v>
      </c>
      <c r="G3281" s="133" t="s">
        <v>39</v>
      </c>
      <c r="H3281" s="113" t="s">
        <v>734</v>
      </c>
      <c r="I3281" s="114" t="s">
        <v>2518</v>
      </c>
    </row>
    <row r="3282" spans="3:9" hidden="1">
      <c r="E3282" s="132"/>
      <c r="F3282" s="132" t="str">
        <f>IF(EXACT(I3281, I3282), "EN Sub=Dub", "_")</f>
        <v>EN Sub=Dub</v>
      </c>
      <c r="G3282" s="133" t="s">
        <v>44</v>
      </c>
      <c r="H3282" s="113" t="s">
        <v>734</v>
      </c>
      <c r="I3282" s="114" t="s">
        <v>2518</v>
      </c>
    </row>
    <row r="3283" spans="3:9" hidden="1">
      <c r="E3283" s="132"/>
      <c r="F3283" s="132" t="str">
        <f>IF(EXACT(I3283, I3284), "PT Sub=Dub", "_")</f>
        <v>PT Sub=Dub</v>
      </c>
      <c r="G3283" s="133" t="s">
        <v>46</v>
      </c>
      <c r="H3283" s="113" t="s">
        <v>734</v>
      </c>
      <c r="I3283" s="114" t="s">
        <v>2519</v>
      </c>
    </row>
    <row r="3284" spans="3:9">
      <c r="E3284" s="132"/>
      <c r="F3284" s="132" t="str">
        <f>IF(EXACT(I3283, I3284), "PT Sub=Dub", "_")</f>
        <v>PT Sub=Dub</v>
      </c>
      <c r="G3284" s="133" t="s">
        <v>48</v>
      </c>
      <c r="H3284" s="113" t="s">
        <v>734</v>
      </c>
      <c r="I3284" s="114" t="s">
        <v>2519</v>
      </c>
    </row>
    <row r="3285" spans="3:9" hidden="1">
      <c r="C3285" s="147" t="s">
        <v>27</v>
      </c>
      <c r="F3285" s="113" t="s">
        <v>27</v>
      </c>
      <c r="G3285" s="137" t="s">
        <v>28</v>
      </c>
      <c r="H3285" s="113" t="s">
        <v>734</v>
      </c>
      <c r="I3285" s="114">
        <v>409</v>
      </c>
    </row>
    <row r="3286" spans="3:9" hidden="1">
      <c r="C3286" s="113" t="s">
        <v>27</v>
      </c>
      <c r="F3286" s="113" t="s">
        <v>27</v>
      </c>
      <c r="G3286" s="137" t="s">
        <v>30</v>
      </c>
      <c r="H3286" s="113" t="s">
        <v>734</v>
      </c>
      <c r="I3286" s="114" t="s">
        <v>2520</v>
      </c>
    </row>
    <row r="3287" spans="3:9" hidden="1">
      <c r="C3287" s="113" t="s">
        <v>27</v>
      </c>
      <c r="E3287" s="132"/>
      <c r="F3287" s="113" t="s">
        <v>27</v>
      </c>
      <c r="G3287" s="133" t="s">
        <v>32</v>
      </c>
      <c r="I3287" s="114" t="s">
        <v>582</v>
      </c>
    </row>
    <row r="3288" spans="3:9" hidden="1">
      <c r="E3288" s="132"/>
      <c r="F3288" s="113" t="s">
        <v>27</v>
      </c>
      <c r="G3288" s="133" t="s">
        <v>35</v>
      </c>
      <c r="H3288" s="113" t="s">
        <v>734</v>
      </c>
      <c r="I3288" s="114" t="s">
        <v>582</v>
      </c>
    </row>
    <row r="3289" spans="3:9" hidden="1">
      <c r="E3289" s="132"/>
      <c r="F3289" s="132" t="str">
        <f>IF(EXACT(I3289, I3290), "EN Sub=Dub", "_")</f>
        <v>_</v>
      </c>
      <c r="G3289" s="133" t="s">
        <v>39</v>
      </c>
      <c r="H3289" s="113" t="s">
        <v>734</v>
      </c>
      <c r="I3289" s="114" t="s">
        <v>582</v>
      </c>
    </row>
    <row r="3290" spans="3:9" hidden="1">
      <c r="E3290" s="132" t="s">
        <v>2521</v>
      </c>
      <c r="F3290" s="132" t="str">
        <f>IF(EXACT(I3289, I3290), "EN Sub=Dub", "_")</f>
        <v>_</v>
      </c>
      <c r="G3290" s="133" t="s">
        <v>44</v>
      </c>
      <c r="H3290" s="113" t="s">
        <v>734</v>
      </c>
      <c r="I3290" s="135" t="s">
        <v>2522</v>
      </c>
    </row>
    <row r="3291" spans="3:9" hidden="1">
      <c r="E3291" s="132"/>
      <c r="F3291" s="132" t="str">
        <f>IF(EXACT(I3291, I3292), "PT Sub=Dub", "_")</f>
        <v>PT Sub=Dub</v>
      </c>
      <c r="G3291" s="133" t="s">
        <v>46</v>
      </c>
      <c r="H3291" s="113" t="s">
        <v>734</v>
      </c>
      <c r="I3291" s="114" t="s">
        <v>582</v>
      </c>
    </row>
    <row r="3292" spans="3:9">
      <c r="E3292" s="132"/>
      <c r="F3292" s="132" t="str">
        <f>IF(EXACT(I3291, I3292), "PT Sub=Dub", "_")</f>
        <v>PT Sub=Dub</v>
      </c>
      <c r="G3292" s="133" t="s">
        <v>48</v>
      </c>
      <c r="H3292" s="113" t="s">
        <v>734</v>
      </c>
      <c r="I3292" s="114" t="s">
        <v>582</v>
      </c>
    </row>
    <row r="3293" spans="3:9" hidden="1">
      <c r="C3293" s="147" t="s">
        <v>27</v>
      </c>
      <c r="F3293" s="113" t="s">
        <v>27</v>
      </c>
      <c r="G3293" s="137" t="s">
        <v>28</v>
      </c>
      <c r="H3293" s="113" t="s">
        <v>734</v>
      </c>
      <c r="I3293" s="114">
        <v>410</v>
      </c>
    </row>
    <row r="3294" spans="3:9" hidden="1">
      <c r="C3294" s="113" t="s">
        <v>27</v>
      </c>
      <c r="F3294" s="113" t="s">
        <v>27</v>
      </c>
      <c r="G3294" s="137" t="s">
        <v>30</v>
      </c>
      <c r="H3294" s="113" t="s">
        <v>734</v>
      </c>
      <c r="I3294" s="114" t="s">
        <v>2523</v>
      </c>
    </row>
    <row r="3295" spans="3:9" hidden="1">
      <c r="C3295" s="113" t="s">
        <v>27</v>
      </c>
      <c r="E3295" s="132"/>
      <c r="F3295" s="113" t="s">
        <v>27</v>
      </c>
      <c r="G3295" s="133" t="s">
        <v>32</v>
      </c>
      <c r="I3295" s="114" t="s">
        <v>582</v>
      </c>
    </row>
    <row r="3296" spans="3:9" hidden="1">
      <c r="E3296" s="132"/>
      <c r="F3296" s="113" t="s">
        <v>27</v>
      </c>
      <c r="G3296" s="133" t="s">
        <v>35</v>
      </c>
      <c r="H3296" s="113" t="s">
        <v>734</v>
      </c>
      <c r="I3296" s="114" t="s">
        <v>582</v>
      </c>
    </row>
    <row r="3297" spans="3:9" hidden="1">
      <c r="E3297" s="132"/>
      <c r="F3297" s="132" t="str">
        <f>IF(EXACT(I3297, I3298), "EN Sub=Dub", "_")</f>
        <v>_</v>
      </c>
      <c r="G3297" s="133" t="s">
        <v>39</v>
      </c>
      <c r="H3297" s="113" t="s">
        <v>734</v>
      </c>
      <c r="I3297" s="114" t="s">
        <v>582</v>
      </c>
    </row>
    <row r="3298" spans="3:9" hidden="1">
      <c r="E3298" s="132" t="s">
        <v>2521</v>
      </c>
      <c r="F3298" s="132" t="str">
        <f>IF(EXACT(I3297, I3298), "EN Sub=Dub", "_")</f>
        <v>_</v>
      </c>
      <c r="G3298" s="133" t="s">
        <v>44</v>
      </c>
      <c r="H3298" s="113" t="s">
        <v>734</v>
      </c>
      <c r="I3298" s="135" t="s">
        <v>2524</v>
      </c>
    </row>
    <row r="3299" spans="3:9" hidden="1">
      <c r="E3299" s="132"/>
      <c r="F3299" s="132" t="str">
        <f>IF(EXACT(I3299, I3300), "PT Sub=Dub", "_")</f>
        <v>PT Sub=Dub</v>
      </c>
      <c r="G3299" s="133" t="s">
        <v>46</v>
      </c>
      <c r="H3299" s="113" t="s">
        <v>734</v>
      </c>
      <c r="I3299" s="114" t="s">
        <v>582</v>
      </c>
    </row>
    <row r="3300" spans="3:9">
      <c r="E3300" s="132"/>
      <c r="F3300" s="132" t="str">
        <f>IF(EXACT(I3299, I3300), "PT Sub=Dub", "_")</f>
        <v>PT Sub=Dub</v>
      </c>
      <c r="G3300" s="133" t="s">
        <v>48</v>
      </c>
      <c r="H3300" s="113" t="s">
        <v>734</v>
      </c>
      <c r="I3300" s="114" t="s">
        <v>582</v>
      </c>
    </row>
    <row r="3301" spans="3:9" hidden="1">
      <c r="C3301" s="147" t="s">
        <v>27</v>
      </c>
      <c r="F3301" s="113" t="s">
        <v>27</v>
      </c>
      <c r="G3301" s="137" t="s">
        <v>28</v>
      </c>
      <c r="H3301" s="113" t="s">
        <v>734</v>
      </c>
      <c r="I3301" s="114">
        <v>411</v>
      </c>
    </row>
    <row r="3302" spans="3:9" hidden="1">
      <c r="C3302" s="113" t="s">
        <v>27</v>
      </c>
      <c r="F3302" s="113" t="s">
        <v>27</v>
      </c>
      <c r="G3302" s="137" t="s">
        <v>30</v>
      </c>
      <c r="H3302" s="113" t="s">
        <v>734</v>
      </c>
      <c r="I3302" s="114" t="s">
        <v>2525</v>
      </c>
    </row>
    <row r="3303" spans="3:9" hidden="1">
      <c r="C3303" s="113" t="s">
        <v>27</v>
      </c>
      <c r="E3303" s="132"/>
      <c r="F3303" s="113" t="s">
        <v>27</v>
      </c>
      <c r="G3303" s="133" t="s">
        <v>32</v>
      </c>
      <c r="I3303" s="114" t="s">
        <v>582</v>
      </c>
    </row>
    <row r="3304" spans="3:9" hidden="1">
      <c r="E3304" s="132"/>
      <c r="F3304" s="113" t="s">
        <v>27</v>
      </c>
      <c r="G3304" s="133" t="s">
        <v>35</v>
      </c>
      <c r="H3304" s="113" t="s">
        <v>734</v>
      </c>
      <c r="I3304" s="114" t="s">
        <v>582</v>
      </c>
    </row>
    <row r="3305" spans="3:9" hidden="1">
      <c r="E3305" s="132"/>
      <c r="F3305" s="132" t="str">
        <f>IF(EXACT(I3305, I3306), "EN Sub=Dub", "_")</f>
        <v>_</v>
      </c>
      <c r="G3305" s="133" t="s">
        <v>39</v>
      </c>
      <c r="H3305" s="113" t="s">
        <v>734</v>
      </c>
      <c r="I3305" s="114" t="s">
        <v>582</v>
      </c>
    </row>
    <row r="3306" spans="3:9" hidden="1">
      <c r="E3306" s="132" t="s">
        <v>2521</v>
      </c>
      <c r="F3306" s="132" t="str">
        <f>IF(EXACT(I3305, I3306), "EN Sub=Dub", "_")</f>
        <v>_</v>
      </c>
      <c r="G3306" s="133" t="s">
        <v>44</v>
      </c>
      <c r="H3306" s="113" t="s">
        <v>734</v>
      </c>
      <c r="I3306" s="135" t="s">
        <v>2526</v>
      </c>
    </row>
    <row r="3307" spans="3:9" hidden="1">
      <c r="E3307" s="132"/>
      <c r="F3307" s="132" t="str">
        <f>IF(EXACT(I3307, I3308), "PT Sub=Dub", "_")</f>
        <v>PT Sub=Dub</v>
      </c>
      <c r="G3307" s="133" t="s">
        <v>46</v>
      </c>
      <c r="H3307" s="113" t="s">
        <v>734</v>
      </c>
      <c r="I3307" s="114" t="s">
        <v>582</v>
      </c>
    </row>
    <row r="3308" spans="3:9">
      <c r="E3308" s="132"/>
      <c r="F3308" s="132" t="str">
        <f>IF(EXACT(I3307, I3308), "PT Sub=Dub", "_")</f>
        <v>PT Sub=Dub</v>
      </c>
      <c r="G3308" s="133" t="s">
        <v>48</v>
      </c>
      <c r="H3308" s="113" t="s">
        <v>734</v>
      </c>
      <c r="I3308" s="114" t="s">
        <v>582</v>
      </c>
    </row>
    <row r="3309" spans="3:9" hidden="1">
      <c r="C3309" s="147" t="s">
        <v>27</v>
      </c>
      <c r="F3309" s="113" t="s">
        <v>27</v>
      </c>
      <c r="G3309" s="137" t="s">
        <v>28</v>
      </c>
      <c r="H3309" s="113" t="s">
        <v>917</v>
      </c>
      <c r="I3309" s="114">
        <v>412</v>
      </c>
    </row>
    <row r="3310" spans="3:9" hidden="1">
      <c r="C3310" s="113" t="s">
        <v>27</v>
      </c>
      <c r="F3310" s="113" t="s">
        <v>27</v>
      </c>
      <c r="G3310" s="137" t="s">
        <v>30</v>
      </c>
      <c r="H3310" s="113" t="s">
        <v>917</v>
      </c>
      <c r="I3310" s="114" t="s">
        <v>2527</v>
      </c>
    </row>
    <row r="3311" spans="3:9" hidden="1">
      <c r="C3311" s="113" t="s">
        <v>27</v>
      </c>
      <c r="E3311" s="132"/>
      <c r="F3311" s="113" t="s">
        <v>27</v>
      </c>
      <c r="G3311" s="133" t="s">
        <v>32</v>
      </c>
      <c r="I3311" s="114" t="s">
        <v>582</v>
      </c>
    </row>
    <row r="3312" spans="3:9" hidden="1">
      <c r="E3312" s="132"/>
      <c r="F3312" s="113" t="s">
        <v>27</v>
      </c>
      <c r="G3312" s="133" t="s">
        <v>35</v>
      </c>
      <c r="H3312" s="113" t="s">
        <v>917</v>
      </c>
      <c r="I3312" s="114" t="s">
        <v>582</v>
      </c>
    </row>
    <row r="3313" spans="2:9" hidden="1">
      <c r="E3313" s="132"/>
      <c r="F3313" s="132" t="str">
        <f>IF(EXACT(I3313, I3314), "EN Sub=Dub", "_")</f>
        <v>_</v>
      </c>
      <c r="G3313" s="133" t="s">
        <v>39</v>
      </c>
      <c r="H3313" s="113" t="s">
        <v>917</v>
      </c>
      <c r="I3313" s="114" t="s">
        <v>582</v>
      </c>
    </row>
    <row r="3314" spans="2:9" hidden="1">
      <c r="E3314" s="132" t="s">
        <v>2521</v>
      </c>
      <c r="F3314" s="132" t="str">
        <f>IF(EXACT(I3313, I3314), "EN Sub=Dub", "_")</f>
        <v>_</v>
      </c>
      <c r="G3314" s="133" t="s">
        <v>44</v>
      </c>
      <c r="H3314" s="113" t="s">
        <v>917</v>
      </c>
      <c r="I3314" s="135" t="s">
        <v>2528</v>
      </c>
    </row>
    <row r="3315" spans="2:9" hidden="1">
      <c r="E3315" s="132"/>
      <c r="F3315" s="132" t="str">
        <f>IF(EXACT(I3315, I3316), "PT Sub=Dub", "_")</f>
        <v>PT Sub=Dub</v>
      </c>
      <c r="G3315" s="133" t="s">
        <v>46</v>
      </c>
      <c r="H3315" s="113" t="s">
        <v>917</v>
      </c>
      <c r="I3315" s="114" t="s">
        <v>582</v>
      </c>
    </row>
    <row r="3316" spans="2:9">
      <c r="E3316" s="132"/>
      <c r="F3316" s="132" t="str">
        <f>IF(EXACT(I3315, I3316), "PT Sub=Dub", "_")</f>
        <v>PT Sub=Dub</v>
      </c>
      <c r="G3316" s="133" t="s">
        <v>48</v>
      </c>
      <c r="H3316" s="113" t="s">
        <v>917</v>
      </c>
      <c r="I3316" s="114" t="s">
        <v>582</v>
      </c>
    </row>
    <row r="3317" spans="2:9" hidden="1">
      <c r="C3317" s="147" t="s">
        <v>27</v>
      </c>
      <c r="F3317" s="113" t="s">
        <v>27</v>
      </c>
      <c r="G3317" s="137" t="s">
        <v>28</v>
      </c>
      <c r="H3317" s="113" t="s">
        <v>52</v>
      </c>
      <c r="I3317" s="114">
        <v>413</v>
      </c>
    </row>
    <row r="3318" spans="2:9" hidden="1">
      <c r="C3318" s="113" t="s">
        <v>27</v>
      </c>
      <c r="F3318" s="113" t="s">
        <v>27</v>
      </c>
      <c r="G3318" s="137" t="s">
        <v>30</v>
      </c>
      <c r="H3318" s="113" t="s">
        <v>52</v>
      </c>
      <c r="I3318" s="114" t="s">
        <v>2529</v>
      </c>
    </row>
    <row r="3319" spans="2:9" hidden="1">
      <c r="C3319" s="113" t="s">
        <v>27</v>
      </c>
      <c r="F3319" s="113" t="s">
        <v>27</v>
      </c>
      <c r="G3319" s="133" t="s">
        <v>32</v>
      </c>
      <c r="H3319" s="113" t="s">
        <v>52</v>
      </c>
      <c r="I3319" s="114" t="s">
        <v>2530</v>
      </c>
    </row>
    <row r="3320" spans="2:9" hidden="1">
      <c r="F3320" s="113" t="s">
        <v>27</v>
      </c>
      <c r="G3320" s="133" t="s">
        <v>35</v>
      </c>
      <c r="H3320" s="113" t="s">
        <v>52</v>
      </c>
      <c r="I3320" s="114" t="s">
        <v>2531</v>
      </c>
    </row>
    <row r="3321" spans="2:9" hidden="1">
      <c r="F3321" s="132" t="str">
        <f>IF(EXACT(I3321, I3322), "EN Sub=Dub", "_")</f>
        <v>_</v>
      </c>
      <c r="G3321" s="133" t="s">
        <v>39</v>
      </c>
      <c r="H3321" s="113" t="s">
        <v>52</v>
      </c>
      <c r="I3321" s="114" t="s">
        <v>2532</v>
      </c>
    </row>
    <row r="3322" spans="2:9" hidden="1">
      <c r="F3322" s="132" t="str">
        <f>IF(EXACT(I3321, I3322), "EN Sub=Dub", "_")</f>
        <v>_</v>
      </c>
      <c r="G3322" s="133" t="s">
        <v>44</v>
      </c>
      <c r="H3322" s="113" t="s">
        <v>52</v>
      </c>
      <c r="I3322" s="114" t="s">
        <v>2533</v>
      </c>
    </row>
    <row r="3323" spans="2:9" hidden="1">
      <c r="F3323" s="132" t="str">
        <f>IF(EXACT(I3323, I3324), "PT Sub=Dub", "_")</f>
        <v>_</v>
      </c>
      <c r="G3323" s="133" t="s">
        <v>46</v>
      </c>
      <c r="H3323" s="113" t="s">
        <v>52</v>
      </c>
      <c r="I3323" s="114" t="s">
        <v>2534</v>
      </c>
    </row>
    <row r="3324" spans="2:9">
      <c r="F3324" s="132" t="str">
        <f>IF(EXACT(I3323, I3324), "PT Sub=Dub", "_")</f>
        <v>_</v>
      </c>
      <c r="G3324" s="133" t="s">
        <v>48</v>
      </c>
      <c r="H3324" s="113" t="s">
        <v>52</v>
      </c>
      <c r="I3324" s="114" t="s">
        <v>2535</v>
      </c>
    </row>
    <row r="3325" spans="2:9" hidden="1">
      <c r="B3325" s="114" t="s">
        <v>26</v>
      </c>
      <c r="C3325" s="147" t="s">
        <v>27</v>
      </c>
      <c r="F3325" s="113" t="s">
        <v>27</v>
      </c>
      <c r="G3325" s="137" t="s">
        <v>28</v>
      </c>
      <c r="H3325" s="113" t="s">
        <v>52</v>
      </c>
      <c r="I3325" s="114">
        <v>414</v>
      </c>
    </row>
    <row r="3326" spans="2:9" hidden="1">
      <c r="B3326" s="114" t="s">
        <v>26</v>
      </c>
      <c r="C3326" s="113" t="s">
        <v>27</v>
      </c>
      <c r="F3326" s="113" t="s">
        <v>27</v>
      </c>
      <c r="G3326" s="137" t="s">
        <v>30</v>
      </c>
      <c r="H3326" s="113" t="s">
        <v>52</v>
      </c>
      <c r="I3326" s="114" t="s">
        <v>2536</v>
      </c>
    </row>
    <row r="3327" spans="2:9" hidden="1">
      <c r="B3327" s="114" t="s">
        <v>26</v>
      </c>
      <c r="C3327" s="113" t="s">
        <v>27</v>
      </c>
      <c r="F3327" s="113" t="s">
        <v>27</v>
      </c>
      <c r="G3327" s="133" t="s">
        <v>32</v>
      </c>
      <c r="H3327" s="113" t="s">
        <v>52</v>
      </c>
      <c r="I3327" s="114" t="s">
        <v>2537</v>
      </c>
    </row>
    <row r="3328" spans="2:9" hidden="1">
      <c r="B3328" s="114" t="s">
        <v>26</v>
      </c>
      <c r="F3328" s="113" t="s">
        <v>27</v>
      </c>
      <c r="G3328" s="133" t="s">
        <v>35</v>
      </c>
      <c r="H3328" s="113" t="s">
        <v>52</v>
      </c>
      <c r="I3328" s="114" t="s">
        <v>2538</v>
      </c>
    </row>
    <row r="3329" spans="2:9" hidden="1">
      <c r="B3329" s="114" t="s">
        <v>26</v>
      </c>
      <c r="F3329" s="132" t="str">
        <f>IF(EXACT(I3329, I3330), "EN Sub=Dub", "_")</f>
        <v>_</v>
      </c>
      <c r="G3329" s="133" t="s">
        <v>39</v>
      </c>
      <c r="H3329" s="113" t="s">
        <v>52</v>
      </c>
      <c r="I3329" s="114" t="s">
        <v>2539</v>
      </c>
    </row>
    <row r="3330" spans="2:9" hidden="1">
      <c r="B3330" s="114" t="s">
        <v>26</v>
      </c>
      <c r="F3330" s="132" t="str">
        <f>IF(EXACT(I3329, I3330), "EN Sub=Dub", "_")</f>
        <v>_</v>
      </c>
      <c r="G3330" s="133" t="s">
        <v>44</v>
      </c>
      <c r="H3330" s="113" t="s">
        <v>52</v>
      </c>
      <c r="I3330" s="114" t="s">
        <v>2540</v>
      </c>
    </row>
    <row r="3331" spans="2:9" hidden="1">
      <c r="B3331" s="114" t="s">
        <v>26</v>
      </c>
      <c r="F3331" s="132" t="str">
        <f>IF(EXACT(I3331, I3332), "PT Sub=Dub", "_")</f>
        <v>_</v>
      </c>
      <c r="G3331" s="133" t="s">
        <v>46</v>
      </c>
      <c r="H3331" s="113" t="s">
        <v>52</v>
      </c>
      <c r="I3331" s="114" t="s">
        <v>2541</v>
      </c>
    </row>
    <row r="3332" spans="2:9">
      <c r="B3332" s="114" t="s">
        <v>26</v>
      </c>
      <c r="F3332" s="132" t="str">
        <f>IF(EXACT(I3331, I3332), "PT Sub=Dub", "_")</f>
        <v>_</v>
      </c>
      <c r="G3332" s="133" t="s">
        <v>48</v>
      </c>
      <c r="H3332" s="113" t="s">
        <v>52</v>
      </c>
      <c r="I3332" s="114" t="s">
        <v>2542</v>
      </c>
    </row>
    <row r="3333" spans="2:9" hidden="1">
      <c r="C3333" s="147" t="s">
        <v>27</v>
      </c>
      <c r="F3333" s="113" t="s">
        <v>27</v>
      </c>
      <c r="G3333" s="137" t="s">
        <v>28</v>
      </c>
      <c r="H3333" s="113" t="s">
        <v>52</v>
      </c>
      <c r="I3333" s="114">
        <v>415</v>
      </c>
    </row>
    <row r="3334" spans="2:9" hidden="1">
      <c r="C3334" s="113" t="s">
        <v>27</v>
      </c>
      <c r="F3334" s="113" t="s">
        <v>27</v>
      </c>
      <c r="G3334" s="137" t="s">
        <v>30</v>
      </c>
      <c r="H3334" s="113" t="s">
        <v>52</v>
      </c>
      <c r="I3334" s="114" t="s">
        <v>2543</v>
      </c>
    </row>
    <row r="3335" spans="2:9" hidden="1">
      <c r="C3335" s="113" t="s">
        <v>27</v>
      </c>
      <c r="F3335" s="113" t="s">
        <v>27</v>
      </c>
      <c r="G3335" s="133" t="s">
        <v>32</v>
      </c>
      <c r="H3335" s="113" t="s">
        <v>52</v>
      </c>
      <c r="I3335" s="114" t="s">
        <v>716</v>
      </c>
    </row>
    <row r="3336" spans="2:9" hidden="1">
      <c r="F3336" s="113" t="s">
        <v>27</v>
      </c>
      <c r="G3336" s="133" t="s">
        <v>35</v>
      </c>
      <c r="H3336" s="113" t="s">
        <v>52</v>
      </c>
      <c r="I3336" s="114" t="s">
        <v>2544</v>
      </c>
    </row>
    <row r="3337" spans="2:9" hidden="1">
      <c r="F3337" s="132" t="str">
        <f>IF(EXACT(I3337, I3338), "EN Sub=Dub", "_")</f>
        <v>_</v>
      </c>
      <c r="G3337" s="133" t="s">
        <v>39</v>
      </c>
      <c r="H3337" s="113" t="s">
        <v>52</v>
      </c>
      <c r="I3337" s="114" t="s">
        <v>2545</v>
      </c>
    </row>
    <row r="3338" spans="2:9" hidden="1">
      <c r="F3338" s="132" t="str">
        <f>IF(EXACT(I3337, I3338), "EN Sub=Dub", "_")</f>
        <v>_</v>
      </c>
      <c r="G3338" s="133" t="s">
        <v>44</v>
      </c>
      <c r="H3338" s="113" t="s">
        <v>52</v>
      </c>
      <c r="I3338" s="114" t="s">
        <v>2546</v>
      </c>
    </row>
    <row r="3339" spans="2:9" hidden="1">
      <c r="F3339" s="132" t="str">
        <f>IF(EXACT(I3339, I3340), "PT Sub=Dub", "_")</f>
        <v>_</v>
      </c>
      <c r="G3339" s="133" t="s">
        <v>46</v>
      </c>
      <c r="H3339" s="113" t="s">
        <v>52</v>
      </c>
      <c r="I3339" s="114" t="s">
        <v>720</v>
      </c>
    </row>
    <row r="3340" spans="2:9">
      <c r="F3340" s="132" t="str">
        <f>IF(EXACT(I3339, I3340), "PT Sub=Dub", "_")</f>
        <v>_</v>
      </c>
      <c r="G3340" s="133" t="s">
        <v>48</v>
      </c>
      <c r="H3340" s="113" t="s">
        <v>52</v>
      </c>
      <c r="I3340" s="114" t="s">
        <v>791</v>
      </c>
    </row>
    <row r="3341" spans="2:9" hidden="1">
      <c r="C3341" s="147" t="s">
        <v>27</v>
      </c>
      <c r="F3341" s="113" t="s">
        <v>27</v>
      </c>
      <c r="G3341" s="137" t="s">
        <v>28</v>
      </c>
      <c r="H3341" s="113" t="s">
        <v>52</v>
      </c>
      <c r="I3341" s="114">
        <v>416</v>
      </c>
    </row>
    <row r="3342" spans="2:9" hidden="1">
      <c r="C3342" s="113" t="s">
        <v>27</v>
      </c>
      <c r="F3342" s="113" t="s">
        <v>27</v>
      </c>
      <c r="G3342" s="137" t="s">
        <v>30</v>
      </c>
      <c r="H3342" s="113" t="s">
        <v>52</v>
      </c>
      <c r="I3342" s="114" t="s">
        <v>2547</v>
      </c>
    </row>
    <row r="3343" spans="2:9" hidden="1">
      <c r="C3343" s="113" t="s">
        <v>27</v>
      </c>
      <c r="F3343" s="113" t="s">
        <v>27</v>
      </c>
      <c r="G3343" s="133" t="s">
        <v>32</v>
      </c>
      <c r="H3343" s="113" t="s">
        <v>52</v>
      </c>
      <c r="I3343" s="114" t="s">
        <v>2548</v>
      </c>
    </row>
    <row r="3344" spans="2:9" hidden="1">
      <c r="F3344" s="113" t="s">
        <v>27</v>
      </c>
      <c r="G3344" s="133" t="s">
        <v>35</v>
      </c>
      <c r="H3344" s="113" t="s">
        <v>52</v>
      </c>
      <c r="I3344" s="114" t="s">
        <v>2549</v>
      </c>
    </row>
    <row r="3345" spans="3:9" hidden="1">
      <c r="F3345" s="132" t="str">
        <f>IF(EXACT(I3345, I3346), "EN Sub=Dub", "_")</f>
        <v>_</v>
      </c>
      <c r="G3345" s="133" t="s">
        <v>39</v>
      </c>
      <c r="H3345" s="113" t="s">
        <v>52</v>
      </c>
      <c r="I3345" s="114" t="s">
        <v>2549</v>
      </c>
    </row>
    <row r="3346" spans="3:9" hidden="1">
      <c r="F3346" s="132" t="str">
        <f>IF(EXACT(I3345, I3346), "EN Sub=Dub", "_")</f>
        <v>_</v>
      </c>
      <c r="G3346" s="133" t="s">
        <v>44</v>
      </c>
      <c r="H3346" s="113" t="s">
        <v>52</v>
      </c>
      <c r="I3346" s="114" t="s">
        <v>2550</v>
      </c>
    </row>
    <row r="3347" spans="3:9" hidden="1">
      <c r="F3347" s="132" t="str">
        <f>IF(EXACT(I3347, I3348), "PT Sub=Dub", "_")</f>
        <v>_</v>
      </c>
      <c r="G3347" s="133" t="s">
        <v>46</v>
      </c>
      <c r="H3347" s="113" t="s">
        <v>52</v>
      </c>
      <c r="I3347" s="114" t="s">
        <v>2551</v>
      </c>
    </row>
    <row r="3348" spans="3:9">
      <c r="F3348" s="132" t="str">
        <f>IF(EXACT(I3347, I3348), "PT Sub=Dub", "_")</f>
        <v>_</v>
      </c>
      <c r="G3348" s="133" t="s">
        <v>48</v>
      </c>
      <c r="H3348" s="113" t="s">
        <v>52</v>
      </c>
      <c r="I3348" s="114" t="s">
        <v>2552</v>
      </c>
    </row>
    <row r="3349" spans="3:9" hidden="1">
      <c r="C3349" s="147" t="s">
        <v>27</v>
      </c>
      <c r="F3349" s="113" t="s">
        <v>27</v>
      </c>
      <c r="G3349" s="137" t="s">
        <v>28</v>
      </c>
      <c r="H3349" s="113" t="s">
        <v>734</v>
      </c>
      <c r="I3349" s="114">
        <v>417</v>
      </c>
    </row>
    <row r="3350" spans="3:9" hidden="1">
      <c r="C3350" s="113" t="s">
        <v>27</v>
      </c>
      <c r="F3350" s="113" t="s">
        <v>27</v>
      </c>
      <c r="G3350" s="137" t="s">
        <v>30</v>
      </c>
      <c r="H3350" s="113" t="s">
        <v>734</v>
      </c>
      <c r="I3350" s="114" t="s">
        <v>2553</v>
      </c>
    </row>
    <row r="3351" spans="3:9" hidden="1">
      <c r="C3351" s="113" t="s">
        <v>27</v>
      </c>
      <c r="F3351" s="113" t="s">
        <v>27</v>
      </c>
      <c r="G3351" s="133" t="s">
        <v>32</v>
      </c>
      <c r="H3351" s="113" t="s">
        <v>734</v>
      </c>
      <c r="I3351" s="114" t="s">
        <v>2554</v>
      </c>
    </row>
    <row r="3352" spans="3:9" hidden="1">
      <c r="F3352" s="113" t="s">
        <v>27</v>
      </c>
      <c r="G3352" s="133" t="s">
        <v>35</v>
      </c>
      <c r="H3352" s="113" t="s">
        <v>734</v>
      </c>
      <c r="I3352" s="114" t="s">
        <v>2555</v>
      </c>
    </row>
    <row r="3353" spans="3:9" hidden="1">
      <c r="F3353" s="132" t="str">
        <f>IF(EXACT(I3353, I3354), "EN Sub=Dub", "_")</f>
        <v>_</v>
      </c>
      <c r="G3353" s="133" t="s">
        <v>39</v>
      </c>
      <c r="H3353" s="113" t="s">
        <v>734</v>
      </c>
      <c r="I3353" s="114" t="s">
        <v>2556</v>
      </c>
    </row>
    <row r="3354" spans="3:9" hidden="1">
      <c r="F3354" s="132" t="str">
        <f>IF(EXACT(I3353, I3354), "EN Sub=Dub", "_")</f>
        <v>_</v>
      </c>
      <c r="G3354" s="133" t="s">
        <v>44</v>
      </c>
      <c r="H3354" s="113" t="s">
        <v>734</v>
      </c>
      <c r="I3354" s="114" t="s">
        <v>2557</v>
      </c>
    </row>
    <row r="3355" spans="3:9" hidden="1">
      <c r="F3355" s="132" t="str">
        <f>IF(EXACT(I3355, I3356), "PT Sub=Dub", "_")</f>
        <v>PT Sub=Dub</v>
      </c>
      <c r="G3355" s="133" t="s">
        <v>46</v>
      </c>
      <c r="H3355" s="113" t="s">
        <v>734</v>
      </c>
      <c r="I3355" s="114" t="s">
        <v>2558</v>
      </c>
    </row>
    <row r="3356" spans="3:9">
      <c r="F3356" s="132" t="str">
        <f>IF(EXACT(I3355, I3356), "PT Sub=Dub", "_")</f>
        <v>PT Sub=Dub</v>
      </c>
      <c r="G3356" s="133" t="s">
        <v>48</v>
      </c>
      <c r="H3356" s="113" t="s">
        <v>734</v>
      </c>
      <c r="I3356" s="114" t="s">
        <v>2558</v>
      </c>
    </row>
    <row r="3357" spans="3:9" hidden="1">
      <c r="C3357" s="147" t="s">
        <v>27</v>
      </c>
      <c r="F3357" s="113" t="s">
        <v>27</v>
      </c>
      <c r="G3357" s="137" t="s">
        <v>28</v>
      </c>
      <c r="H3357" s="113" t="s">
        <v>734</v>
      </c>
      <c r="I3357" s="114">
        <v>418</v>
      </c>
    </row>
    <row r="3358" spans="3:9" hidden="1">
      <c r="C3358" s="113" t="s">
        <v>27</v>
      </c>
      <c r="F3358" s="113" t="s">
        <v>27</v>
      </c>
      <c r="G3358" s="137" t="s">
        <v>30</v>
      </c>
      <c r="H3358" s="113" t="s">
        <v>734</v>
      </c>
      <c r="I3358" s="114" t="s">
        <v>2559</v>
      </c>
    </row>
    <row r="3359" spans="3:9" hidden="1">
      <c r="C3359" s="113" t="s">
        <v>27</v>
      </c>
      <c r="F3359" s="113" t="s">
        <v>27</v>
      </c>
      <c r="G3359" s="133" t="s">
        <v>32</v>
      </c>
      <c r="H3359" s="113" t="s">
        <v>734</v>
      </c>
      <c r="I3359" s="114" t="s">
        <v>2560</v>
      </c>
    </row>
    <row r="3360" spans="3:9" hidden="1">
      <c r="F3360" s="113" t="s">
        <v>27</v>
      </c>
      <c r="G3360" s="133" t="s">
        <v>35</v>
      </c>
      <c r="H3360" s="113" t="s">
        <v>734</v>
      </c>
      <c r="I3360" s="114" t="s">
        <v>2561</v>
      </c>
    </row>
    <row r="3361" spans="3:9" hidden="1">
      <c r="F3361" s="132" t="str">
        <f>IF(EXACT(I3361, I3362), "EN Sub=Dub", "_")</f>
        <v>_</v>
      </c>
      <c r="G3361" s="133" t="s">
        <v>39</v>
      </c>
      <c r="H3361" s="113" t="s">
        <v>734</v>
      </c>
      <c r="I3361" s="114" t="s">
        <v>2562</v>
      </c>
    </row>
    <row r="3362" spans="3:9" hidden="1">
      <c r="F3362" s="132" t="str">
        <f>IF(EXACT(I3361, I3362), "EN Sub=Dub", "_")</f>
        <v>_</v>
      </c>
      <c r="G3362" s="133" t="s">
        <v>44</v>
      </c>
      <c r="H3362" s="113" t="s">
        <v>734</v>
      </c>
      <c r="I3362" s="114" t="s">
        <v>2563</v>
      </c>
    </row>
    <row r="3363" spans="3:9" hidden="1">
      <c r="F3363" s="132" t="str">
        <f>IF(EXACT(I3363, I3364), "PT Sub=Dub", "_")</f>
        <v>PT Sub=Dub</v>
      </c>
      <c r="G3363" s="133" t="s">
        <v>46</v>
      </c>
      <c r="H3363" s="113" t="s">
        <v>734</v>
      </c>
      <c r="I3363" s="114" t="s">
        <v>2564</v>
      </c>
    </row>
    <row r="3364" spans="3:9">
      <c r="F3364" s="132" t="str">
        <f>IF(EXACT(I3363, I3364), "PT Sub=Dub", "_")</f>
        <v>PT Sub=Dub</v>
      </c>
      <c r="G3364" s="133" t="s">
        <v>48</v>
      </c>
      <c r="H3364" s="113" t="s">
        <v>734</v>
      </c>
      <c r="I3364" s="114" t="s">
        <v>2564</v>
      </c>
    </row>
    <row r="3365" spans="3:9" hidden="1">
      <c r="C3365" s="147" t="s">
        <v>27</v>
      </c>
      <c r="F3365" s="113" t="s">
        <v>27</v>
      </c>
      <c r="G3365" s="137" t="s">
        <v>28</v>
      </c>
      <c r="H3365" s="113" t="s">
        <v>734</v>
      </c>
      <c r="I3365" s="114">
        <v>419</v>
      </c>
    </row>
    <row r="3366" spans="3:9" hidden="1">
      <c r="C3366" s="113" t="s">
        <v>27</v>
      </c>
      <c r="F3366" s="113" t="s">
        <v>27</v>
      </c>
      <c r="G3366" s="137" t="s">
        <v>30</v>
      </c>
      <c r="H3366" s="113" t="s">
        <v>734</v>
      </c>
      <c r="I3366" s="114" t="s">
        <v>2565</v>
      </c>
    </row>
    <row r="3367" spans="3:9" hidden="1">
      <c r="C3367" s="113" t="s">
        <v>27</v>
      </c>
      <c r="F3367" s="113" t="s">
        <v>27</v>
      </c>
      <c r="G3367" s="133" t="s">
        <v>32</v>
      </c>
      <c r="I3367" s="114" t="s">
        <v>582</v>
      </c>
    </row>
    <row r="3368" spans="3:9" hidden="1">
      <c r="F3368" s="113" t="s">
        <v>27</v>
      </c>
      <c r="G3368" s="133" t="s">
        <v>35</v>
      </c>
      <c r="H3368" s="113" t="s">
        <v>734</v>
      </c>
      <c r="I3368" s="114" t="s">
        <v>582</v>
      </c>
    </row>
    <row r="3369" spans="3:9" hidden="1">
      <c r="F3369" s="132" t="str">
        <f>IF(EXACT(I3369, I3370), "EN Sub=Dub", "_")</f>
        <v>_</v>
      </c>
      <c r="G3369" s="133" t="s">
        <v>39</v>
      </c>
      <c r="H3369" s="113" t="s">
        <v>734</v>
      </c>
      <c r="I3369" s="114" t="s">
        <v>582</v>
      </c>
    </row>
    <row r="3370" spans="3:9" hidden="1">
      <c r="E3370" s="132" t="s">
        <v>583</v>
      </c>
      <c r="F3370" s="132" t="str">
        <f>IF(EXACT(I3369, I3370), "EN Sub=Dub", "_")</f>
        <v>_</v>
      </c>
      <c r="G3370" s="133" t="s">
        <v>44</v>
      </c>
      <c r="H3370" s="113" t="s">
        <v>734</v>
      </c>
      <c r="I3370" s="135" t="s">
        <v>2566</v>
      </c>
    </row>
    <row r="3371" spans="3:9" hidden="1">
      <c r="F3371" s="132" t="str">
        <f>IF(EXACT(I3371, I3372), "PT Sub=Dub", "_")</f>
        <v>PT Sub=Dub</v>
      </c>
      <c r="G3371" s="133" t="s">
        <v>46</v>
      </c>
      <c r="H3371" s="113" t="s">
        <v>734</v>
      </c>
      <c r="I3371" s="114" t="s">
        <v>582</v>
      </c>
    </row>
    <row r="3372" spans="3:9">
      <c r="F3372" s="132" t="str">
        <f>IF(EXACT(I3371, I3372), "PT Sub=Dub", "_")</f>
        <v>PT Sub=Dub</v>
      </c>
      <c r="G3372" s="133" t="s">
        <v>48</v>
      </c>
      <c r="H3372" s="113" t="s">
        <v>734</v>
      </c>
      <c r="I3372" s="114" t="s">
        <v>582</v>
      </c>
    </row>
    <row r="3373" spans="3:9" hidden="1">
      <c r="C3373" s="147" t="s">
        <v>27</v>
      </c>
      <c r="F3373" s="113" t="s">
        <v>27</v>
      </c>
      <c r="G3373" s="137" t="s">
        <v>28</v>
      </c>
      <c r="H3373" s="113" t="s">
        <v>52</v>
      </c>
      <c r="I3373" s="114">
        <v>420</v>
      </c>
    </row>
    <row r="3374" spans="3:9" hidden="1">
      <c r="C3374" s="113" t="s">
        <v>27</v>
      </c>
      <c r="F3374" s="113" t="s">
        <v>27</v>
      </c>
      <c r="G3374" s="137" t="s">
        <v>30</v>
      </c>
      <c r="H3374" s="113" t="s">
        <v>52</v>
      </c>
      <c r="I3374" s="114" t="s">
        <v>2567</v>
      </c>
    </row>
    <row r="3375" spans="3:9" hidden="1">
      <c r="C3375" s="113" t="s">
        <v>27</v>
      </c>
      <c r="F3375" s="113" t="s">
        <v>27</v>
      </c>
      <c r="G3375" s="133" t="s">
        <v>32</v>
      </c>
      <c r="H3375" s="113" t="s">
        <v>52</v>
      </c>
      <c r="I3375" s="114" t="s">
        <v>2568</v>
      </c>
    </row>
    <row r="3376" spans="3:9" hidden="1">
      <c r="F3376" s="113" t="s">
        <v>27</v>
      </c>
      <c r="G3376" s="133" t="s">
        <v>35</v>
      </c>
      <c r="H3376" s="113" t="s">
        <v>52</v>
      </c>
      <c r="I3376" s="114" t="s">
        <v>2569</v>
      </c>
    </row>
    <row r="3377" spans="3:9" hidden="1">
      <c r="F3377" s="132" t="str">
        <f>IF(EXACT(I3377, I3378), "EN Sub=Dub", "_")</f>
        <v>_</v>
      </c>
      <c r="G3377" s="133" t="s">
        <v>39</v>
      </c>
      <c r="H3377" s="113" t="s">
        <v>52</v>
      </c>
      <c r="I3377" s="114" t="s">
        <v>2570</v>
      </c>
    </row>
    <row r="3378" spans="3:9" hidden="1">
      <c r="F3378" s="132" t="str">
        <f>IF(EXACT(I3377, I3378), "EN Sub=Dub", "_")</f>
        <v>_</v>
      </c>
      <c r="G3378" s="133" t="s">
        <v>44</v>
      </c>
      <c r="H3378" s="113" t="s">
        <v>52</v>
      </c>
      <c r="I3378" s="114" t="s">
        <v>2571</v>
      </c>
    </row>
    <row r="3379" spans="3:9" hidden="1">
      <c r="F3379" s="132" t="str">
        <f>IF(EXACT(I3379, I3380), "PT Sub=Dub", "_")</f>
        <v>PT Sub=Dub</v>
      </c>
      <c r="G3379" s="133" t="s">
        <v>46</v>
      </c>
      <c r="H3379" s="113" t="s">
        <v>52</v>
      </c>
      <c r="I3379" s="114" t="s">
        <v>2572</v>
      </c>
    </row>
    <row r="3380" spans="3:9">
      <c r="F3380" s="132" t="str">
        <f>IF(EXACT(I3379, I3380), "PT Sub=Dub", "_")</f>
        <v>PT Sub=Dub</v>
      </c>
      <c r="G3380" s="133" t="s">
        <v>48</v>
      </c>
      <c r="H3380" s="113" t="s">
        <v>52</v>
      </c>
      <c r="I3380" s="114" t="s">
        <v>2572</v>
      </c>
    </row>
    <row r="3381" spans="3:9" hidden="1">
      <c r="C3381" s="147" t="s">
        <v>27</v>
      </c>
      <c r="F3381" s="113" t="s">
        <v>27</v>
      </c>
      <c r="G3381" s="137" t="s">
        <v>28</v>
      </c>
      <c r="H3381" s="113" t="s">
        <v>52</v>
      </c>
      <c r="I3381" s="114">
        <v>421</v>
      </c>
    </row>
    <row r="3382" spans="3:9" hidden="1">
      <c r="C3382" s="113" t="s">
        <v>27</v>
      </c>
      <c r="F3382" s="113" t="s">
        <v>27</v>
      </c>
      <c r="G3382" s="137" t="s">
        <v>30</v>
      </c>
      <c r="H3382" s="113" t="s">
        <v>52</v>
      </c>
      <c r="I3382" s="114" t="s">
        <v>2573</v>
      </c>
    </row>
    <row r="3383" spans="3:9" hidden="1">
      <c r="C3383" s="113" t="s">
        <v>27</v>
      </c>
      <c r="F3383" s="113" t="s">
        <v>27</v>
      </c>
      <c r="G3383" s="133" t="s">
        <v>32</v>
      </c>
      <c r="H3383" s="113" t="s">
        <v>52</v>
      </c>
      <c r="I3383" s="114" t="s">
        <v>2574</v>
      </c>
    </row>
    <row r="3384" spans="3:9" hidden="1">
      <c r="F3384" s="113" t="s">
        <v>27</v>
      </c>
      <c r="G3384" s="133" t="s">
        <v>35</v>
      </c>
      <c r="H3384" s="113" t="s">
        <v>52</v>
      </c>
      <c r="I3384" s="114" t="s">
        <v>2575</v>
      </c>
    </row>
    <row r="3385" spans="3:9" hidden="1">
      <c r="F3385" s="132" t="str">
        <f>IF(EXACT(I3385, I3386), "EN Sub=Dub", "_")</f>
        <v>_</v>
      </c>
      <c r="G3385" s="133" t="s">
        <v>39</v>
      </c>
      <c r="H3385" s="113" t="s">
        <v>52</v>
      </c>
      <c r="I3385" s="114" t="s">
        <v>2575</v>
      </c>
    </row>
    <row r="3386" spans="3:9" hidden="1">
      <c r="F3386" s="132" t="str">
        <f>IF(EXACT(I3385, I3386), "EN Sub=Dub", "_")</f>
        <v>_</v>
      </c>
      <c r="G3386" s="133" t="s">
        <v>44</v>
      </c>
      <c r="H3386" s="113" t="s">
        <v>52</v>
      </c>
      <c r="I3386" s="114" t="s">
        <v>2576</v>
      </c>
    </row>
    <row r="3387" spans="3:9" hidden="1">
      <c r="F3387" s="132" t="str">
        <f>IF(EXACT(I3387, I3388), "PT Sub=Dub", "_")</f>
        <v>PT Sub=Dub</v>
      </c>
      <c r="G3387" s="133" t="s">
        <v>46</v>
      </c>
      <c r="H3387" s="113" t="s">
        <v>52</v>
      </c>
      <c r="I3387" s="114" t="s">
        <v>2577</v>
      </c>
    </row>
    <row r="3388" spans="3:9">
      <c r="F3388" s="132" t="str">
        <f>IF(EXACT(I3387, I3388), "PT Sub=Dub", "_")</f>
        <v>PT Sub=Dub</v>
      </c>
      <c r="G3388" s="133" t="s">
        <v>48</v>
      </c>
      <c r="H3388" s="113" t="s">
        <v>52</v>
      </c>
      <c r="I3388" s="114" t="s">
        <v>2577</v>
      </c>
    </row>
    <row r="3389" spans="3:9" hidden="1">
      <c r="C3389" s="147" t="s">
        <v>27</v>
      </c>
      <c r="F3389" s="113" t="s">
        <v>27</v>
      </c>
      <c r="G3389" s="137" t="s">
        <v>28</v>
      </c>
      <c r="H3389" s="113" t="s">
        <v>734</v>
      </c>
      <c r="I3389" s="114">
        <v>422</v>
      </c>
    </row>
    <row r="3390" spans="3:9" hidden="1">
      <c r="C3390" s="113" t="s">
        <v>27</v>
      </c>
      <c r="F3390" s="113" t="s">
        <v>27</v>
      </c>
      <c r="G3390" s="137" t="s">
        <v>30</v>
      </c>
      <c r="H3390" s="113" t="s">
        <v>734</v>
      </c>
      <c r="I3390" s="114" t="s">
        <v>2578</v>
      </c>
    </row>
    <row r="3391" spans="3:9" hidden="1">
      <c r="C3391" s="113" t="s">
        <v>27</v>
      </c>
      <c r="F3391" s="113" t="s">
        <v>27</v>
      </c>
      <c r="G3391" s="133" t="s">
        <v>32</v>
      </c>
      <c r="H3391" s="113" t="s">
        <v>734</v>
      </c>
      <c r="I3391" s="114" t="s">
        <v>2579</v>
      </c>
    </row>
    <row r="3392" spans="3:9" hidden="1">
      <c r="F3392" s="113" t="s">
        <v>27</v>
      </c>
      <c r="G3392" s="133" t="s">
        <v>35</v>
      </c>
      <c r="H3392" s="113" t="s">
        <v>734</v>
      </c>
      <c r="I3392" s="114" t="s">
        <v>2580</v>
      </c>
    </row>
    <row r="3393" spans="3:9" hidden="1">
      <c r="F3393" s="132" t="str">
        <f>IF(EXACT(I3393, I3394), "EN Sub=Dub", "_")</f>
        <v>_</v>
      </c>
      <c r="G3393" s="133" t="s">
        <v>39</v>
      </c>
      <c r="H3393" s="113" t="s">
        <v>734</v>
      </c>
      <c r="I3393" s="114" t="s">
        <v>2581</v>
      </c>
    </row>
    <row r="3394" spans="3:9" hidden="1">
      <c r="F3394" s="132" t="str">
        <f>IF(EXACT(I3393, I3394), "EN Sub=Dub", "_")</f>
        <v>_</v>
      </c>
      <c r="G3394" s="133" t="s">
        <v>44</v>
      </c>
      <c r="H3394" s="113" t="s">
        <v>734</v>
      </c>
      <c r="I3394" s="114" t="s">
        <v>2582</v>
      </c>
    </row>
    <row r="3395" spans="3:9" hidden="1">
      <c r="F3395" s="132" t="str">
        <f>IF(EXACT(I3395, I3396), "PT Sub=Dub", "_")</f>
        <v>PT Sub=Dub</v>
      </c>
      <c r="G3395" s="133" t="s">
        <v>46</v>
      </c>
      <c r="H3395" s="113" t="s">
        <v>734</v>
      </c>
      <c r="I3395" s="114" t="s">
        <v>2583</v>
      </c>
    </row>
    <row r="3396" spans="3:9">
      <c r="F3396" s="132" t="str">
        <f>IF(EXACT(I3395, I3396), "PT Sub=Dub", "_")</f>
        <v>PT Sub=Dub</v>
      </c>
      <c r="G3396" s="133" t="s">
        <v>48</v>
      </c>
      <c r="H3396" s="113" t="s">
        <v>734</v>
      </c>
      <c r="I3396" s="114" t="s">
        <v>2583</v>
      </c>
    </row>
    <row r="3397" spans="3:9" hidden="1">
      <c r="C3397" s="147" t="s">
        <v>27</v>
      </c>
      <c r="F3397" s="113" t="s">
        <v>27</v>
      </c>
      <c r="G3397" s="137" t="s">
        <v>28</v>
      </c>
      <c r="H3397" s="113" t="s">
        <v>52</v>
      </c>
      <c r="I3397" s="114">
        <v>423</v>
      </c>
    </row>
    <row r="3398" spans="3:9" hidden="1">
      <c r="C3398" s="113" t="s">
        <v>27</v>
      </c>
      <c r="F3398" s="113" t="s">
        <v>27</v>
      </c>
      <c r="G3398" s="137" t="s">
        <v>30</v>
      </c>
      <c r="H3398" s="113" t="s">
        <v>52</v>
      </c>
      <c r="I3398" s="114" t="s">
        <v>2584</v>
      </c>
    </row>
    <row r="3399" spans="3:9" hidden="1">
      <c r="C3399" s="113" t="s">
        <v>27</v>
      </c>
      <c r="F3399" s="113" t="s">
        <v>27</v>
      </c>
      <c r="G3399" s="133" t="s">
        <v>32</v>
      </c>
      <c r="H3399" s="113" t="s">
        <v>52</v>
      </c>
      <c r="I3399" s="114" t="s">
        <v>2585</v>
      </c>
    </row>
    <row r="3400" spans="3:9" hidden="1">
      <c r="F3400" s="113" t="s">
        <v>27</v>
      </c>
      <c r="G3400" s="133" t="s">
        <v>35</v>
      </c>
      <c r="H3400" s="113" t="s">
        <v>52</v>
      </c>
      <c r="I3400" s="114" t="s">
        <v>2586</v>
      </c>
    </row>
    <row r="3401" spans="3:9" hidden="1">
      <c r="F3401" s="132" t="str">
        <f>IF(EXACT(I3401, I3402), "EN Sub=Dub", "_")</f>
        <v>_</v>
      </c>
      <c r="G3401" s="133" t="s">
        <v>39</v>
      </c>
      <c r="H3401" s="113" t="s">
        <v>52</v>
      </c>
      <c r="I3401" s="114" t="s">
        <v>2587</v>
      </c>
    </row>
    <row r="3402" spans="3:9" hidden="1">
      <c r="F3402" s="132" t="str">
        <f>IF(EXACT(I3401, I3402), "EN Sub=Dub", "_")</f>
        <v>_</v>
      </c>
      <c r="G3402" s="133" t="s">
        <v>44</v>
      </c>
      <c r="H3402" s="113" t="s">
        <v>52</v>
      </c>
      <c r="I3402" s="114" t="s">
        <v>2586</v>
      </c>
    </row>
    <row r="3403" spans="3:9" hidden="1">
      <c r="F3403" s="132" t="str">
        <f>IF(EXACT(I3403, I3404), "PT Sub=Dub", "_")</f>
        <v>_</v>
      </c>
      <c r="G3403" s="133" t="s">
        <v>46</v>
      </c>
      <c r="H3403" s="113" t="s">
        <v>52</v>
      </c>
      <c r="I3403" s="114" t="s">
        <v>2588</v>
      </c>
    </row>
    <row r="3404" spans="3:9">
      <c r="F3404" s="132" t="str">
        <f>IF(EXACT(I3403, I3404), "PT Sub=Dub", "_")</f>
        <v>_</v>
      </c>
      <c r="G3404" s="133" t="s">
        <v>48</v>
      </c>
      <c r="H3404" s="113" t="s">
        <v>52</v>
      </c>
      <c r="I3404" s="114" t="s">
        <v>2589</v>
      </c>
    </row>
    <row r="3405" spans="3:9" hidden="1">
      <c r="C3405" s="147" t="s">
        <v>27</v>
      </c>
      <c r="F3405" s="113" t="s">
        <v>27</v>
      </c>
      <c r="G3405" s="137" t="s">
        <v>28</v>
      </c>
      <c r="H3405" s="113" t="s">
        <v>734</v>
      </c>
      <c r="I3405" s="114">
        <v>424</v>
      </c>
    </row>
    <row r="3406" spans="3:9" hidden="1">
      <c r="C3406" s="113" t="s">
        <v>27</v>
      </c>
      <c r="F3406" s="113" t="s">
        <v>27</v>
      </c>
      <c r="G3406" s="137" t="s">
        <v>30</v>
      </c>
      <c r="H3406" s="113" t="s">
        <v>734</v>
      </c>
      <c r="I3406" s="114" t="s">
        <v>2590</v>
      </c>
    </row>
    <row r="3407" spans="3:9" hidden="1">
      <c r="C3407" s="113" t="s">
        <v>27</v>
      </c>
      <c r="F3407" s="113" t="s">
        <v>27</v>
      </c>
      <c r="G3407" s="133" t="s">
        <v>32</v>
      </c>
      <c r="H3407" s="113" t="s">
        <v>734</v>
      </c>
      <c r="I3407" s="114" t="s">
        <v>2591</v>
      </c>
    </row>
    <row r="3408" spans="3:9" hidden="1">
      <c r="F3408" s="113" t="s">
        <v>27</v>
      </c>
      <c r="G3408" s="133" t="s">
        <v>35</v>
      </c>
      <c r="H3408" s="113" t="s">
        <v>734</v>
      </c>
      <c r="I3408" s="114" t="s">
        <v>2592</v>
      </c>
    </row>
    <row r="3409" spans="2:9" hidden="1">
      <c r="F3409" s="132" t="str">
        <f>IF(EXACT(I3409, I3410), "EN Sub=Dub", "_")</f>
        <v>_</v>
      </c>
      <c r="G3409" s="133" t="s">
        <v>39</v>
      </c>
      <c r="H3409" s="113" t="s">
        <v>734</v>
      </c>
      <c r="I3409" s="114" t="s">
        <v>2593</v>
      </c>
    </row>
    <row r="3410" spans="2:9" hidden="1">
      <c r="F3410" s="132" t="str">
        <f>IF(EXACT(I3409, I3410), "EN Sub=Dub", "_")</f>
        <v>_</v>
      </c>
      <c r="G3410" s="133" t="s">
        <v>44</v>
      </c>
      <c r="H3410" s="113" t="s">
        <v>734</v>
      </c>
      <c r="I3410" s="114" t="s">
        <v>2592</v>
      </c>
    </row>
    <row r="3411" spans="2:9" hidden="1">
      <c r="F3411" s="132" t="str">
        <f>IF(EXACT(I3411, I3412), "PT Sub=Dub", "_")</f>
        <v>_</v>
      </c>
      <c r="G3411" s="133" t="s">
        <v>46</v>
      </c>
      <c r="H3411" s="113" t="s">
        <v>734</v>
      </c>
      <c r="I3411" s="114" t="s">
        <v>2594</v>
      </c>
    </row>
    <row r="3412" spans="2:9">
      <c r="F3412" s="132" t="str">
        <f>IF(EXACT(I3411, I3412), "PT Sub=Dub", "_")</f>
        <v>_</v>
      </c>
      <c r="G3412" s="133" t="s">
        <v>48</v>
      </c>
      <c r="H3412" s="113" t="s">
        <v>734</v>
      </c>
      <c r="I3412" s="114" t="s">
        <v>2595</v>
      </c>
    </row>
    <row r="3413" spans="2:9" hidden="1">
      <c r="C3413" s="147" t="s">
        <v>27</v>
      </c>
      <c r="F3413" s="113" t="s">
        <v>27</v>
      </c>
      <c r="G3413" s="137" t="s">
        <v>28</v>
      </c>
      <c r="H3413" s="113" t="s">
        <v>52</v>
      </c>
      <c r="I3413" s="114">
        <v>425</v>
      </c>
    </row>
    <row r="3414" spans="2:9" hidden="1">
      <c r="C3414" s="113" t="s">
        <v>27</v>
      </c>
      <c r="F3414" s="113" t="s">
        <v>27</v>
      </c>
      <c r="G3414" s="137" t="s">
        <v>30</v>
      </c>
      <c r="H3414" s="113" t="s">
        <v>52</v>
      </c>
      <c r="I3414" s="114" t="s">
        <v>2596</v>
      </c>
    </row>
    <row r="3415" spans="2:9" hidden="1">
      <c r="C3415" s="113" t="s">
        <v>27</v>
      </c>
      <c r="F3415" s="113" t="s">
        <v>27</v>
      </c>
      <c r="G3415" s="133" t="s">
        <v>32</v>
      </c>
      <c r="H3415" s="113" t="s">
        <v>52</v>
      </c>
      <c r="I3415" s="114" t="s">
        <v>2597</v>
      </c>
    </row>
    <row r="3416" spans="2:9" hidden="1">
      <c r="F3416" s="113" t="s">
        <v>27</v>
      </c>
      <c r="G3416" s="133" t="s">
        <v>35</v>
      </c>
      <c r="H3416" s="113" t="s">
        <v>52</v>
      </c>
      <c r="I3416" s="114" t="s">
        <v>2598</v>
      </c>
    </row>
    <row r="3417" spans="2:9" hidden="1">
      <c r="F3417" s="132" t="str">
        <f>IF(EXACT(I3417, I3418), "EN Sub=Dub", "_")</f>
        <v>_</v>
      </c>
      <c r="G3417" s="133" t="s">
        <v>39</v>
      </c>
      <c r="H3417" s="113" t="s">
        <v>52</v>
      </c>
      <c r="I3417" s="114" t="s">
        <v>2598</v>
      </c>
    </row>
    <row r="3418" spans="2:9" hidden="1">
      <c r="F3418" s="132" t="str">
        <f>IF(EXACT(I3417, I3418), "EN Sub=Dub", "_")</f>
        <v>_</v>
      </c>
      <c r="G3418" s="133" t="s">
        <v>44</v>
      </c>
      <c r="H3418" s="113" t="s">
        <v>52</v>
      </c>
      <c r="I3418" s="114" t="s">
        <v>2599</v>
      </c>
    </row>
    <row r="3419" spans="2:9" hidden="1">
      <c r="F3419" s="132" t="str">
        <f>IF(EXACT(I3419, I3420), "PT Sub=Dub", "_")</f>
        <v>_</v>
      </c>
      <c r="G3419" s="133" t="s">
        <v>46</v>
      </c>
      <c r="H3419" s="113" t="s">
        <v>52</v>
      </c>
      <c r="I3419" s="114" t="s">
        <v>2600</v>
      </c>
    </row>
    <row r="3420" spans="2:9">
      <c r="F3420" s="132" t="str">
        <f>IF(EXACT(I3419, I3420), "PT Sub=Dub", "_")</f>
        <v>_</v>
      </c>
      <c r="G3420" s="133" t="s">
        <v>48</v>
      </c>
      <c r="H3420" s="113" t="s">
        <v>52</v>
      </c>
      <c r="I3420" s="114" t="s">
        <v>2601</v>
      </c>
    </row>
    <row r="3421" spans="2:9" hidden="1">
      <c r="B3421" s="114" t="s">
        <v>26</v>
      </c>
      <c r="C3421" s="147" t="s">
        <v>27</v>
      </c>
      <c r="F3421" s="113" t="s">
        <v>27</v>
      </c>
      <c r="G3421" s="137" t="s">
        <v>28</v>
      </c>
      <c r="H3421" s="113" t="s">
        <v>52</v>
      </c>
      <c r="I3421" s="114">
        <v>426</v>
      </c>
    </row>
    <row r="3422" spans="2:9" hidden="1">
      <c r="B3422" s="114" t="s">
        <v>26</v>
      </c>
      <c r="C3422" s="113" t="s">
        <v>27</v>
      </c>
      <c r="F3422" s="113" t="s">
        <v>27</v>
      </c>
      <c r="G3422" s="137" t="s">
        <v>30</v>
      </c>
      <c r="H3422" s="113" t="s">
        <v>52</v>
      </c>
      <c r="I3422" s="114" t="s">
        <v>2602</v>
      </c>
    </row>
    <row r="3423" spans="2:9" hidden="1">
      <c r="B3423" s="114" t="s">
        <v>26</v>
      </c>
      <c r="C3423" s="113" t="s">
        <v>27</v>
      </c>
      <c r="F3423" s="113" t="s">
        <v>27</v>
      </c>
      <c r="G3423" s="133" t="s">
        <v>32</v>
      </c>
      <c r="H3423" s="113" t="s">
        <v>52</v>
      </c>
      <c r="I3423" s="114" t="s">
        <v>2603</v>
      </c>
    </row>
    <row r="3424" spans="2:9" hidden="1">
      <c r="B3424" s="114" t="s">
        <v>26</v>
      </c>
      <c r="F3424" s="113" t="s">
        <v>27</v>
      </c>
      <c r="G3424" s="133" t="s">
        <v>35</v>
      </c>
      <c r="H3424" s="113" t="s">
        <v>52</v>
      </c>
      <c r="I3424" s="114" t="s">
        <v>2604</v>
      </c>
    </row>
    <row r="3425" spans="2:9" hidden="1">
      <c r="B3425" s="114" t="s">
        <v>26</v>
      </c>
      <c r="F3425" s="132" t="str">
        <f>IF(EXACT(I3425, I3426), "EN Sub=Dub", "_")</f>
        <v>EN Sub=Dub</v>
      </c>
      <c r="G3425" s="133" t="s">
        <v>39</v>
      </c>
      <c r="H3425" s="113" t="s">
        <v>52</v>
      </c>
      <c r="I3425" s="114" t="s">
        <v>2605</v>
      </c>
    </row>
    <row r="3426" spans="2:9" hidden="1">
      <c r="B3426" s="114" t="s">
        <v>26</v>
      </c>
      <c r="F3426" s="132" t="str">
        <f>IF(EXACT(I3425, I3426), "EN Sub=Dub", "_")</f>
        <v>EN Sub=Dub</v>
      </c>
      <c r="G3426" s="133" t="s">
        <v>44</v>
      </c>
      <c r="H3426" s="113" t="s">
        <v>52</v>
      </c>
      <c r="I3426" s="114" t="s">
        <v>2605</v>
      </c>
    </row>
    <row r="3427" spans="2:9" hidden="1">
      <c r="B3427" s="114" t="s">
        <v>26</v>
      </c>
      <c r="F3427" s="132" t="str">
        <f>IF(EXACT(I3427, I3428), "PT Sub=Dub", "_")</f>
        <v>PT Sub=Dub</v>
      </c>
      <c r="G3427" s="133" t="s">
        <v>46</v>
      </c>
      <c r="H3427" s="113" t="s">
        <v>52</v>
      </c>
      <c r="I3427" s="114" t="s">
        <v>53</v>
      </c>
    </row>
    <row r="3428" spans="2:9">
      <c r="B3428" s="114" t="s">
        <v>26</v>
      </c>
      <c r="F3428" s="132" t="str">
        <f>IF(EXACT(I3427, I3428), "PT Sub=Dub", "_")</f>
        <v>PT Sub=Dub</v>
      </c>
      <c r="G3428" s="133" t="s">
        <v>48</v>
      </c>
      <c r="H3428" s="113" t="s">
        <v>52</v>
      </c>
      <c r="I3428" s="114" t="s">
        <v>53</v>
      </c>
    </row>
    <row r="3429" spans="2:9" hidden="1">
      <c r="B3429" s="114" t="s">
        <v>26</v>
      </c>
      <c r="C3429" s="147" t="s">
        <v>27</v>
      </c>
      <c r="F3429" s="113" t="s">
        <v>27</v>
      </c>
      <c r="G3429" s="137" t="s">
        <v>28</v>
      </c>
      <c r="H3429" s="113" t="s">
        <v>52</v>
      </c>
      <c r="I3429" s="114">
        <v>427</v>
      </c>
    </row>
    <row r="3430" spans="2:9" hidden="1">
      <c r="B3430" s="114" t="s">
        <v>26</v>
      </c>
      <c r="C3430" s="113" t="s">
        <v>27</v>
      </c>
      <c r="F3430" s="113" t="s">
        <v>27</v>
      </c>
      <c r="G3430" s="137" t="s">
        <v>30</v>
      </c>
      <c r="H3430" s="113" t="s">
        <v>52</v>
      </c>
      <c r="I3430" s="114" t="s">
        <v>2606</v>
      </c>
    </row>
    <row r="3431" spans="2:9" hidden="1">
      <c r="B3431" s="114" t="s">
        <v>26</v>
      </c>
      <c r="C3431" s="113" t="s">
        <v>27</v>
      </c>
      <c r="F3431" s="113" t="s">
        <v>27</v>
      </c>
      <c r="G3431" s="133" t="s">
        <v>32</v>
      </c>
      <c r="H3431" s="113" t="s">
        <v>52</v>
      </c>
      <c r="I3431" s="114" t="s">
        <v>2607</v>
      </c>
    </row>
    <row r="3432" spans="2:9" hidden="1">
      <c r="B3432" s="114" t="s">
        <v>26</v>
      </c>
      <c r="F3432" s="113" t="s">
        <v>27</v>
      </c>
      <c r="G3432" s="133" t="s">
        <v>35</v>
      </c>
      <c r="H3432" s="113" t="s">
        <v>52</v>
      </c>
      <c r="I3432" s="114" t="s">
        <v>2608</v>
      </c>
    </row>
    <row r="3433" spans="2:9" hidden="1">
      <c r="B3433" s="114" t="s">
        <v>26</v>
      </c>
      <c r="F3433" s="132" t="str">
        <f>IF(EXACT(I3433, I3434), "EN Sub=Dub", "_")</f>
        <v>_</v>
      </c>
      <c r="G3433" s="133" t="s">
        <v>39</v>
      </c>
      <c r="H3433" s="113" t="s">
        <v>52</v>
      </c>
      <c r="I3433" s="114" t="s">
        <v>2609</v>
      </c>
    </row>
    <row r="3434" spans="2:9" hidden="1">
      <c r="B3434" s="114" t="s">
        <v>26</v>
      </c>
      <c r="F3434" s="132" t="str">
        <f>IF(EXACT(I3433, I3434), "EN Sub=Dub", "_")</f>
        <v>_</v>
      </c>
      <c r="G3434" s="133" t="s">
        <v>44</v>
      </c>
      <c r="H3434" s="113" t="s">
        <v>52</v>
      </c>
      <c r="I3434" s="114" t="s">
        <v>2610</v>
      </c>
    </row>
    <row r="3435" spans="2:9" hidden="1">
      <c r="B3435" s="114" t="s">
        <v>26</v>
      </c>
      <c r="F3435" s="132" t="str">
        <f>IF(EXACT(I3435, I3436), "PT Sub=Dub", "_")</f>
        <v>PT Sub=Dub</v>
      </c>
      <c r="G3435" s="133" t="s">
        <v>46</v>
      </c>
      <c r="H3435" s="113" t="s">
        <v>52</v>
      </c>
      <c r="I3435" s="114" t="s">
        <v>2611</v>
      </c>
    </row>
    <row r="3436" spans="2:9">
      <c r="B3436" s="114" t="s">
        <v>26</v>
      </c>
      <c r="F3436" s="132" t="str">
        <f>IF(EXACT(I3435, I3436), "PT Sub=Dub", "_")</f>
        <v>PT Sub=Dub</v>
      </c>
      <c r="G3436" s="133" t="s">
        <v>48</v>
      </c>
      <c r="H3436" s="113" t="s">
        <v>52</v>
      </c>
      <c r="I3436" s="114" t="s">
        <v>2611</v>
      </c>
    </row>
    <row r="3437" spans="2:9" hidden="1">
      <c r="C3437" s="147" t="s">
        <v>27</v>
      </c>
      <c r="F3437" s="113" t="s">
        <v>27</v>
      </c>
      <c r="G3437" s="137" t="s">
        <v>28</v>
      </c>
      <c r="H3437" s="113" t="s">
        <v>734</v>
      </c>
      <c r="I3437" s="114">
        <v>428</v>
      </c>
    </row>
    <row r="3438" spans="2:9" hidden="1">
      <c r="C3438" s="113" t="s">
        <v>27</v>
      </c>
      <c r="F3438" s="113" t="s">
        <v>27</v>
      </c>
      <c r="G3438" s="137" t="s">
        <v>30</v>
      </c>
      <c r="H3438" s="113" t="s">
        <v>734</v>
      </c>
      <c r="I3438" s="114" t="s">
        <v>2612</v>
      </c>
    </row>
    <row r="3439" spans="2:9" hidden="1">
      <c r="C3439" s="113" t="s">
        <v>27</v>
      </c>
      <c r="F3439" s="113" t="s">
        <v>27</v>
      </c>
      <c r="G3439" s="133" t="s">
        <v>32</v>
      </c>
      <c r="H3439" s="113" t="s">
        <v>734</v>
      </c>
      <c r="I3439" s="114" t="s">
        <v>2613</v>
      </c>
    </row>
    <row r="3440" spans="2:9" hidden="1">
      <c r="F3440" s="113" t="s">
        <v>27</v>
      </c>
      <c r="G3440" s="133" t="s">
        <v>35</v>
      </c>
      <c r="H3440" s="113" t="s">
        <v>734</v>
      </c>
      <c r="I3440" s="114" t="s">
        <v>2614</v>
      </c>
    </row>
    <row r="3441" spans="2:9" hidden="1">
      <c r="F3441" s="132" t="str">
        <f>IF(EXACT(I3441, I3442), "EN Sub=Dub", "_")</f>
        <v>_</v>
      </c>
      <c r="G3441" s="133" t="s">
        <v>39</v>
      </c>
      <c r="H3441" s="113" t="s">
        <v>734</v>
      </c>
      <c r="I3441" s="114" t="s">
        <v>2615</v>
      </c>
    </row>
    <row r="3442" spans="2:9" hidden="1">
      <c r="F3442" s="132" t="str">
        <f>IF(EXACT(I3441, I3442), "EN Sub=Dub", "_")</f>
        <v>_</v>
      </c>
      <c r="G3442" s="133" t="s">
        <v>44</v>
      </c>
      <c r="H3442" s="113" t="s">
        <v>734</v>
      </c>
      <c r="I3442" s="114" t="s">
        <v>2616</v>
      </c>
    </row>
    <row r="3443" spans="2:9" hidden="1">
      <c r="F3443" s="132" t="str">
        <f>IF(EXACT(I3443, I3444), "PT Sub=Dub", "_")</f>
        <v>_</v>
      </c>
      <c r="G3443" s="133" t="s">
        <v>46</v>
      </c>
      <c r="H3443" s="113" t="s">
        <v>734</v>
      </c>
      <c r="I3443" s="114" t="s">
        <v>2617</v>
      </c>
    </row>
    <row r="3444" spans="2:9">
      <c r="F3444" s="132" t="str">
        <f>IF(EXACT(I3443, I3444), "PT Sub=Dub", "_")</f>
        <v>_</v>
      </c>
      <c r="G3444" s="133" t="s">
        <v>48</v>
      </c>
      <c r="H3444" s="113" t="s">
        <v>734</v>
      </c>
      <c r="I3444" s="114" t="s">
        <v>2618</v>
      </c>
    </row>
    <row r="3445" spans="2:9" hidden="1">
      <c r="B3445" s="114" t="s">
        <v>26</v>
      </c>
      <c r="C3445" s="147" t="s">
        <v>27</v>
      </c>
      <c r="F3445" s="113" t="s">
        <v>27</v>
      </c>
      <c r="G3445" s="137" t="s">
        <v>28</v>
      </c>
      <c r="H3445" s="113" t="s">
        <v>734</v>
      </c>
      <c r="I3445" s="114">
        <v>429</v>
      </c>
    </row>
    <row r="3446" spans="2:9" hidden="1">
      <c r="B3446" s="114" t="s">
        <v>26</v>
      </c>
      <c r="C3446" s="113" t="s">
        <v>27</v>
      </c>
      <c r="F3446" s="113" t="s">
        <v>27</v>
      </c>
      <c r="G3446" s="137" t="s">
        <v>30</v>
      </c>
      <c r="H3446" s="113" t="s">
        <v>734</v>
      </c>
      <c r="I3446" s="114" t="s">
        <v>2619</v>
      </c>
    </row>
    <row r="3447" spans="2:9" hidden="1">
      <c r="B3447" s="114" t="s">
        <v>26</v>
      </c>
      <c r="C3447" s="113" t="s">
        <v>27</v>
      </c>
      <c r="F3447" s="113" t="s">
        <v>27</v>
      </c>
      <c r="G3447" s="133" t="s">
        <v>32</v>
      </c>
      <c r="H3447" s="113" t="s">
        <v>734</v>
      </c>
      <c r="I3447" s="114" t="s">
        <v>2620</v>
      </c>
    </row>
    <row r="3448" spans="2:9" hidden="1">
      <c r="B3448" s="114" t="s">
        <v>26</v>
      </c>
      <c r="F3448" s="113" t="s">
        <v>27</v>
      </c>
      <c r="G3448" s="133" t="s">
        <v>35</v>
      </c>
      <c r="H3448" s="113" t="s">
        <v>734</v>
      </c>
      <c r="I3448" s="114" t="s">
        <v>2621</v>
      </c>
    </row>
    <row r="3449" spans="2:9" hidden="1">
      <c r="B3449" s="114" t="s">
        <v>26</v>
      </c>
      <c r="F3449" s="132" t="str">
        <f>IF(EXACT(I3449, I3450), "EN Sub=Dub", "_")</f>
        <v>_</v>
      </c>
      <c r="G3449" s="133" t="s">
        <v>39</v>
      </c>
      <c r="H3449" s="113" t="s">
        <v>734</v>
      </c>
      <c r="I3449" s="114" t="s">
        <v>2622</v>
      </c>
    </row>
    <row r="3450" spans="2:9" hidden="1">
      <c r="B3450" s="114" t="s">
        <v>26</v>
      </c>
      <c r="F3450" s="132" t="str">
        <f>IF(EXACT(I3449, I3450), "EN Sub=Dub", "_")</f>
        <v>_</v>
      </c>
      <c r="G3450" s="133" t="s">
        <v>44</v>
      </c>
      <c r="H3450" s="113" t="s">
        <v>734</v>
      </c>
      <c r="I3450" s="114" t="s">
        <v>2623</v>
      </c>
    </row>
    <row r="3451" spans="2:9" hidden="1">
      <c r="B3451" s="114" t="s">
        <v>26</v>
      </c>
      <c r="F3451" s="132" t="str">
        <f>IF(EXACT(I3451, I3452), "PT Sub=Dub", "_")</f>
        <v>PT Sub=Dub</v>
      </c>
      <c r="G3451" s="133" t="s">
        <v>46</v>
      </c>
      <c r="H3451" s="113" t="s">
        <v>734</v>
      </c>
      <c r="I3451" s="114" t="s">
        <v>2624</v>
      </c>
    </row>
    <row r="3452" spans="2:9">
      <c r="B3452" s="114" t="s">
        <v>26</v>
      </c>
      <c r="F3452" s="132" t="str">
        <f>IF(EXACT(I3451, I3452), "PT Sub=Dub", "_")</f>
        <v>PT Sub=Dub</v>
      </c>
      <c r="G3452" s="133" t="s">
        <v>48</v>
      </c>
      <c r="H3452" s="113" t="s">
        <v>734</v>
      </c>
      <c r="I3452" s="114" t="s">
        <v>2624</v>
      </c>
    </row>
    <row r="3453" spans="2:9" hidden="1">
      <c r="C3453" s="147" t="s">
        <v>27</v>
      </c>
      <c r="F3453" s="113" t="s">
        <v>27</v>
      </c>
      <c r="G3453" s="137" t="s">
        <v>28</v>
      </c>
      <c r="H3453" s="113" t="s">
        <v>734</v>
      </c>
      <c r="I3453" s="114">
        <v>430</v>
      </c>
    </row>
    <row r="3454" spans="2:9" hidden="1">
      <c r="C3454" s="113" t="s">
        <v>27</v>
      </c>
      <c r="F3454" s="113" t="s">
        <v>27</v>
      </c>
      <c r="G3454" s="137" t="s">
        <v>30</v>
      </c>
      <c r="H3454" s="113" t="s">
        <v>734</v>
      </c>
      <c r="I3454" s="114" t="s">
        <v>2625</v>
      </c>
    </row>
    <row r="3455" spans="2:9" hidden="1">
      <c r="C3455" s="113" t="s">
        <v>27</v>
      </c>
      <c r="F3455" s="113" t="s">
        <v>27</v>
      </c>
      <c r="G3455" s="133" t="s">
        <v>32</v>
      </c>
      <c r="H3455" s="113" t="s">
        <v>734</v>
      </c>
      <c r="I3455" s="114" t="s">
        <v>2626</v>
      </c>
    </row>
    <row r="3456" spans="2:9" hidden="1">
      <c r="F3456" s="113" t="s">
        <v>27</v>
      </c>
      <c r="G3456" s="133" t="s">
        <v>35</v>
      </c>
      <c r="H3456" s="113" t="s">
        <v>734</v>
      </c>
      <c r="I3456" s="114" t="s">
        <v>2627</v>
      </c>
    </row>
    <row r="3457" spans="2:9" hidden="1">
      <c r="F3457" s="132" t="str">
        <f>IF(EXACT(I3457, I3458), "EN Sub=Dub", "_")</f>
        <v>_</v>
      </c>
      <c r="G3457" s="133" t="s">
        <v>39</v>
      </c>
      <c r="H3457" s="113" t="s">
        <v>734</v>
      </c>
      <c r="I3457" s="114" t="s">
        <v>2628</v>
      </c>
    </row>
    <row r="3458" spans="2:9" hidden="1">
      <c r="F3458" s="132" t="str">
        <f>IF(EXACT(I3457, I3458), "EN Sub=Dub", "_")</f>
        <v>_</v>
      </c>
      <c r="G3458" s="133" t="s">
        <v>44</v>
      </c>
      <c r="H3458" s="113" t="s">
        <v>734</v>
      </c>
      <c r="I3458" s="114" t="s">
        <v>2629</v>
      </c>
    </row>
    <row r="3459" spans="2:9" hidden="1">
      <c r="F3459" s="132" t="str">
        <f>IF(EXACT(I3459, I3460), "PT Sub=Dub", "_")</f>
        <v>PT Sub=Dub</v>
      </c>
      <c r="G3459" s="133" t="s">
        <v>46</v>
      </c>
      <c r="H3459" s="113" t="s">
        <v>734</v>
      </c>
      <c r="I3459" s="114" t="s">
        <v>2630</v>
      </c>
    </row>
    <row r="3460" spans="2:9">
      <c r="F3460" s="132" t="str">
        <f>IF(EXACT(I3459, I3460), "PT Sub=Dub", "_")</f>
        <v>PT Sub=Dub</v>
      </c>
      <c r="G3460" s="133" t="s">
        <v>48</v>
      </c>
      <c r="H3460" s="113" t="s">
        <v>734</v>
      </c>
      <c r="I3460" s="114" t="s">
        <v>2630</v>
      </c>
    </row>
    <row r="3461" spans="2:9" hidden="1">
      <c r="B3461" s="114" t="s">
        <v>26</v>
      </c>
      <c r="C3461" s="147" t="s">
        <v>27</v>
      </c>
      <c r="F3461" s="113" t="s">
        <v>27</v>
      </c>
      <c r="G3461" s="137" t="s">
        <v>28</v>
      </c>
      <c r="H3461" s="113" t="s">
        <v>52</v>
      </c>
      <c r="I3461" s="114">
        <v>431</v>
      </c>
    </row>
    <row r="3462" spans="2:9" hidden="1">
      <c r="B3462" s="114" t="s">
        <v>26</v>
      </c>
      <c r="C3462" s="113" t="s">
        <v>27</v>
      </c>
      <c r="F3462" s="113" t="s">
        <v>27</v>
      </c>
      <c r="G3462" s="137" t="s">
        <v>30</v>
      </c>
      <c r="H3462" s="113" t="s">
        <v>52</v>
      </c>
      <c r="I3462" s="114" t="s">
        <v>2631</v>
      </c>
    </row>
    <row r="3463" spans="2:9" hidden="1">
      <c r="B3463" s="114" t="s">
        <v>26</v>
      </c>
      <c r="C3463" s="113" t="s">
        <v>27</v>
      </c>
      <c r="F3463" s="113" t="s">
        <v>27</v>
      </c>
      <c r="G3463" s="133" t="s">
        <v>32</v>
      </c>
      <c r="H3463" s="113" t="s">
        <v>52</v>
      </c>
      <c r="I3463" s="114" t="s">
        <v>2632</v>
      </c>
    </row>
    <row r="3464" spans="2:9" hidden="1">
      <c r="B3464" s="114" t="s">
        <v>26</v>
      </c>
      <c r="F3464" s="113" t="s">
        <v>27</v>
      </c>
      <c r="G3464" s="133" t="s">
        <v>35</v>
      </c>
      <c r="H3464" s="113" t="s">
        <v>52</v>
      </c>
      <c r="I3464" s="114" t="s">
        <v>2633</v>
      </c>
    </row>
    <row r="3465" spans="2:9" hidden="1">
      <c r="B3465" s="114" t="s">
        <v>26</v>
      </c>
      <c r="F3465" s="132" t="str">
        <f>IF(EXACT(I3465, I3466), "EN Sub=Dub", "_")</f>
        <v>_</v>
      </c>
      <c r="G3465" s="133" t="s">
        <v>39</v>
      </c>
      <c r="H3465" s="113" t="s">
        <v>52</v>
      </c>
      <c r="I3465" s="114" t="s">
        <v>2634</v>
      </c>
    </row>
    <row r="3466" spans="2:9" hidden="1">
      <c r="B3466" s="114" t="s">
        <v>26</v>
      </c>
      <c r="F3466" s="132" t="str">
        <f>IF(EXACT(I3465, I3466), "EN Sub=Dub", "_")</f>
        <v>_</v>
      </c>
      <c r="G3466" s="133" t="s">
        <v>44</v>
      </c>
      <c r="H3466" s="113" t="s">
        <v>52</v>
      </c>
      <c r="I3466" s="114" t="s">
        <v>2635</v>
      </c>
    </row>
    <row r="3467" spans="2:9" hidden="1">
      <c r="B3467" s="114" t="s">
        <v>26</v>
      </c>
      <c r="F3467" s="132" t="str">
        <f>IF(EXACT(I3467, I3468), "PT Sub=Dub", "_")</f>
        <v>PT Sub=Dub</v>
      </c>
      <c r="G3467" s="133" t="s">
        <v>46</v>
      </c>
      <c r="H3467" s="113" t="s">
        <v>52</v>
      </c>
      <c r="I3467" s="114" t="s">
        <v>2636</v>
      </c>
    </row>
    <row r="3468" spans="2:9">
      <c r="B3468" s="114" t="s">
        <v>26</v>
      </c>
      <c r="F3468" s="132" t="str">
        <f>IF(EXACT(I3467, I3468), "PT Sub=Dub", "_")</f>
        <v>PT Sub=Dub</v>
      </c>
      <c r="G3468" s="133" t="s">
        <v>48</v>
      </c>
      <c r="H3468" s="113" t="s">
        <v>52</v>
      </c>
      <c r="I3468" s="114" t="s">
        <v>2636</v>
      </c>
    </row>
    <row r="3469" spans="2:9" hidden="1">
      <c r="C3469" s="147" t="s">
        <v>27</v>
      </c>
      <c r="F3469" s="113" t="s">
        <v>27</v>
      </c>
      <c r="G3469" s="137" t="s">
        <v>28</v>
      </c>
      <c r="H3469" s="113" t="s">
        <v>734</v>
      </c>
      <c r="I3469" s="114">
        <v>432</v>
      </c>
    </row>
    <row r="3470" spans="2:9" hidden="1">
      <c r="C3470" s="113" t="s">
        <v>27</v>
      </c>
      <c r="F3470" s="113" t="s">
        <v>27</v>
      </c>
      <c r="G3470" s="137" t="s">
        <v>30</v>
      </c>
      <c r="H3470" s="113" t="s">
        <v>734</v>
      </c>
      <c r="I3470" s="114" t="s">
        <v>2637</v>
      </c>
    </row>
    <row r="3471" spans="2:9" hidden="1">
      <c r="C3471" s="113" t="s">
        <v>27</v>
      </c>
      <c r="F3471" s="113" t="s">
        <v>27</v>
      </c>
      <c r="G3471" s="133" t="s">
        <v>32</v>
      </c>
      <c r="H3471" s="113" t="s">
        <v>734</v>
      </c>
      <c r="I3471" s="114" t="s">
        <v>2638</v>
      </c>
    </row>
    <row r="3472" spans="2:9" hidden="1">
      <c r="F3472" s="113" t="s">
        <v>27</v>
      </c>
      <c r="G3472" s="133" t="s">
        <v>35</v>
      </c>
      <c r="H3472" s="113" t="s">
        <v>734</v>
      </c>
      <c r="I3472" s="114" t="s">
        <v>2639</v>
      </c>
    </row>
    <row r="3473" spans="2:9" hidden="1">
      <c r="F3473" s="132" t="str">
        <f>IF(EXACT(I3473, I3474), "EN Sub=Dub", "_")</f>
        <v>_</v>
      </c>
      <c r="G3473" s="133" t="s">
        <v>39</v>
      </c>
      <c r="H3473" s="113" t="s">
        <v>734</v>
      </c>
      <c r="I3473" s="114" t="s">
        <v>2640</v>
      </c>
    </row>
    <row r="3474" spans="2:9" hidden="1">
      <c r="F3474" s="132" t="str">
        <f>IF(EXACT(I3473, I3474), "EN Sub=Dub", "_")</f>
        <v>_</v>
      </c>
      <c r="G3474" s="133" t="s">
        <v>44</v>
      </c>
      <c r="H3474" s="113" t="s">
        <v>734</v>
      </c>
      <c r="I3474" s="114" t="s">
        <v>2641</v>
      </c>
    </row>
    <row r="3475" spans="2:9" hidden="1">
      <c r="F3475" s="132" t="str">
        <f>IF(EXACT(I3475, I3476), "PT Sub=Dub", "_")</f>
        <v>PT Sub=Dub</v>
      </c>
      <c r="G3475" s="133" t="s">
        <v>46</v>
      </c>
      <c r="H3475" s="113" t="s">
        <v>734</v>
      </c>
      <c r="I3475" s="114" t="s">
        <v>2642</v>
      </c>
    </row>
    <row r="3476" spans="2:9">
      <c r="F3476" s="132" t="str">
        <f>IF(EXACT(I3475, I3476), "PT Sub=Dub", "_")</f>
        <v>PT Sub=Dub</v>
      </c>
      <c r="G3476" s="133" t="s">
        <v>48</v>
      </c>
      <c r="H3476" s="113" t="s">
        <v>734</v>
      </c>
      <c r="I3476" s="114" t="s">
        <v>2642</v>
      </c>
    </row>
    <row r="3477" spans="2:9" hidden="1">
      <c r="C3477" s="147" t="s">
        <v>27</v>
      </c>
      <c r="F3477" s="113" t="s">
        <v>27</v>
      </c>
      <c r="G3477" s="137" t="s">
        <v>28</v>
      </c>
      <c r="H3477" s="113" t="s">
        <v>734</v>
      </c>
      <c r="I3477" s="114">
        <v>433</v>
      </c>
    </row>
    <row r="3478" spans="2:9" hidden="1">
      <c r="C3478" s="113" t="s">
        <v>27</v>
      </c>
      <c r="F3478" s="113" t="s">
        <v>27</v>
      </c>
      <c r="G3478" s="137" t="s">
        <v>30</v>
      </c>
      <c r="H3478" s="113" t="s">
        <v>734</v>
      </c>
      <c r="I3478" s="114" t="s">
        <v>2643</v>
      </c>
    </row>
    <row r="3479" spans="2:9" hidden="1">
      <c r="C3479" s="113" t="s">
        <v>27</v>
      </c>
      <c r="F3479" s="113" t="s">
        <v>27</v>
      </c>
      <c r="G3479" s="133" t="s">
        <v>32</v>
      </c>
      <c r="H3479" s="113" t="s">
        <v>734</v>
      </c>
      <c r="I3479" s="114" t="s">
        <v>2644</v>
      </c>
    </row>
    <row r="3480" spans="2:9" hidden="1">
      <c r="F3480" s="113" t="s">
        <v>27</v>
      </c>
      <c r="G3480" s="133" t="s">
        <v>35</v>
      </c>
      <c r="H3480" s="113" t="s">
        <v>734</v>
      </c>
      <c r="I3480" s="114" t="s">
        <v>2645</v>
      </c>
    </row>
    <row r="3481" spans="2:9" hidden="1">
      <c r="F3481" s="132" t="str">
        <f>IF(EXACT(I3481, I3482), "EN Sub=Dub", "_")</f>
        <v>_</v>
      </c>
      <c r="G3481" s="133" t="s">
        <v>39</v>
      </c>
      <c r="H3481" s="113" t="s">
        <v>734</v>
      </c>
      <c r="I3481" s="114" t="s">
        <v>2646</v>
      </c>
    </row>
    <row r="3482" spans="2:9" hidden="1">
      <c r="F3482" s="132" t="str">
        <f>IF(EXACT(I3481, I3482), "EN Sub=Dub", "_")</f>
        <v>_</v>
      </c>
      <c r="G3482" s="133" t="s">
        <v>44</v>
      </c>
      <c r="H3482" s="113" t="s">
        <v>734</v>
      </c>
      <c r="I3482" s="114" t="s">
        <v>2647</v>
      </c>
    </row>
    <row r="3483" spans="2:9" hidden="1">
      <c r="F3483" s="132" t="str">
        <f>IF(EXACT(I3483, I3484), "PT Sub=Dub", "_")</f>
        <v>_</v>
      </c>
      <c r="G3483" s="133" t="s">
        <v>46</v>
      </c>
      <c r="H3483" s="113" t="s">
        <v>734</v>
      </c>
      <c r="I3483" s="114" t="s">
        <v>2648</v>
      </c>
    </row>
    <row r="3484" spans="2:9">
      <c r="F3484" s="132" t="str">
        <f>IF(EXACT(I3483, I3484), "PT Sub=Dub", "_")</f>
        <v>_</v>
      </c>
      <c r="G3484" s="133" t="s">
        <v>48</v>
      </c>
      <c r="H3484" s="113" t="s">
        <v>734</v>
      </c>
      <c r="I3484" s="114" t="s">
        <v>2649</v>
      </c>
    </row>
    <row r="3485" spans="2:9" hidden="1">
      <c r="B3485" s="114" t="s">
        <v>26</v>
      </c>
      <c r="C3485" s="147" t="s">
        <v>27</v>
      </c>
      <c r="F3485" s="113" t="s">
        <v>27</v>
      </c>
      <c r="G3485" s="137" t="s">
        <v>28</v>
      </c>
      <c r="H3485" s="113" t="s">
        <v>52</v>
      </c>
      <c r="I3485" s="114">
        <v>434</v>
      </c>
    </row>
    <row r="3486" spans="2:9" hidden="1">
      <c r="B3486" s="114" t="s">
        <v>26</v>
      </c>
      <c r="C3486" s="113" t="s">
        <v>27</v>
      </c>
      <c r="F3486" s="113" t="s">
        <v>27</v>
      </c>
      <c r="G3486" s="137" t="s">
        <v>30</v>
      </c>
      <c r="H3486" s="113" t="s">
        <v>52</v>
      </c>
      <c r="I3486" s="114" t="s">
        <v>2650</v>
      </c>
    </row>
    <row r="3487" spans="2:9" hidden="1">
      <c r="B3487" s="114" t="s">
        <v>26</v>
      </c>
      <c r="C3487" s="113" t="s">
        <v>27</v>
      </c>
      <c r="F3487" s="113" t="s">
        <v>27</v>
      </c>
      <c r="G3487" s="133" t="s">
        <v>32</v>
      </c>
      <c r="H3487" s="113" t="s">
        <v>52</v>
      </c>
      <c r="I3487" s="114" t="s">
        <v>2651</v>
      </c>
    </row>
    <row r="3488" spans="2:9" hidden="1">
      <c r="B3488" s="114" t="s">
        <v>26</v>
      </c>
      <c r="F3488" s="113" t="s">
        <v>27</v>
      </c>
      <c r="G3488" s="133" t="s">
        <v>35</v>
      </c>
      <c r="H3488" s="113" t="s">
        <v>52</v>
      </c>
      <c r="I3488" s="114" t="s">
        <v>2652</v>
      </c>
    </row>
    <row r="3489" spans="2:9" hidden="1">
      <c r="B3489" s="114" t="s">
        <v>26</v>
      </c>
      <c r="F3489" s="132" t="str">
        <f>IF(EXACT(I3489, I3490), "EN Sub=Dub", "_")</f>
        <v>_</v>
      </c>
      <c r="G3489" s="133" t="s">
        <v>39</v>
      </c>
      <c r="H3489" s="113" t="s">
        <v>52</v>
      </c>
      <c r="I3489" s="114" t="s">
        <v>2653</v>
      </c>
    </row>
    <row r="3490" spans="2:9" hidden="1">
      <c r="B3490" s="114" t="s">
        <v>26</v>
      </c>
      <c r="F3490" s="132" t="str">
        <f>IF(EXACT(I3489, I3490), "EN Sub=Dub", "_")</f>
        <v>_</v>
      </c>
      <c r="G3490" s="133" t="s">
        <v>44</v>
      </c>
      <c r="H3490" s="113" t="s">
        <v>52</v>
      </c>
      <c r="I3490" s="114" t="s">
        <v>2654</v>
      </c>
    </row>
    <row r="3491" spans="2:9" hidden="1">
      <c r="B3491" s="114" t="s">
        <v>26</v>
      </c>
      <c r="F3491" s="132" t="str">
        <f>IF(EXACT(I3491, I3492), "PT Sub=Dub", "_")</f>
        <v>PT Sub=Dub</v>
      </c>
      <c r="G3491" s="133" t="s">
        <v>46</v>
      </c>
      <c r="H3491" s="113" t="s">
        <v>52</v>
      </c>
      <c r="I3491" s="114" t="s">
        <v>2655</v>
      </c>
    </row>
    <row r="3492" spans="2:9">
      <c r="B3492" s="114" t="s">
        <v>26</v>
      </c>
      <c r="F3492" s="132" t="str">
        <f>IF(EXACT(I3491, I3492), "PT Sub=Dub", "_")</f>
        <v>PT Sub=Dub</v>
      </c>
      <c r="G3492" s="133" t="s">
        <v>48</v>
      </c>
      <c r="H3492" s="113" t="s">
        <v>52</v>
      </c>
      <c r="I3492" s="114" t="s">
        <v>2655</v>
      </c>
    </row>
    <row r="3493" spans="2:9" hidden="1">
      <c r="B3493" s="114" t="s">
        <v>26</v>
      </c>
      <c r="C3493" s="147" t="s">
        <v>27</v>
      </c>
      <c r="F3493" s="113" t="s">
        <v>27</v>
      </c>
      <c r="G3493" s="137" t="s">
        <v>28</v>
      </c>
      <c r="H3493" s="113" t="s">
        <v>734</v>
      </c>
      <c r="I3493" s="114">
        <v>435</v>
      </c>
    </row>
    <row r="3494" spans="2:9" hidden="1">
      <c r="B3494" s="114" t="s">
        <v>26</v>
      </c>
      <c r="C3494" s="113" t="s">
        <v>27</v>
      </c>
      <c r="F3494" s="113" t="s">
        <v>27</v>
      </c>
      <c r="G3494" s="137" t="s">
        <v>30</v>
      </c>
      <c r="H3494" s="113" t="s">
        <v>734</v>
      </c>
      <c r="I3494" s="114" t="s">
        <v>2656</v>
      </c>
    </row>
    <row r="3495" spans="2:9" hidden="1">
      <c r="B3495" s="114" t="s">
        <v>26</v>
      </c>
      <c r="C3495" s="113" t="s">
        <v>27</v>
      </c>
      <c r="F3495" s="113" t="s">
        <v>27</v>
      </c>
      <c r="G3495" s="133" t="s">
        <v>32</v>
      </c>
      <c r="H3495" s="113" t="s">
        <v>734</v>
      </c>
      <c r="I3495" s="114" t="s">
        <v>2657</v>
      </c>
    </row>
    <row r="3496" spans="2:9" hidden="1">
      <c r="B3496" s="114" t="s">
        <v>26</v>
      </c>
      <c r="F3496" s="113" t="s">
        <v>27</v>
      </c>
      <c r="G3496" s="133" t="s">
        <v>35</v>
      </c>
      <c r="H3496" s="113" t="s">
        <v>734</v>
      </c>
      <c r="I3496" s="114" t="s">
        <v>2658</v>
      </c>
    </row>
    <row r="3497" spans="2:9" hidden="1">
      <c r="B3497" s="114" t="s">
        <v>26</v>
      </c>
      <c r="F3497" s="132" t="str">
        <f>IF(EXACT(I3497, I3498), "EN Sub=Dub", "_")</f>
        <v>_</v>
      </c>
      <c r="G3497" s="133" t="s">
        <v>39</v>
      </c>
      <c r="H3497" s="113" t="s">
        <v>734</v>
      </c>
      <c r="I3497" s="114" t="s">
        <v>2659</v>
      </c>
    </row>
    <row r="3498" spans="2:9" hidden="1">
      <c r="B3498" s="114" t="s">
        <v>26</v>
      </c>
      <c r="F3498" s="132" t="str">
        <f>IF(EXACT(I3497, I3498), "EN Sub=Dub", "_")</f>
        <v>_</v>
      </c>
      <c r="G3498" s="133" t="s">
        <v>44</v>
      </c>
      <c r="H3498" s="113" t="s">
        <v>734</v>
      </c>
      <c r="I3498" s="114" t="s">
        <v>2660</v>
      </c>
    </row>
    <row r="3499" spans="2:9" hidden="1">
      <c r="B3499" s="114" t="s">
        <v>26</v>
      </c>
      <c r="F3499" s="132" t="str">
        <f>IF(EXACT(I3499, I3500), "PT Sub=Dub", "_")</f>
        <v>_</v>
      </c>
      <c r="G3499" s="133" t="s">
        <v>46</v>
      </c>
      <c r="H3499" s="113" t="s">
        <v>734</v>
      </c>
      <c r="I3499" s="114" t="s">
        <v>2661</v>
      </c>
    </row>
    <row r="3500" spans="2:9">
      <c r="B3500" s="114" t="s">
        <v>26</v>
      </c>
      <c r="F3500" s="132" t="str">
        <f>IF(EXACT(I3499, I3500), "PT Sub=Dub", "_")</f>
        <v>_</v>
      </c>
      <c r="G3500" s="133" t="s">
        <v>48</v>
      </c>
      <c r="H3500" s="113" t="s">
        <v>734</v>
      </c>
      <c r="I3500" s="114" t="s">
        <v>2662</v>
      </c>
    </row>
    <row r="3501" spans="2:9" hidden="1">
      <c r="C3501" s="147" t="s">
        <v>27</v>
      </c>
      <c r="F3501" s="113" t="s">
        <v>27</v>
      </c>
      <c r="G3501" s="137" t="s">
        <v>28</v>
      </c>
      <c r="H3501" s="113" t="s">
        <v>734</v>
      </c>
      <c r="I3501" s="114">
        <v>436</v>
      </c>
    </row>
    <row r="3502" spans="2:9" hidden="1">
      <c r="C3502" s="113" t="s">
        <v>27</v>
      </c>
      <c r="F3502" s="113" t="s">
        <v>27</v>
      </c>
      <c r="G3502" s="137" t="s">
        <v>30</v>
      </c>
      <c r="H3502" s="113" t="s">
        <v>734</v>
      </c>
      <c r="I3502" s="114" t="s">
        <v>2663</v>
      </c>
    </row>
    <row r="3503" spans="2:9" hidden="1">
      <c r="C3503" s="113" t="s">
        <v>27</v>
      </c>
      <c r="F3503" s="113" t="s">
        <v>27</v>
      </c>
      <c r="G3503" s="133" t="s">
        <v>32</v>
      </c>
      <c r="H3503" s="113" t="s">
        <v>734</v>
      </c>
      <c r="I3503" s="114" t="s">
        <v>2664</v>
      </c>
    </row>
    <row r="3504" spans="2:9" hidden="1">
      <c r="F3504" s="113" t="s">
        <v>27</v>
      </c>
      <c r="G3504" s="133" t="s">
        <v>35</v>
      </c>
      <c r="H3504" s="113" t="s">
        <v>734</v>
      </c>
      <c r="I3504" s="114" t="s">
        <v>2665</v>
      </c>
    </row>
    <row r="3505" spans="2:9" hidden="1">
      <c r="F3505" s="132" t="str">
        <f>IF(EXACT(I3505, I3506), "EN Sub=Dub", "_")</f>
        <v>_</v>
      </c>
      <c r="G3505" s="133" t="s">
        <v>39</v>
      </c>
      <c r="H3505" s="113" t="s">
        <v>734</v>
      </c>
      <c r="I3505" s="114" t="s">
        <v>2666</v>
      </c>
    </row>
    <row r="3506" spans="2:9" hidden="1">
      <c r="F3506" s="132" t="str">
        <f>IF(EXACT(I3505, I3506), "EN Sub=Dub", "_")</f>
        <v>_</v>
      </c>
      <c r="G3506" s="133" t="s">
        <v>44</v>
      </c>
      <c r="H3506" s="113" t="s">
        <v>734</v>
      </c>
      <c r="I3506" s="114" t="s">
        <v>2667</v>
      </c>
    </row>
    <row r="3507" spans="2:9" hidden="1">
      <c r="F3507" s="132" t="str">
        <f>IF(EXACT(I3507, I3508), "PT Sub=Dub", "_")</f>
        <v>PT Sub=Dub</v>
      </c>
      <c r="G3507" s="133" t="s">
        <v>46</v>
      </c>
      <c r="H3507" s="113" t="s">
        <v>734</v>
      </c>
      <c r="I3507" s="114" t="s">
        <v>2668</v>
      </c>
    </row>
    <row r="3508" spans="2:9">
      <c r="F3508" s="132" t="str">
        <f>IF(EXACT(I3507, I3508), "PT Sub=Dub", "_")</f>
        <v>PT Sub=Dub</v>
      </c>
      <c r="G3508" s="133" t="s">
        <v>48</v>
      </c>
      <c r="H3508" s="113" t="s">
        <v>734</v>
      </c>
      <c r="I3508" s="114" t="s">
        <v>2668</v>
      </c>
    </row>
    <row r="3509" spans="2:9" hidden="1">
      <c r="C3509" s="147" t="s">
        <v>27</v>
      </c>
      <c r="F3509" s="113" t="s">
        <v>27</v>
      </c>
      <c r="G3509" s="137" t="s">
        <v>28</v>
      </c>
      <c r="H3509" s="113" t="s">
        <v>52</v>
      </c>
      <c r="I3509" s="114">
        <v>437</v>
      </c>
    </row>
    <row r="3510" spans="2:9" hidden="1">
      <c r="C3510" s="113" t="s">
        <v>27</v>
      </c>
      <c r="F3510" s="113" t="s">
        <v>27</v>
      </c>
      <c r="G3510" s="137" t="s">
        <v>30</v>
      </c>
      <c r="H3510" s="113" t="s">
        <v>52</v>
      </c>
      <c r="I3510" s="114" t="s">
        <v>2669</v>
      </c>
    </row>
    <row r="3511" spans="2:9" hidden="1">
      <c r="C3511" s="113" t="s">
        <v>27</v>
      </c>
      <c r="F3511" s="113" t="s">
        <v>27</v>
      </c>
      <c r="G3511" s="133" t="s">
        <v>32</v>
      </c>
      <c r="H3511" s="113" t="s">
        <v>52</v>
      </c>
      <c r="I3511" s="114" t="s">
        <v>2670</v>
      </c>
    </row>
    <row r="3512" spans="2:9" hidden="1">
      <c r="F3512" s="113" t="s">
        <v>27</v>
      </c>
      <c r="G3512" s="133" t="s">
        <v>35</v>
      </c>
      <c r="H3512" s="113" t="s">
        <v>52</v>
      </c>
      <c r="I3512" s="114" t="s">
        <v>2671</v>
      </c>
    </row>
    <row r="3513" spans="2:9" hidden="1">
      <c r="F3513" s="132" t="str">
        <f>IF(EXACT(I3513, I3514), "EN Sub=Dub", "_")</f>
        <v>_</v>
      </c>
      <c r="G3513" s="133" t="s">
        <v>39</v>
      </c>
      <c r="H3513" s="113" t="s">
        <v>52</v>
      </c>
      <c r="I3513" s="114" t="s">
        <v>2672</v>
      </c>
    </row>
    <row r="3514" spans="2:9" hidden="1">
      <c r="F3514" s="132" t="str">
        <f>IF(EXACT(I3513, I3514), "EN Sub=Dub", "_")</f>
        <v>_</v>
      </c>
      <c r="G3514" s="133" t="s">
        <v>44</v>
      </c>
      <c r="H3514" s="113" t="s">
        <v>52</v>
      </c>
      <c r="I3514" s="114" t="s">
        <v>28</v>
      </c>
    </row>
    <row r="3515" spans="2:9" hidden="1">
      <c r="F3515" s="132" t="str">
        <f>IF(EXACT(I3515, I3516), "PT Sub=Dub", "_")</f>
        <v>PT Sub=Dub</v>
      </c>
      <c r="G3515" s="133" t="s">
        <v>46</v>
      </c>
      <c r="H3515" s="113" t="s">
        <v>52</v>
      </c>
      <c r="I3515" s="114" t="s">
        <v>2673</v>
      </c>
    </row>
    <row r="3516" spans="2:9">
      <c r="F3516" s="132" t="str">
        <f>IF(EXACT(I3515, I3516), "PT Sub=Dub", "_")</f>
        <v>PT Sub=Dub</v>
      </c>
      <c r="G3516" s="133" t="s">
        <v>48</v>
      </c>
      <c r="H3516" s="113" t="s">
        <v>52</v>
      </c>
      <c r="I3516" s="114" t="s">
        <v>2673</v>
      </c>
    </row>
    <row r="3517" spans="2:9" hidden="1">
      <c r="B3517" s="114" t="s">
        <v>26</v>
      </c>
      <c r="C3517" s="147" t="s">
        <v>27</v>
      </c>
      <c r="F3517" s="113" t="s">
        <v>27</v>
      </c>
      <c r="G3517" s="137" t="s">
        <v>28</v>
      </c>
      <c r="H3517" s="113" t="s">
        <v>734</v>
      </c>
      <c r="I3517" s="114">
        <v>438</v>
      </c>
    </row>
    <row r="3518" spans="2:9" hidden="1">
      <c r="B3518" s="114" t="s">
        <v>26</v>
      </c>
      <c r="C3518" s="113" t="s">
        <v>27</v>
      </c>
      <c r="F3518" s="113" t="s">
        <v>27</v>
      </c>
      <c r="G3518" s="137" t="s">
        <v>30</v>
      </c>
      <c r="H3518" s="113" t="s">
        <v>734</v>
      </c>
      <c r="I3518" s="114" t="s">
        <v>2674</v>
      </c>
    </row>
    <row r="3519" spans="2:9" hidden="1">
      <c r="B3519" s="114" t="s">
        <v>26</v>
      </c>
      <c r="C3519" s="113" t="s">
        <v>27</v>
      </c>
      <c r="F3519" s="113" t="s">
        <v>27</v>
      </c>
      <c r="G3519" s="133" t="s">
        <v>32</v>
      </c>
      <c r="H3519" s="113" t="s">
        <v>734</v>
      </c>
      <c r="I3519" s="114" t="s">
        <v>2675</v>
      </c>
    </row>
    <row r="3520" spans="2:9" hidden="1">
      <c r="B3520" s="114" t="s">
        <v>26</v>
      </c>
      <c r="F3520" s="113" t="s">
        <v>27</v>
      </c>
      <c r="G3520" s="133" t="s">
        <v>35</v>
      </c>
      <c r="H3520" s="113" t="s">
        <v>734</v>
      </c>
      <c r="I3520" s="114" t="s">
        <v>2676</v>
      </c>
    </row>
    <row r="3521" spans="2:9" hidden="1">
      <c r="B3521" s="114" t="s">
        <v>26</v>
      </c>
      <c r="F3521" s="132" t="str">
        <f>IF(EXACT(I3521, I3522), "EN Sub=Dub", "_")</f>
        <v>_</v>
      </c>
      <c r="G3521" s="133" t="s">
        <v>39</v>
      </c>
      <c r="H3521" s="113" t="s">
        <v>734</v>
      </c>
      <c r="I3521" s="114" t="s">
        <v>2677</v>
      </c>
    </row>
    <row r="3522" spans="2:9" hidden="1">
      <c r="B3522" s="114" t="s">
        <v>26</v>
      </c>
      <c r="F3522" s="132" t="str">
        <f>IF(EXACT(I3521, I3522), "EN Sub=Dub", "_")</f>
        <v>_</v>
      </c>
      <c r="G3522" s="133" t="s">
        <v>44</v>
      </c>
      <c r="H3522" s="113" t="s">
        <v>734</v>
      </c>
      <c r="I3522" s="114" t="s">
        <v>2678</v>
      </c>
    </row>
    <row r="3523" spans="2:9" hidden="1">
      <c r="B3523" s="114" t="s">
        <v>26</v>
      </c>
      <c r="F3523" s="132" t="str">
        <f>IF(EXACT(I3523, I3524), "PT Sub=Dub", "_")</f>
        <v>_</v>
      </c>
      <c r="G3523" s="133" t="s">
        <v>46</v>
      </c>
      <c r="H3523" s="113" t="s">
        <v>734</v>
      </c>
      <c r="I3523" s="114" t="s">
        <v>2679</v>
      </c>
    </row>
    <row r="3524" spans="2:9">
      <c r="B3524" s="114" t="s">
        <v>26</v>
      </c>
      <c r="F3524" s="132" t="str">
        <f>IF(EXACT(I3523, I3524), "PT Sub=Dub", "_")</f>
        <v>_</v>
      </c>
      <c r="G3524" s="133" t="s">
        <v>48</v>
      </c>
      <c r="H3524" s="113" t="s">
        <v>734</v>
      </c>
      <c r="I3524" s="114" t="s">
        <v>2680</v>
      </c>
    </row>
    <row r="3525" spans="2:9" hidden="1">
      <c r="C3525" s="147" t="s">
        <v>27</v>
      </c>
      <c r="F3525" s="113" t="s">
        <v>27</v>
      </c>
      <c r="G3525" s="137" t="s">
        <v>28</v>
      </c>
      <c r="H3525" s="113" t="s">
        <v>734</v>
      </c>
      <c r="I3525" s="114">
        <v>439</v>
      </c>
    </row>
    <row r="3526" spans="2:9" hidden="1">
      <c r="C3526" s="113" t="s">
        <v>27</v>
      </c>
      <c r="F3526" s="113" t="s">
        <v>27</v>
      </c>
      <c r="G3526" s="137" t="s">
        <v>30</v>
      </c>
      <c r="H3526" s="113" t="s">
        <v>734</v>
      </c>
      <c r="I3526" s="114" t="s">
        <v>2681</v>
      </c>
    </row>
    <row r="3527" spans="2:9" hidden="1">
      <c r="C3527" s="113" t="s">
        <v>27</v>
      </c>
      <c r="F3527" s="113" t="s">
        <v>27</v>
      </c>
      <c r="G3527" s="133" t="s">
        <v>32</v>
      </c>
      <c r="H3527" s="113" t="s">
        <v>734</v>
      </c>
      <c r="I3527" s="114" t="s">
        <v>2682</v>
      </c>
    </row>
    <row r="3528" spans="2:9" hidden="1">
      <c r="F3528" s="113" t="s">
        <v>27</v>
      </c>
      <c r="G3528" s="133" t="s">
        <v>35</v>
      </c>
      <c r="H3528" s="113" t="s">
        <v>734</v>
      </c>
      <c r="I3528" s="114" t="s">
        <v>2683</v>
      </c>
    </row>
    <row r="3529" spans="2:9" hidden="1">
      <c r="F3529" s="132" t="str">
        <f>IF(EXACT(I3529, I3530), "EN Sub=Dub", "_")</f>
        <v>_</v>
      </c>
      <c r="G3529" s="133" t="s">
        <v>39</v>
      </c>
      <c r="H3529" s="113" t="s">
        <v>734</v>
      </c>
      <c r="I3529" s="114" t="s">
        <v>2684</v>
      </c>
    </row>
    <row r="3530" spans="2:9" hidden="1">
      <c r="F3530" s="132" t="str">
        <f>IF(EXACT(I3529, I3530), "EN Sub=Dub", "_")</f>
        <v>_</v>
      </c>
      <c r="G3530" s="133" t="s">
        <v>44</v>
      </c>
      <c r="H3530" s="113" t="s">
        <v>734</v>
      </c>
      <c r="I3530" s="114" t="s">
        <v>2685</v>
      </c>
    </row>
    <row r="3531" spans="2:9" hidden="1">
      <c r="F3531" s="132" t="str">
        <f>IF(EXACT(I3531, I3532), "PT Sub=Dub", "_")</f>
        <v>_</v>
      </c>
      <c r="G3531" s="133" t="s">
        <v>46</v>
      </c>
      <c r="H3531" s="113" t="s">
        <v>734</v>
      </c>
      <c r="I3531" s="114" t="s">
        <v>2686</v>
      </c>
    </row>
    <row r="3532" spans="2:9">
      <c r="F3532" s="132" t="str">
        <f>IF(EXACT(I3531, I3532), "PT Sub=Dub", "_")</f>
        <v>_</v>
      </c>
      <c r="G3532" s="133" t="s">
        <v>48</v>
      </c>
      <c r="H3532" s="113" t="s">
        <v>734</v>
      </c>
      <c r="I3532" s="114" t="s">
        <v>2687</v>
      </c>
    </row>
    <row r="3533" spans="2:9" hidden="1">
      <c r="C3533" s="147" t="s">
        <v>27</v>
      </c>
      <c r="F3533" s="113" t="s">
        <v>27</v>
      </c>
      <c r="G3533" s="137" t="s">
        <v>28</v>
      </c>
      <c r="H3533" s="113" t="s">
        <v>734</v>
      </c>
      <c r="I3533" s="114">
        <v>440</v>
      </c>
    </row>
    <row r="3534" spans="2:9" hidden="1">
      <c r="C3534" s="113" t="s">
        <v>27</v>
      </c>
      <c r="F3534" s="113" t="s">
        <v>27</v>
      </c>
      <c r="G3534" s="137" t="s">
        <v>30</v>
      </c>
      <c r="H3534" s="113" t="s">
        <v>734</v>
      </c>
      <c r="I3534" s="114" t="s">
        <v>2688</v>
      </c>
    </row>
    <row r="3535" spans="2:9" hidden="1">
      <c r="C3535" s="113" t="s">
        <v>27</v>
      </c>
      <c r="F3535" s="113" t="s">
        <v>27</v>
      </c>
      <c r="G3535" s="133" t="s">
        <v>32</v>
      </c>
      <c r="H3535" s="113" t="s">
        <v>734</v>
      </c>
      <c r="I3535" s="114" t="s">
        <v>2689</v>
      </c>
    </row>
    <row r="3536" spans="2:9" hidden="1">
      <c r="F3536" s="113" t="s">
        <v>27</v>
      </c>
      <c r="G3536" s="133" t="s">
        <v>35</v>
      </c>
      <c r="H3536" s="113" t="s">
        <v>734</v>
      </c>
      <c r="I3536" s="114" t="s">
        <v>2690</v>
      </c>
    </row>
    <row r="3537" spans="3:9" hidden="1">
      <c r="F3537" s="132" t="str">
        <f>IF(EXACT(I3537, I3538), "EN Sub=Dub", "_")</f>
        <v>_</v>
      </c>
      <c r="G3537" s="133" t="s">
        <v>39</v>
      </c>
      <c r="H3537" s="113" t="s">
        <v>734</v>
      </c>
      <c r="I3537" s="114" t="s">
        <v>2691</v>
      </c>
    </row>
    <row r="3538" spans="3:9" hidden="1">
      <c r="F3538" s="132" t="str">
        <f>IF(EXACT(I3537, I3538), "EN Sub=Dub", "_")</f>
        <v>_</v>
      </c>
      <c r="G3538" s="133" t="s">
        <v>44</v>
      </c>
      <c r="H3538" s="113" t="s">
        <v>734</v>
      </c>
      <c r="I3538" s="114" t="s">
        <v>2692</v>
      </c>
    </row>
    <row r="3539" spans="3:9" hidden="1">
      <c r="F3539" s="132" t="str">
        <f>IF(EXACT(I3539, I3540), "PT Sub=Dub", "_")</f>
        <v>_</v>
      </c>
      <c r="G3539" s="133" t="s">
        <v>46</v>
      </c>
      <c r="H3539" s="113" t="s">
        <v>734</v>
      </c>
      <c r="I3539" s="114" t="s">
        <v>2693</v>
      </c>
    </row>
    <row r="3540" spans="3:9">
      <c r="F3540" s="132" t="str">
        <f>IF(EXACT(I3539, I3540), "PT Sub=Dub", "_")</f>
        <v>_</v>
      </c>
      <c r="G3540" s="133" t="s">
        <v>48</v>
      </c>
      <c r="H3540" s="113" t="s">
        <v>734</v>
      </c>
      <c r="I3540" s="114" t="s">
        <v>2694</v>
      </c>
    </row>
    <row r="3541" spans="3:9" hidden="1">
      <c r="C3541" s="147" t="s">
        <v>27</v>
      </c>
      <c r="F3541" s="113" t="s">
        <v>27</v>
      </c>
      <c r="G3541" s="137" t="s">
        <v>28</v>
      </c>
      <c r="I3541" s="114">
        <v>441</v>
      </c>
    </row>
    <row r="3542" spans="3:9" hidden="1">
      <c r="C3542" s="113" t="s">
        <v>27</v>
      </c>
      <c r="F3542" s="113" t="s">
        <v>27</v>
      </c>
      <c r="G3542" s="137" t="s">
        <v>30</v>
      </c>
      <c r="I3542" s="114" t="s">
        <v>2695</v>
      </c>
    </row>
    <row r="3543" spans="3:9" hidden="1">
      <c r="C3543" s="113" t="s">
        <v>27</v>
      </c>
      <c r="E3543" s="132"/>
      <c r="F3543" s="113" t="s">
        <v>27</v>
      </c>
      <c r="G3543" s="133" t="s">
        <v>32</v>
      </c>
      <c r="H3543" s="132"/>
      <c r="I3543" s="114" t="s">
        <v>582</v>
      </c>
    </row>
    <row r="3544" spans="3:9" hidden="1">
      <c r="E3544" s="132"/>
      <c r="F3544" s="113" t="s">
        <v>27</v>
      </c>
      <c r="G3544" s="133" t="s">
        <v>35</v>
      </c>
      <c r="H3544" s="132"/>
      <c r="I3544" s="114" t="s">
        <v>582</v>
      </c>
    </row>
    <row r="3545" spans="3:9" hidden="1">
      <c r="E3545" s="132"/>
      <c r="F3545" s="132" t="str">
        <f>IF(EXACT(I3545, I3546), "EN Sub=Dub", "_")</f>
        <v>_</v>
      </c>
      <c r="G3545" s="133" t="s">
        <v>39</v>
      </c>
      <c r="H3545" s="132"/>
      <c r="I3545" s="114" t="s">
        <v>582</v>
      </c>
    </row>
    <row r="3546" spans="3:9" hidden="1">
      <c r="E3546" s="132" t="s">
        <v>2521</v>
      </c>
      <c r="F3546" s="132" t="str">
        <f>IF(EXACT(I3545, I3546), "EN Sub=Dub", "_")</f>
        <v>_</v>
      </c>
      <c r="G3546" s="133" t="s">
        <v>44</v>
      </c>
      <c r="H3546" s="132" t="s">
        <v>734</v>
      </c>
      <c r="I3546" s="135" t="s">
        <v>2696</v>
      </c>
    </row>
    <row r="3547" spans="3:9" hidden="1">
      <c r="E3547" s="132"/>
      <c r="F3547" s="132" t="str">
        <f>IF(EXACT(I3547, I3548), "PT Sub=Dub", "_")</f>
        <v>PT Sub=Dub</v>
      </c>
      <c r="G3547" s="133" t="s">
        <v>46</v>
      </c>
      <c r="H3547" s="132"/>
      <c r="I3547" s="114" t="s">
        <v>582</v>
      </c>
    </row>
    <row r="3548" spans="3:9">
      <c r="E3548" s="132"/>
      <c r="F3548" s="132" t="str">
        <f>IF(EXACT(I3547, I3548), "PT Sub=Dub", "_")</f>
        <v>PT Sub=Dub</v>
      </c>
      <c r="G3548" s="133" t="s">
        <v>48</v>
      </c>
      <c r="H3548" s="132"/>
      <c r="I3548" s="114" t="s">
        <v>582</v>
      </c>
    </row>
    <row r="3549" spans="3:9" hidden="1">
      <c r="C3549" s="147" t="s">
        <v>27</v>
      </c>
      <c r="F3549" s="113" t="s">
        <v>27</v>
      </c>
      <c r="G3549" s="137" t="s">
        <v>28</v>
      </c>
      <c r="H3549" s="113" t="s">
        <v>734</v>
      </c>
      <c r="I3549" s="114">
        <v>442</v>
      </c>
    </row>
    <row r="3550" spans="3:9" hidden="1">
      <c r="C3550" s="113" t="s">
        <v>27</v>
      </c>
      <c r="F3550" s="113" t="s">
        <v>27</v>
      </c>
      <c r="G3550" s="137" t="s">
        <v>30</v>
      </c>
      <c r="H3550" s="113" t="s">
        <v>734</v>
      </c>
      <c r="I3550" s="114" t="s">
        <v>2697</v>
      </c>
    </row>
    <row r="3551" spans="3:9" hidden="1">
      <c r="C3551" s="113" t="s">
        <v>27</v>
      </c>
      <c r="F3551" s="113" t="s">
        <v>27</v>
      </c>
      <c r="G3551" s="133" t="s">
        <v>32</v>
      </c>
      <c r="H3551" s="113" t="s">
        <v>734</v>
      </c>
      <c r="I3551" s="114" t="s">
        <v>2698</v>
      </c>
    </row>
    <row r="3552" spans="3:9" hidden="1">
      <c r="F3552" s="113" t="s">
        <v>27</v>
      </c>
      <c r="G3552" s="133" t="s">
        <v>35</v>
      </c>
      <c r="H3552" s="113" t="s">
        <v>734</v>
      </c>
      <c r="I3552" s="114" t="s">
        <v>2699</v>
      </c>
    </row>
    <row r="3553" spans="2:9" hidden="1">
      <c r="F3553" s="132" t="str">
        <f>IF(EXACT(I3553, I3554), "EN Sub=Dub", "_")</f>
        <v>_</v>
      </c>
      <c r="G3553" s="133" t="s">
        <v>39</v>
      </c>
      <c r="H3553" s="113" t="s">
        <v>734</v>
      </c>
      <c r="I3553" s="114" t="s">
        <v>2699</v>
      </c>
    </row>
    <row r="3554" spans="2:9" hidden="1">
      <c r="F3554" s="132" t="str">
        <f>IF(EXACT(I3553, I3554), "EN Sub=Dub", "_")</f>
        <v>_</v>
      </c>
      <c r="G3554" s="133" t="s">
        <v>44</v>
      </c>
      <c r="H3554" s="113" t="s">
        <v>734</v>
      </c>
      <c r="I3554" s="114" t="s">
        <v>2700</v>
      </c>
    </row>
    <row r="3555" spans="2:9" hidden="1">
      <c r="F3555" s="132" t="str">
        <f>IF(EXACT(I3555, I3556), "PT Sub=Dub", "_")</f>
        <v>_</v>
      </c>
      <c r="G3555" s="133" t="s">
        <v>46</v>
      </c>
      <c r="H3555" s="113" t="s">
        <v>734</v>
      </c>
      <c r="I3555" s="114" t="s">
        <v>2701</v>
      </c>
    </row>
    <row r="3556" spans="2:9">
      <c r="F3556" s="132" t="str">
        <f>IF(EXACT(I3555, I3556), "PT Sub=Dub", "_")</f>
        <v>_</v>
      </c>
      <c r="G3556" s="133" t="s">
        <v>48</v>
      </c>
      <c r="H3556" s="113" t="s">
        <v>734</v>
      </c>
      <c r="I3556" s="114" t="s">
        <v>2702</v>
      </c>
    </row>
    <row r="3557" spans="2:9" hidden="1">
      <c r="B3557" s="114" t="s">
        <v>26</v>
      </c>
      <c r="C3557" s="147" t="s">
        <v>27</v>
      </c>
      <c r="F3557" s="113" t="s">
        <v>27</v>
      </c>
      <c r="G3557" s="137" t="s">
        <v>28</v>
      </c>
      <c r="H3557" s="113" t="s">
        <v>52</v>
      </c>
      <c r="I3557" s="114">
        <v>443</v>
      </c>
    </row>
    <row r="3558" spans="2:9" hidden="1">
      <c r="B3558" s="114" t="s">
        <v>26</v>
      </c>
      <c r="C3558" s="113" t="s">
        <v>27</v>
      </c>
      <c r="F3558" s="113" t="s">
        <v>27</v>
      </c>
      <c r="G3558" s="137" t="s">
        <v>30</v>
      </c>
      <c r="H3558" s="113" t="s">
        <v>52</v>
      </c>
      <c r="I3558" s="114" t="s">
        <v>2703</v>
      </c>
    </row>
    <row r="3559" spans="2:9" hidden="1">
      <c r="B3559" s="114" t="s">
        <v>26</v>
      </c>
      <c r="C3559" s="113" t="s">
        <v>27</v>
      </c>
      <c r="F3559" s="113" t="s">
        <v>27</v>
      </c>
      <c r="G3559" s="133" t="s">
        <v>32</v>
      </c>
      <c r="H3559" s="113" t="s">
        <v>52</v>
      </c>
      <c r="I3559" s="114" t="s">
        <v>2704</v>
      </c>
    </row>
    <row r="3560" spans="2:9" hidden="1">
      <c r="B3560" s="114" t="s">
        <v>26</v>
      </c>
      <c r="F3560" s="113" t="s">
        <v>27</v>
      </c>
      <c r="G3560" s="133" t="s">
        <v>35</v>
      </c>
      <c r="H3560" s="113" t="s">
        <v>52</v>
      </c>
      <c r="I3560" s="114" t="s">
        <v>2705</v>
      </c>
    </row>
    <row r="3561" spans="2:9" hidden="1">
      <c r="B3561" s="114" t="s">
        <v>26</v>
      </c>
      <c r="F3561" s="132" t="str">
        <f>IF(EXACT(I3561, I3562), "EN Sub=Dub", "_")</f>
        <v>_</v>
      </c>
      <c r="G3561" s="133" t="s">
        <v>39</v>
      </c>
      <c r="H3561" s="113" t="s">
        <v>52</v>
      </c>
      <c r="I3561" s="114" t="s">
        <v>2706</v>
      </c>
    </row>
    <row r="3562" spans="2:9" hidden="1">
      <c r="B3562" s="114" t="s">
        <v>26</v>
      </c>
      <c r="F3562" s="132" t="str">
        <f>IF(EXACT(I3561, I3562), "EN Sub=Dub", "_")</f>
        <v>_</v>
      </c>
      <c r="G3562" s="133" t="s">
        <v>44</v>
      </c>
      <c r="H3562" s="113" t="s">
        <v>52</v>
      </c>
      <c r="I3562" s="114" t="s">
        <v>2707</v>
      </c>
    </row>
    <row r="3563" spans="2:9" hidden="1">
      <c r="B3563" s="114" t="s">
        <v>26</v>
      </c>
      <c r="F3563" s="132" t="str">
        <f>IF(EXACT(I3563, I3564), "PT Sub=Dub", "_")</f>
        <v>_</v>
      </c>
      <c r="G3563" s="133" t="s">
        <v>46</v>
      </c>
      <c r="H3563" s="113" t="s">
        <v>52</v>
      </c>
      <c r="I3563" s="114" t="s">
        <v>2708</v>
      </c>
    </row>
    <row r="3564" spans="2:9">
      <c r="B3564" s="114" t="s">
        <v>26</v>
      </c>
      <c r="F3564" s="132" t="str">
        <f>IF(EXACT(I3563, I3564), "PT Sub=Dub", "_")</f>
        <v>_</v>
      </c>
      <c r="G3564" s="133" t="s">
        <v>48</v>
      </c>
      <c r="H3564" s="113" t="s">
        <v>52</v>
      </c>
      <c r="I3564" s="114" t="s">
        <v>2709</v>
      </c>
    </row>
    <row r="3565" spans="2:9" hidden="1">
      <c r="C3565" s="147" t="s">
        <v>27</v>
      </c>
      <c r="F3565" s="113" t="s">
        <v>27</v>
      </c>
      <c r="G3565" s="137" t="s">
        <v>28</v>
      </c>
      <c r="H3565" s="113" t="s">
        <v>734</v>
      </c>
      <c r="I3565" s="114">
        <v>444</v>
      </c>
    </row>
    <row r="3566" spans="2:9" hidden="1">
      <c r="C3566" s="113" t="s">
        <v>27</v>
      </c>
      <c r="F3566" s="113" t="s">
        <v>27</v>
      </c>
      <c r="G3566" s="137" t="s">
        <v>30</v>
      </c>
      <c r="H3566" s="113" t="s">
        <v>734</v>
      </c>
      <c r="I3566" s="114" t="s">
        <v>2710</v>
      </c>
    </row>
    <row r="3567" spans="2:9" hidden="1">
      <c r="C3567" s="113" t="s">
        <v>27</v>
      </c>
      <c r="E3567" s="132"/>
      <c r="F3567" s="113" t="s">
        <v>27</v>
      </c>
      <c r="G3567" s="133" t="s">
        <v>32</v>
      </c>
      <c r="H3567" s="113" t="s">
        <v>734</v>
      </c>
      <c r="I3567" s="114" t="s">
        <v>1279</v>
      </c>
    </row>
    <row r="3568" spans="2:9" hidden="1">
      <c r="E3568" s="132"/>
      <c r="F3568" s="113" t="s">
        <v>27</v>
      </c>
      <c r="G3568" s="133" t="s">
        <v>35</v>
      </c>
      <c r="H3568" s="113" t="s">
        <v>734</v>
      </c>
      <c r="I3568" s="114" t="s">
        <v>2711</v>
      </c>
    </row>
    <row r="3569" spans="3:9" hidden="1">
      <c r="E3569" s="132"/>
      <c r="F3569" s="132" t="str">
        <f>IF(EXACT(I3569, I3570), "EN Sub=Dub", "_")</f>
        <v>_</v>
      </c>
      <c r="G3569" s="133" t="s">
        <v>39</v>
      </c>
      <c r="H3569" s="113" t="s">
        <v>734</v>
      </c>
      <c r="I3569" s="114" t="s">
        <v>2712</v>
      </c>
    </row>
    <row r="3570" spans="3:9" hidden="1">
      <c r="E3570" s="132"/>
      <c r="F3570" s="132" t="str">
        <f>IF(EXACT(I3569, I3570), "EN Sub=Dub", "_")</f>
        <v>_</v>
      </c>
      <c r="G3570" s="133" t="s">
        <v>44</v>
      </c>
      <c r="I3570" s="114" t="s">
        <v>582</v>
      </c>
    </row>
    <row r="3571" spans="3:9" hidden="1">
      <c r="E3571" s="132"/>
      <c r="F3571" s="132" t="str">
        <f>IF(EXACT(I3571, I3572), "PT Sub=Dub", "_")</f>
        <v>_</v>
      </c>
      <c r="G3571" s="133" t="s">
        <v>46</v>
      </c>
      <c r="H3571" s="113" t="s">
        <v>734</v>
      </c>
      <c r="I3571" s="114" t="s">
        <v>2713</v>
      </c>
    </row>
    <row r="3572" spans="3:9">
      <c r="E3572" s="132"/>
      <c r="F3572" s="132" t="str">
        <f>IF(EXACT(I3571, I3572), "PT Sub=Dub", "_")</f>
        <v>_</v>
      </c>
      <c r="G3572" s="133" t="s">
        <v>48</v>
      </c>
      <c r="H3572" s="113" t="s">
        <v>734</v>
      </c>
      <c r="I3572" s="114" t="s">
        <v>2714</v>
      </c>
    </row>
    <row r="3573" spans="3:9" hidden="1">
      <c r="C3573" s="147" t="s">
        <v>27</v>
      </c>
      <c r="F3573" s="113" t="s">
        <v>27</v>
      </c>
      <c r="G3573" s="137" t="s">
        <v>28</v>
      </c>
      <c r="H3573" s="113" t="s">
        <v>52</v>
      </c>
      <c r="I3573" s="114">
        <v>445</v>
      </c>
    </row>
    <row r="3574" spans="3:9" hidden="1">
      <c r="C3574" s="113" t="s">
        <v>27</v>
      </c>
      <c r="F3574" s="113" t="s">
        <v>27</v>
      </c>
      <c r="G3574" s="137" t="s">
        <v>30</v>
      </c>
      <c r="H3574" s="113" t="s">
        <v>52</v>
      </c>
      <c r="I3574" s="114" t="s">
        <v>2715</v>
      </c>
    </row>
    <row r="3575" spans="3:9" hidden="1">
      <c r="C3575" s="113" t="s">
        <v>27</v>
      </c>
      <c r="E3575" s="132"/>
      <c r="F3575" s="113" t="s">
        <v>27</v>
      </c>
      <c r="G3575" s="133" t="s">
        <v>32</v>
      </c>
      <c r="I3575" s="114" t="s">
        <v>582</v>
      </c>
    </row>
    <row r="3576" spans="3:9" hidden="1">
      <c r="E3576" s="132"/>
      <c r="F3576" s="113" t="s">
        <v>27</v>
      </c>
      <c r="G3576" s="133" t="s">
        <v>35</v>
      </c>
      <c r="H3576" s="113" t="s">
        <v>52</v>
      </c>
      <c r="I3576" s="114" t="s">
        <v>582</v>
      </c>
    </row>
    <row r="3577" spans="3:9" hidden="1">
      <c r="E3577" s="132"/>
      <c r="F3577" s="132" t="str">
        <f>IF(EXACT(I3577, I3578), "EN Sub=Dub", "_")</f>
        <v>_</v>
      </c>
      <c r="G3577" s="133" t="s">
        <v>39</v>
      </c>
      <c r="H3577" s="113" t="s">
        <v>52</v>
      </c>
      <c r="I3577" s="114" t="s">
        <v>582</v>
      </c>
    </row>
    <row r="3578" spans="3:9" hidden="1">
      <c r="E3578" s="132" t="s">
        <v>2521</v>
      </c>
      <c r="F3578" s="132" t="str">
        <f>IF(EXACT(I3577, I3578), "EN Sub=Dub", "_")</f>
        <v>_</v>
      </c>
      <c r="G3578" s="133" t="s">
        <v>44</v>
      </c>
      <c r="H3578" s="113" t="s">
        <v>52</v>
      </c>
      <c r="I3578" s="135" t="s">
        <v>2716</v>
      </c>
    </row>
    <row r="3579" spans="3:9" hidden="1">
      <c r="E3579" s="132"/>
      <c r="F3579" s="132" t="str">
        <f>IF(EXACT(I3579, I3580), "PT Sub=Dub", "_")</f>
        <v>PT Sub=Dub</v>
      </c>
      <c r="G3579" s="133" t="s">
        <v>46</v>
      </c>
      <c r="H3579" s="132"/>
      <c r="I3579" s="114" t="s">
        <v>582</v>
      </c>
    </row>
    <row r="3580" spans="3:9">
      <c r="E3580" s="132"/>
      <c r="F3580" s="132" t="str">
        <f>IF(EXACT(I3579, I3580), "PT Sub=Dub", "_")</f>
        <v>PT Sub=Dub</v>
      </c>
      <c r="G3580" s="133" t="s">
        <v>48</v>
      </c>
      <c r="H3580" s="132"/>
      <c r="I3580" s="114" t="s">
        <v>582</v>
      </c>
    </row>
    <row r="3581" spans="3:9" hidden="1">
      <c r="C3581" s="147" t="s">
        <v>27</v>
      </c>
      <c r="F3581" s="113" t="s">
        <v>27</v>
      </c>
      <c r="G3581" s="137" t="s">
        <v>28</v>
      </c>
      <c r="H3581" s="113" t="s">
        <v>52</v>
      </c>
      <c r="I3581" s="114">
        <v>446</v>
      </c>
    </row>
    <row r="3582" spans="3:9" hidden="1">
      <c r="C3582" s="113" t="s">
        <v>27</v>
      </c>
      <c r="F3582" s="113" t="s">
        <v>27</v>
      </c>
      <c r="G3582" s="137" t="s">
        <v>30</v>
      </c>
      <c r="H3582" s="113" t="s">
        <v>52</v>
      </c>
      <c r="I3582" s="114" t="s">
        <v>2717</v>
      </c>
    </row>
    <row r="3583" spans="3:9" hidden="1">
      <c r="C3583" s="113" t="s">
        <v>27</v>
      </c>
      <c r="E3583" s="132"/>
      <c r="F3583" s="113" t="s">
        <v>27</v>
      </c>
      <c r="G3583" s="133" t="s">
        <v>32</v>
      </c>
      <c r="I3583" s="114" t="s">
        <v>582</v>
      </c>
    </row>
    <row r="3584" spans="3:9" hidden="1">
      <c r="E3584" s="132"/>
      <c r="F3584" s="113" t="s">
        <v>27</v>
      </c>
      <c r="G3584" s="133" t="s">
        <v>35</v>
      </c>
      <c r="H3584" s="113" t="s">
        <v>52</v>
      </c>
      <c r="I3584" s="114" t="s">
        <v>582</v>
      </c>
    </row>
    <row r="3585" spans="3:9" hidden="1">
      <c r="E3585" s="132"/>
      <c r="F3585" s="132" t="str">
        <f>IF(EXACT(I3585, I3586), "EN Sub=Dub", "_")</f>
        <v>_</v>
      </c>
      <c r="G3585" s="133" t="s">
        <v>39</v>
      </c>
      <c r="H3585" s="113" t="s">
        <v>52</v>
      </c>
      <c r="I3585" s="114" t="s">
        <v>582</v>
      </c>
    </row>
    <row r="3586" spans="3:9" hidden="1">
      <c r="E3586" s="132" t="s">
        <v>2521</v>
      </c>
      <c r="F3586" s="132" t="str">
        <f>IF(EXACT(I3585, I3586), "EN Sub=Dub", "_")</f>
        <v>_</v>
      </c>
      <c r="G3586" s="133" t="s">
        <v>44</v>
      </c>
      <c r="H3586" s="113" t="s">
        <v>52</v>
      </c>
      <c r="I3586" s="135" t="s">
        <v>2718</v>
      </c>
    </row>
    <row r="3587" spans="3:9" hidden="1">
      <c r="E3587" s="132"/>
      <c r="F3587" s="132" t="str">
        <f>IF(EXACT(I3587, I3588), "PT Sub=Dub", "_")</f>
        <v>PT Sub=Dub</v>
      </c>
      <c r="G3587" s="133" t="s">
        <v>46</v>
      </c>
      <c r="H3587" s="132"/>
      <c r="I3587" s="114" t="s">
        <v>582</v>
      </c>
    </row>
    <row r="3588" spans="3:9">
      <c r="E3588" s="132"/>
      <c r="F3588" s="132" t="str">
        <f>IF(EXACT(I3587, I3588), "PT Sub=Dub", "_")</f>
        <v>PT Sub=Dub</v>
      </c>
      <c r="G3588" s="133" t="s">
        <v>48</v>
      </c>
      <c r="H3588" s="132"/>
      <c r="I3588" s="114" t="s">
        <v>582</v>
      </c>
    </row>
    <row r="3589" spans="3:9" hidden="1">
      <c r="C3589" s="147" t="s">
        <v>27</v>
      </c>
      <c r="F3589" s="113" t="s">
        <v>27</v>
      </c>
      <c r="G3589" s="137" t="s">
        <v>28</v>
      </c>
      <c r="H3589" s="113" t="s">
        <v>1479</v>
      </c>
      <c r="I3589" s="114">
        <v>447</v>
      </c>
    </row>
    <row r="3590" spans="3:9" hidden="1">
      <c r="C3590" s="113" t="s">
        <v>27</v>
      </c>
      <c r="F3590" s="113" t="s">
        <v>27</v>
      </c>
      <c r="G3590" s="137" t="s">
        <v>30</v>
      </c>
      <c r="H3590" s="113" t="s">
        <v>1479</v>
      </c>
      <c r="I3590" s="114" t="s">
        <v>2719</v>
      </c>
    </row>
    <row r="3591" spans="3:9" hidden="1">
      <c r="C3591" s="113" t="s">
        <v>27</v>
      </c>
      <c r="F3591" s="113" t="s">
        <v>27</v>
      </c>
      <c r="G3591" s="133" t="s">
        <v>32</v>
      </c>
      <c r="H3591" s="113" t="s">
        <v>1479</v>
      </c>
      <c r="I3591" s="114" t="s">
        <v>2720</v>
      </c>
    </row>
    <row r="3592" spans="3:9" hidden="1">
      <c r="F3592" s="113" t="s">
        <v>27</v>
      </c>
      <c r="G3592" s="133" t="s">
        <v>35</v>
      </c>
      <c r="H3592" s="113" t="s">
        <v>1479</v>
      </c>
      <c r="I3592" s="114" t="s">
        <v>2721</v>
      </c>
    </row>
    <row r="3593" spans="3:9" hidden="1">
      <c r="F3593" s="132" t="str">
        <f>IF(EXACT(I3593, I3594), "EN Sub=Dub", "_")</f>
        <v>_</v>
      </c>
      <c r="G3593" s="133" t="s">
        <v>39</v>
      </c>
      <c r="H3593" s="113" t="s">
        <v>1479</v>
      </c>
      <c r="I3593" s="114" t="s">
        <v>2722</v>
      </c>
    </row>
    <row r="3594" spans="3:9" hidden="1">
      <c r="F3594" s="132" t="str">
        <f>IF(EXACT(I3593, I3594), "EN Sub=Dub", "_")</f>
        <v>_</v>
      </c>
      <c r="G3594" s="133" t="s">
        <v>44</v>
      </c>
      <c r="H3594" s="113" t="s">
        <v>1479</v>
      </c>
      <c r="I3594" s="114" t="s">
        <v>2723</v>
      </c>
    </row>
    <row r="3595" spans="3:9" hidden="1">
      <c r="F3595" s="132" t="str">
        <f>IF(EXACT(I3595, I3596), "PT Sub=Dub", "_")</f>
        <v>_</v>
      </c>
      <c r="G3595" s="133" t="s">
        <v>46</v>
      </c>
      <c r="H3595" s="113" t="s">
        <v>1479</v>
      </c>
      <c r="I3595" s="114" t="s">
        <v>2724</v>
      </c>
    </row>
    <row r="3596" spans="3:9">
      <c r="F3596" s="132" t="str">
        <f>IF(EXACT(I3595, I3596), "PT Sub=Dub", "_")</f>
        <v>_</v>
      </c>
      <c r="G3596" s="133" t="s">
        <v>48</v>
      </c>
      <c r="H3596" s="113" t="s">
        <v>1479</v>
      </c>
      <c r="I3596" s="114" t="s">
        <v>2725</v>
      </c>
    </row>
    <row r="3597" spans="3:9" hidden="1">
      <c r="C3597" s="147" t="s">
        <v>27</v>
      </c>
      <c r="F3597" s="113" t="s">
        <v>27</v>
      </c>
      <c r="G3597" s="137" t="s">
        <v>28</v>
      </c>
      <c r="H3597" s="113" t="s">
        <v>52</v>
      </c>
      <c r="I3597" s="114">
        <v>448</v>
      </c>
    </row>
    <row r="3598" spans="3:9" hidden="1">
      <c r="C3598" s="113" t="s">
        <v>27</v>
      </c>
      <c r="F3598" s="113" t="s">
        <v>27</v>
      </c>
      <c r="G3598" s="137" t="s">
        <v>30</v>
      </c>
      <c r="H3598" s="113" t="s">
        <v>52</v>
      </c>
      <c r="I3598" s="114" t="s">
        <v>2726</v>
      </c>
    </row>
    <row r="3599" spans="3:9" hidden="1">
      <c r="C3599" s="113" t="s">
        <v>27</v>
      </c>
      <c r="F3599" s="113" t="s">
        <v>27</v>
      </c>
      <c r="G3599" s="133" t="s">
        <v>32</v>
      </c>
      <c r="H3599" s="113" t="s">
        <v>52</v>
      </c>
      <c r="I3599" s="114" t="s">
        <v>2727</v>
      </c>
    </row>
    <row r="3600" spans="3:9" hidden="1">
      <c r="F3600" s="113" t="s">
        <v>27</v>
      </c>
      <c r="G3600" s="133" t="s">
        <v>35</v>
      </c>
      <c r="H3600" s="113" t="s">
        <v>52</v>
      </c>
      <c r="I3600" s="114" t="s">
        <v>2728</v>
      </c>
    </row>
    <row r="3601" spans="2:9" hidden="1">
      <c r="F3601" s="132" t="str">
        <f>IF(EXACT(I3601, I3602), "EN Sub=Dub", "_")</f>
        <v>EN Sub=Dub</v>
      </c>
      <c r="G3601" s="133" t="s">
        <v>39</v>
      </c>
      <c r="H3601" s="113" t="s">
        <v>52</v>
      </c>
      <c r="I3601" s="114" t="s">
        <v>2729</v>
      </c>
    </row>
    <row r="3602" spans="2:9" hidden="1">
      <c r="F3602" s="132" t="str">
        <f>IF(EXACT(I3601, I3602), "EN Sub=Dub", "_")</f>
        <v>EN Sub=Dub</v>
      </c>
      <c r="G3602" s="133" t="s">
        <v>44</v>
      </c>
      <c r="H3602" s="113" t="s">
        <v>52</v>
      </c>
      <c r="I3602" s="114" t="s">
        <v>2729</v>
      </c>
    </row>
    <row r="3603" spans="2:9" hidden="1">
      <c r="F3603" s="132" t="str">
        <f>IF(EXACT(I3603, I3604), "PT Sub=Dub", "_")</f>
        <v>PT Sub=Dub</v>
      </c>
      <c r="G3603" s="133" t="s">
        <v>46</v>
      </c>
      <c r="H3603" s="113" t="s">
        <v>52</v>
      </c>
      <c r="I3603" s="114" t="s">
        <v>2730</v>
      </c>
    </row>
    <row r="3604" spans="2:9">
      <c r="F3604" s="132" t="str">
        <f>IF(EXACT(I3603, I3604), "PT Sub=Dub", "_")</f>
        <v>PT Sub=Dub</v>
      </c>
      <c r="G3604" s="133" t="s">
        <v>48</v>
      </c>
      <c r="H3604" s="113" t="s">
        <v>52</v>
      </c>
      <c r="I3604" s="114" t="s">
        <v>2730</v>
      </c>
    </row>
    <row r="3605" spans="2:9" hidden="1">
      <c r="C3605" s="147" t="s">
        <v>27</v>
      </c>
      <c r="F3605" s="113" t="s">
        <v>27</v>
      </c>
      <c r="G3605" s="137" t="s">
        <v>28</v>
      </c>
      <c r="H3605" s="113" t="s">
        <v>1058</v>
      </c>
      <c r="I3605" s="114">
        <v>449</v>
      </c>
    </row>
    <row r="3606" spans="2:9" hidden="1">
      <c r="C3606" s="113" t="s">
        <v>27</v>
      </c>
      <c r="F3606" s="113" t="s">
        <v>27</v>
      </c>
      <c r="G3606" s="137" t="s">
        <v>30</v>
      </c>
      <c r="H3606" s="113" t="s">
        <v>1058</v>
      </c>
      <c r="I3606" s="114" t="s">
        <v>2731</v>
      </c>
    </row>
    <row r="3607" spans="2:9" hidden="1">
      <c r="C3607" s="113" t="s">
        <v>27</v>
      </c>
      <c r="F3607" s="113" t="s">
        <v>27</v>
      </c>
      <c r="G3607" s="133" t="s">
        <v>32</v>
      </c>
      <c r="H3607" s="113" t="s">
        <v>1058</v>
      </c>
      <c r="I3607" s="114" t="s">
        <v>2732</v>
      </c>
    </row>
    <row r="3608" spans="2:9" hidden="1">
      <c r="F3608" s="113" t="s">
        <v>27</v>
      </c>
      <c r="G3608" s="133" t="s">
        <v>35</v>
      </c>
      <c r="H3608" s="113" t="s">
        <v>1058</v>
      </c>
      <c r="I3608" s="114" t="s">
        <v>2733</v>
      </c>
    </row>
    <row r="3609" spans="2:9" hidden="1">
      <c r="F3609" s="132" t="str">
        <f>IF(EXACT(I3609, I3610), "EN Sub=Dub", "_")</f>
        <v>EN Sub=Dub</v>
      </c>
      <c r="G3609" s="133" t="s">
        <v>39</v>
      </c>
      <c r="H3609" s="113" t="s">
        <v>1058</v>
      </c>
      <c r="I3609" s="114" t="s">
        <v>2734</v>
      </c>
    </row>
    <row r="3610" spans="2:9" hidden="1">
      <c r="F3610" s="132" t="str">
        <f>IF(EXACT(I3609, I3610), "EN Sub=Dub", "_")</f>
        <v>EN Sub=Dub</v>
      </c>
      <c r="G3610" s="133" t="s">
        <v>44</v>
      </c>
      <c r="H3610" s="113" t="s">
        <v>1058</v>
      </c>
      <c r="I3610" s="114" t="s">
        <v>2734</v>
      </c>
    </row>
    <row r="3611" spans="2:9" hidden="1">
      <c r="F3611" s="132" t="str">
        <f>IF(EXACT(I3611, I3612), "PT Sub=Dub", "_")</f>
        <v>_</v>
      </c>
      <c r="G3611" s="133" t="s">
        <v>46</v>
      </c>
      <c r="H3611" s="113" t="s">
        <v>1058</v>
      </c>
      <c r="I3611" s="114" t="s">
        <v>2735</v>
      </c>
    </row>
    <row r="3612" spans="2:9">
      <c r="F3612" s="132" t="str">
        <f>IF(EXACT(I3611, I3612), "PT Sub=Dub", "_")</f>
        <v>_</v>
      </c>
      <c r="G3612" s="133" t="s">
        <v>48</v>
      </c>
      <c r="H3612" s="113" t="s">
        <v>1058</v>
      </c>
      <c r="I3612" s="114" t="s">
        <v>1419</v>
      </c>
    </row>
    <row r="3613" spans="2:9" hidden="1">
      <c r="B3613" s="114" t="s">
        <v>26</v>
      </c>
      <c r="C3613" s="147" t="s">
        <v>27</v>
      </c>
      <c r="F3613" s="113" t="s">
        <v>27</v>
      </c>
      <c r="G3613" s="137" t="s">
        <v>28</v>
      </c>
      <c r="H3613" s="113" t="s">
        <v>1479</v>
      </c>
      <c r="I3613" s="114">
        <v>450</v>
      </c>
    </row>
    <row r="3614" spans="2:9" hidden="1">
      <c r="B3614" s="114" t="s">
        <v>26</v>
      </c>
      <c r="C3614" s="113" t="s">
        <v>27</v>
      </c>
      <c r="F3614" s="113" t="s">
        <v>27</v>
      </c>
      <c r="G3614" s="137" t="s">
        <v>30</v>
      </c>
      <c r="H3614" s="113" t="s">
        <v>1479</v>
      </c>
      <c r="I3614" s="114" t="s">
        <v>2736</v>
      </c>
    </row>
    <row r="3615" spans="2:9" hidden="1">
      <c r="B3615" s="114" t="s">
        <v>26</v>
      </c>
      <c r="C3615" s="113" t="s">
        <v>27</v>
      </c>
      <c r="F3615" s="113" t="s">
        <v>27</v>
      </c>
      <c r="G3615" s="133" t="s">
        <v>32</v>
      </c>
      <c r="H3615" s="113" t="s">
        <v>1479</v>
      </c>
      <c r="I3615" s="114" t="s">
        <v>2737</v>
      </c>
    </row>
    <row r="3616" spans="2:9" hidden="1">
      <c r="B3616" s="114" t="s">
        <v>26</v>
      </c>
      <c r="F3616" s="113" t="s">
        <v>27</v>
      </c>
      <c r="G3616" s="133" t="s">
        <v>35</v>
      </c>
      <c r="H3616" s="113" t="s">
        <v>1479</v>
      </c>
      <c r="I3616" s="114" t="s">
        <v>2738</v>
      </c>
    </row>
    <row r="3617" spans="2:9" hidden="1">
      <c r="B3617" s="114" t="s">
        <v>26</v>
      </c>
      <c r="F3617" s="132" t="str">
        <f>IF(EXACT(I3617, I3618), "EN Sub=Dub", "_")</f>
        <v>_</v>
      </c>
      <c r="G3617" s="133" t="s">
        <v>39</v>
      </c>
      <c r="H3617" s="113" t="s">
        <v>1479</v>
      </c>
      <c r="I3617" s="114" t="s">
        <v>2739</v>
      </c>
    </row>
    <row r="3618" spans="2:9" hidden="1">
      <c r="B3618" s="114" t="s">
        <v>26</v>
      </c>
      <c r="F3618" s="132" t="str">
        <f>IF(EXACT(I3617, I3618), "EN Sub=Dub", "_")</f>
        <v>_</v>
      </c>
      <c r="G3618" s="133" t="s">
        <v>44</v>
      </c>
      <c r="H3618" s="113" t="s">
        <v>1479</v>
      </c>
      <c r="I3618" s="114" t="s">
        <v>2740</v>
      </c>
    </row>
    <row r="3619" spans="2:9" hidden="1">
      <c r="B3619" s="114" t="s">
        <v>26</v>
      </c>
      <c r="F3619" s="132" t="str">
        <f>IF(EXACT(I3619, I3620), "PT Sub=Dub", "_")</f>
        <v>_</v>
      </c>
      <c r="G3619" s="133" t="s">
        <v>46</v>
      </c>
      <c r="H3619" s="113" t="s">
        <v>1479</v>
      </c>
      <c r="I3619" s="114" t="s">
        <v>2741</v>
      </c>
    </row>
    <row r="3620" spans="2:9">
      <c r="B3620" s="114" t="s">
        <v>26</v>
      </c>
      <c r="F3620" s="132" t="str">
        <f>IF(EXACT(I3619, I3620), "PT Sub=Dub", "_")</f>
        <v>_</v>
      </c>
      <c r="G3620" s="133" t="s">
        <v>48</v>
      </c>
      <c r="H3620" s="113" t="s">
        <v>1479</v>
      </c>
      <c r="I3620" s="114" t="s">
        <v>2742</v>
      </c>
    </row>
    <row r="3621" spans="2:9" hidden="1">
      <c r="B3621" s="114" t="s">
        <v>26</v>
      </c>
      <c r="C3621" s="147" t="s">
        <v>27</v>
      </c>
      <c r="F3621" s="113" t="s">
        <v>27</v>
      </c>
      <c r="G3621" s="137" t="s">
        <v>28</v>
      </c>
      <c r="I3621" s="114">
        <v>451</v>
      </c>
    </row>
    <row r="3622" spans="2:9" hidden="1">
      <c r="B3622" s="114" t="s">
        <v>26</v>
      </c>
      <c r="C3622" s="113" t="s">
        <v>27</v>
      </c>
      <c r="F3622" s="113" t="s">
        <v>27</v>
      </c>
      <c r="G3622" s="137" t="s">
        <v>30</v>
      </c>
      <c r="I3622" s="114" t="s">
        <v>2743</v>
      </c>
    </row>
    <row r="3623" spans="2:9" hidden="1">
      <c r="B3623" s="114" t="s">
        <v>26</v>
      </c>
      <c r="C3623" s="113" t="s">
        <v>27</v>
      </c>
      <c r="E3623" s="132"/>
      <c r="F3623" s="113" t="s">
        <v>27</v>
      </c>
      <c r="G3623" s="133" t="s">
        <v>32</v>
      </c>
      <c r="H3623" s="132" t="s">
        <v>3675</v>
      </c>
      <c r="I3623" s="114" t="s">
        <v>2744</v>
      </c>
    </row>
    <row r="3624" spans="2:9" hidden="1">
      <c r="B3624" s="114" t="s">
        <v>26</v>
      </c>
      <c r="E3624" s="132"/>
      <c r="F3624" s="113" t="s">
        <v>27</v>
      </c>
      <c r="G3624" s="133" t="s">
        <v>35</v>
      </c>
      <c r="H3624" s="132"/>
      <c r="I3624" s="114" t="s">
        <v>2745</v>
      </c>
    </row>
    <row r="3625" spans="2:9" hidden="1">
      <c r="B3625" s="114" t="s">
        <v>26</v>
      </c>
      <c r="E3625" s="132"/>
      <c r="F3625" s="132" t="str">
        <f>IF(EXACT(I3625, I3626), "EN Sub=Dub", "_")</f>
        <v>_</v>
      </c>
      <c r="G3625" s="133" t="s">
        <v>39</v>
      </c>
      <c r="H3625" s="132"/>
      <c r="I3625" s="114" t="s">
        <v>2746</v>
      </c>
    </row>
    <row r="3626" spans="2:9" hidden="1">
      <c r="B3626" s="114" t="s">
        <v>26</v>
      </c>
      <c r="E3626" s="132"/>
      <c r="F3626" s="132" t="str">
        <f>IF(EXACT(I3625, I3626), "EN Sub=Dub", "_")</f>
        <v>_</v>
      </c>
      <c r="G3626" s="133" t="s">
        <v>44</v>
      </c>
      <c r="H3626" s="132" t="s">
        <v>3675</v>
      </c>
      <c r="I3626" s="114" t="s">
        <v>2747</v>
      </c>
    </row>
    <row r="3627" spans="2:9" hidden="1">
      <c r="B3627" s="114" t="s">
        <v>26</v>
      </c>
      <c r="E3627" s="132"/>
      <c r="F3627" s="132" t="str">
        <f>IF(EXACT(I3627, I3628), "PT Sub=Dub", "_")</f>
        <v>PT Sub=Dub</v>
      </c>
      <c r="G3627" s="133" t="s">
        <v>46</v>
      </c>
      <c r="H3627" s="132"/>
      <c r="I3627" s="114" t="s">
        <v>2748</v>
      </c>
    </row>
    <row r="3628" spans="2:9">
      <c r="B3628" s="114" t="s">
        <v>26</v>
      </c>
      <c r="E3628" s="132"/>
      <c r="F3628" s="132" t="str">
        <f>IF(EXACT(I3627, I3628), "PT Sub=Dub", "_")</f>
        <v>PT Sub=Dub</v>
      </c>
      <c r="G3628" s="133" t="s">
        <v>48</v>
      </c>
      <c r="H3628" s="132"/>
      <c r="I3628" s="114" t="s">
        <v>2748</v>
      </c>
    </row>
    <row r="3629" spans="2:9" hidden="1">
      <c r="C3629" s="147" t="s">
        <v>27</v>
      </c>
      <c r="F3629" s="113" t="s">
        <v>27</v>
      </c>
      <c r="G3629" s="137" t="s">
        <v>28</v>
      </c>
      <c r="H3629" s="113" t="s">
        <v>1479</v>
      </c>
      <c r="I3629" s="114">
        <v>452</v>
      </c>
    </row>
    <row r="3630" spans="2:9" hidden="1">
      <c r="C3630" s="113" t="s">
        <v>27</v>
      </c>
      <c r="F3630" s="113" t="s">
        <v>27</v>
      </c>
      <c r="G3630" s="137" t="s">
        <v>30</v>
      </c>
      <c r="H3630" s="113" t="s">
        <v>1479</v>
      </c>
      <c r="I3630" s="114" t="s">
        <v>2749</v>
      </c>
    </row>
    <row r="3631" spans="2:9" hidden="1">
      <c r="C3631" s="113" t="s">
        <v>27</v>
      </c>
      <c r="F3631" s="113" t="s">
        <v>27</v>
      </c>
      <c r="G3631" s="133" t="s">
        <v>32</v>
      </c>
      <c r="H3631" s="113" t="s">
        <v>1479</v>
      </c>
      <c r="I3631" s="114" t="s">
        <v>2750</v>
      </c>
    </row>
    <row r="3632" spans="2:9" hidden="1">
      <c r="F3632" s="113" t="s">
        <v>27</v>
      </c>
      <c r="G3632" s="133" t="s">
        <v>35</v>
      </c>
      <c r="H3632" s="113" t="s">
        <v>1479</v>
      </c>
      <c r="I3632" s="114" t="s">
        <v>2751</v>
      </c>
    </row>
    <row r="3633" spans="3:9" hidden="1">
      <c r="F3633" s="132" t="str">
        <f>IF(EXACT(I3633, I3634), "EN Sub=Dub", "_")</f>
        <v>_</v>
      </c>
      <c r="G3633" s="133" t="s">
        <v>39</v>
      </c>
      <c r="H3633" s="113" t="s">
        <v>1479</v>
      </c>
      <c r="I3633" s="114" t="s">
        <v>2752</v>
      </c>
    </row>
    <row r="3634" spans="3:9" hidden="1">
      <c r="F3634" s="132" t="str">
        <f>IF(EXACT(I3633, I3634), "EN Sub=Dub", "_")</f>
        <v>_</v>
      </c>
      <c r="G3634" s="133" t="s">
        <v>44</v>
      </c>
      <c r="H3634" s="113" t="s">
        <v>1479</v>
      </c>
      <c r="I3634" s="114" t="s">
        <v>2751</v>
      </c>
    </row>
    <row r="3635" spans="3:9" hidden="1">
      <c r="F3635" s="132" t="str">
        <f>IF(EXACT(I3635, I3636), "PT Sub=Dub", "_")</f>
        <v>_</v>
      </c>
      <c r="G3635" s="133" t="s">
        <v>46</v>
      </c>
      <c r="H3635" s="113" t="s">
        <v>1479</v>
      </c>
      <c r="I3635" s="114" t="s">
        <v>2753</v>
      </c>
    </row>
    <row r="3636" spans="3:9">
      <c r="F3636" s="132" t="str">
        <f>IF(EXACT(I3635, I3636), "PT Sub=Dub", "_")</f>
        <v>_</v>
      </c>
      <c r="G3636" s="133" t="s">
        <v>48</v>
      </c>
      <c r="H3636" s="113" t="s">
        <v>1479</v>
      </c>
      <c r="I3636" s="114" t="s">
        <v>2754</v>
      </c>
    </row>
    <row r="3637" spans="3:9" hidden="1">
      <c r="C3637" s="147" t="s">
        <v>27</v>
      </c>
      <c r="F3637" s="113" t="s">
        <v>27</v>
      </c>
      <c r="G3637" s="137" t="s">
        <v>28</v>
      </c>
      <c r="I3637" s="114">
        <v>453</v>
      </c>
    </row>
    <row r="3638" spans="3:9" hidden="1">
      <c r="C3638" s="113" t="s">
        <v>27</v>
      </c>
      <c r="F3638" s="113" t="s">
        <v>27</v>
      </c>
      <c r="G3638" s="137" t="s">
        <v>30</v>
      </c>
      <c r="I3638" s="114" t="s">
        <v>2755</v>
      </c>
    </row>
    <row r="3639" spans="3:9" hidden="1">
      <c r="C3639" s="113" t="s">
        <v>27</v>
      </c>
      <c r="E3639" s="132"/>
      <c r="F3639" s="113" t="s">
        <v>27</v>
      </c>
      <c r="G3639" s="133" t="s">
        <v>32</v>
      </c>
      <c r="H3639" s="132" t="s">
        <v>3675</v>
      </c>
      <c r="I3639" s="114" t="s">
        <v>2756</v>
      </c>
    </row>
    <row r="3640" spans="3:9" hidden="1">
      <c r="E3640" s="132"/>
      <c r="F3640" s="113" t="s">
        <v>27</v>
      </c>
      <c r="G3640" s="133" t="s">
        <v>35</v>
      </c>
      <c r="H3640" s="132"/>
      <c r="I3640" s="114" t="s">
        <v>2757</v>
      </c>
    </row>
    <row r="3641" spans="3:9" hidden="1">
      <c r="E3641" s="132"/>
      <c r="F3641" s="132" t="str">
        <f>IF(EXACT(I3641, I3642), "EN Sub=Dub", "_")</f>
        <v>_</v>
      </c>
      <c r="G3641" s="133" t="s">
        <v>39</v>
      </c>
      <c r="H3641" s="132"/>
      <c r="I3641" s="114" t="s">
        <v>2758</v>
      </c>
    </row>
    <row r="3642" spans="3:9" hidden="1">
      <c r="E3642" s="132"/>
      <c r="F3642" s="132" t="str">
        <f>IF(EXACT(I3641, I3642), "EN Sub=Dub", "_")</f>
        <v>_</v>
      </c>
      <c r="G3642" s="133" t="s">
        <v>44</v>
      </c>
      <c r="H3642" s="132" t="s">
        <v>3675</v>
      </c>
      <c r="I3642" s="114" t="s">
        <v>2759</v>
      </c>
    </row>
    <row r="3643" spans="3:9" hidden="1">
      <c r="E3643" s="132"/>
      <c r="F3643" s="132" t="str">
        <f>IF(EXACT(I3643, I3644), "PT Sub=Dub", "_")</f>
        <v>PT Sub=Dub</v>
      </c>
      <c r="G3643" s="133" t="s">
        <v>46</v>
      </c>
      <c r="H3643" s="132"/>
      <c r="I3643" s="114" t="s">
        <v>2760</v>
      </c>
    </row>
    <row r="3644" spans="3:9">
      <c r="E3644" s="132"/>
      <c r="F3644" s="132" t="str">
        <f>IF(EXACT(I3643, I3644), "PT Sub=Dub", "_")</f>
        <v>PT Sub=Dub</v>
      </c>
      <c r="G3644" s="133" t="s">
        <v>48</v>
      </c>
      <c r="H3644" s="132"/>
      <c r="I3644" s="114" t="s">
        <v>2760</v>
      </c>
    </row>
    <row r="3645" spans="3:9" hidden="1">
      <c r="C3645" s="147" t="s">
        <v>27</v>
      </c>
      <c r="F3645" s="113" t="s">
        <v>27</v>
      </c>
      <c r="G3645" s="137" t="s">
        <v>28</v>
      </c>
      <c r="H3645" s="113" t="s">
        <v>52</v>
      </c>
      <c r="I3645" s="114">
        <v>454</v>
      </c>
    </row>
    <row r="3646" spans="3:9" hidden="1">
      <c r="C3646" s="113" t="s">
        <v>27</v>
      </c>
      <c r="F3646" s="113" t="s">
        <v>27</v>
      </c>
      <c r="G3646" s="137" t="s">
        <v>30</v>
      </c>
      <c r="H3646" s="113" t="s">
        <v>52</v>
      </c>
      <c r="I3646" s="114" t="s">
        <v>2761</v>
      </c>
    </row>
    <row r="3647" spans="3:9" hidden="1">
      <c r="C3647" s="113" t="s">
        <v>27</v>
      </c>
      <c r="F3647" s="113" t="s">
        <v>27</v>
      </c>
      <c r="G3647" s="133" t="s">
        <v>32</v>
      </c>
      <c r="H3647" s="113" t="s">
        <v>52</v>
      </c>
      <c r="I3647" s="114" t="s">
        <v>2762</v>
      </c>
    </row>
    <row r="3648" spans="3:9" hidden="1">
      <c r="F3648" s="113" t="s">
        <v>27</v>
      </c>
      <c r="G3648" s="133" t="s">
        <v>35</v>
      </c>
      <c r="H3648" s="113" t="s">
        <v>52</v>
      </c>
      <c r="I3648" s="114" t="s">
        <v>2763</v>
      </c>
    </row>
    <row r="3649" spans="2:9" hidden="1">
      <c r="F3649" s="132" t="str">
        <f>IF(EXACT(I3649, I3650), "EN Sub=Dub", "_")</f>
        <v>_</v>
      </c>
      <c r="G3649" s="133" t="s">
        <v>39</v>
      </c>
      <c r="H3649" s="113" t="s">
        <v>52</v>
      </c>
      <c r="I3649" s="114" t="s">
        <v>2764</v>
      </c>
    </row>
    <row r="3650" spans="2:9" hidden="1">
      <c r="F3650" s="132" t="str">
        <f>IF(EXACT(I3649, I3650), "EN Sub=Dub", "_")</f>
        <v>_</v>
      </c>
      <c r="G3650" s="133" t="s">
        <v>44</v>
      </c>
      <c r="H3650" s="113" t="s">
        <v>52</v>
      </c>
      <c r="I3650" s="114" t="s">
        <v>2763</v>
      </c>
    </row>
    <row r="3651" spans="2:9" hidden="1">
      <c r="F3651" s="132" t="str">
        <f>IF(EXACT(I3651, I3652), "PT Sub=Dub", "_")</f>
        <v>PT Sub=Dub</v>
      </c>
      <c r="G3651" s="133" t="s">
        <v>46</v>
      </c>
      <c r="H3651" s="113" t="s">
        <v>52</v>
      </c>
      <c r="I3651" s="114" t="s">
        <v>2765</v>
      </c>
    </row>
    <row r="3652" spans="2:9">
      <c r="F3652" s="132" t="str">
        <f>IF(EXACT(I3651, I3652), "PT Sub=Dub", "_")</f>
        <v>PT Sub=Dub</v>
      </c>
      <c r="G3652" s="133" t="s">
        <v>48</v>
      </c>
      <c r="H3652" s="113" t="s">
        <v>52</v>
      </c>
      <c r="I3652" s="114" t="s">
        <v>2765</v>
      </c>
    </row>
    <row r="3653" spans="2:9" hidden="1">
      <c r="B3653" s="114" t="s">
        <v>26</v>
      </c>
      <c r="C3653" s="147" t="s">
        <v>27</v>
      </c>
      <c r="F3653" s="113" t="s">
        <v>27</v>
      </c>
      <c r="G3653" s="137" t="s">
        <v>28</v>
      </c>
      <c r="H3653" s="113" t="s">
        <v>1479</v>
      </c>
      <c r="I3653" s="114">
        <v>455</v>
      </c>
    </row>
    <row r="3654" spans="2:9" hidden="1">
      <c r="B3654" s="114" t="s">
        <v>26</v>
      </c>
      <c r="C3654" s="113" t="s">
        <v>27</v>
      </c>
      <c r="F3654" s="113" t="s">
        <v>27</v>
      </c>
      <c r="G3654" s="137" t="s">
        <v>30</v>
      </c>
      <c r="H3654" s="113" t="s">
        <v>1479</v>
      </c>
      <c r="I3654" s="114" t="s">
        <v>2766</v>
      </c>
    </row>
    <row r="3655" spans="2:9" hidden="1">
      <c r="B3655" s="114" t="s">
        <v>26</v>
      </c>
      <c r="C3655" s="113" t="s">
        <v>27</v>
      </c>
      <c r="F3655" s="113" t="s">
        <v>27</v>
      </c>
      <c r="G3655" s="133" t="s">
        <v>32</v>
      </c>
      <c r="H3655" s="113" t="s">
        <v>1479</v>
      </c>
      <c r="I3655" s="114" t="s">
        <v>2767</v>
      </c>
    </row>
    <row r="3656" spans="2:9" hidden="1">
      <c r="B3656" s="114" t="s">
        <v>26</v>
      </c>
      <c r="F3656" s="113" t="s">
        <v>27</v>
      </c>
      <c r="G3656" s="133" t="s">
        <v>35</v>
      </c>
      <c r="H3656" s="113" t="s">
        <v>1479</v>
      </c>
      <c r="I3656" s="114" t="s">
        <v>2768</v>
      </c>
    </row>
    <row r="3657" spans="2:9" hidden="1">
      <c r="B3657" s="114" t="s">
        <v>26</v>
      </c>
      <c r="F3657" s="132" t="str">
        <f>IF(EXACT(I3657, I3658), "EN Sub=Dub", "_")</f>
        <v>_</v>
      </c>
      <c r="G3657" s="133" t="s">
        <v>39</v>
      </c>
      <c r="H3657" s="113" t="s">
        <v>1479</v>
      </c>
      <c r="I3657" s="114" t="s">
        <v>2769</v>
      </c>
    </row>
    <row r="3658" spans="2:9" hidden="1">
      <c r="B3658" s="114" t="s">
        <v>26</v>
      </c>
      <c r="F3658" s="132" t="str">
        <f>IF(EXACT(I3657, I3658), "EN Sub=Dub", "_")</f>
        <v>_</v>
      </c>
      <c r="G3658" s="133" t="s">
        <v>44</v>
      </c>
      <c r="H3658" s="113" t="s">
        <v>1479</v>
      </c>
      <c r="I3658" s="114" t="s">
        <v>2770</v>
      </c>
    </row>
    <row r="3659" spans="2:9" hidden="1">
      <c r="B3659" s="114" t="s">
        <v>26</v>
      </c>
      <c r="F3659" s="132" t="str">
        <f>IF(EXACT(I3659, I3660), "PT Sub=Dub", "_")</f>
        <v>_</v>
      </c>
      <c r="G3659" s="133" t="s">
        <v>46</v>
      </c>
      <c r="H3659" s="113" t="s">
        <v>1479</v>
      </c>
      <c r="I3659" s="114" t="s">
        <v>2771</v>
      </c>
    </row>
    <row r="3660" spans="2:9">
      <c r="B3660" s="114" t="s">
        <v>26</v>
      </c>
      <c r="F3660" s="132" t="str">
        <f>IF(EXACT(I3659, I3660), "PT Sub=Dub", "_")</f>
        <v>_</v>
      </c>
      <c r="G3660" s="133" t="s">
        <v>48</v>
      </c>
      <c r="H3660" s="113" t="s">
        <v>1479</v>
      </c>
      <c r="I3660" s="114" t="s">
        <v>2772</v>
      </c>
    </row>
    <row r="3661" spans="2:9" hidden="1">
      <c r="C3661" s="147" t="s">
        <v>27</v>
      </c>
      <c r="F3661" s="113" t="s">
        <v>27</v>
      </c>
      <c r="G3661" s="137" t="s">
        <v>28</v>
      </c>
      <c r="H3661" s="113" t="s">
        <v>52</v>
      </c>
      <c r="I3661" s="114">
        <v>456</v>
      </c>
    </row>
    <row r="3662" spans="2:9" hidden="1">
      <c r="C3662" s="113" t="s">
        <v>27</v>
      </c>
      <c r="F3662" s="113" t="s">
        <v>27</v>
      </c>
      <c r="G3662" s="137" t="s">
        <v>30</v>
      </c>
      <c r="H3662" s="113" t="s">
        <v>52</v>
      </c>
      <c r="I3662" s="114" t="s">
        <v>2773</v>
      </c>
    </row>
    <row r="3663" spans="2:9" hidden="1">
      <c r="C3663" s="113" t="s">
        <v>27</v>
      </c>
      <c r="F3663" s="113" t="s">
        <v>27</v>
      </c>
      <c r="G3663" s="133" t="s">
        <v>32</v>
      </c>
      <c r="H3663" s="113" t="s">
        <v>52</v>
      </c>
      <c r="I3663" s="114" t="s">
        <v>2774</v>
      </c>
    </row>
    <row r="3664" spans="2:9" hidden="1">
      <c r="F3664" s="113" t="s">
        <v>27</v>
      </c>
      <c r="G3664" s="133" t="s">
        <v>35</v>
      </c>
      <c r="H3664" s="113" t="s">
        <v>52</v>
      </c>
      <c r="I3664" s="114" t="s">
        <v>2775</v>
      </c>
    </row>
    <row r="3665" spans="2:9" hidden="1">
      <c r="F3665" s="132" t="str">
        <f>IF(EXACT(I3665, I3666), "EN Sub=Dub", "_")</f>
        <v>_</v>
      </c>
      <c r="G3665" s="133" t="s">
        <v>39</v>
      </c>
      <c r="H3665" s="113" t="s">
        <v>52</v>
      </c>
      <c r="I3665" s="114" t="s">
        <v>2776</v>
      </c>
    </row>
    <row r="3666" spans="2:9" hidden="1">
      <c r="F3666" s="132" t="str">
        <f>IF(EXACT(I3665, I3666), "EN Sub=Dub", "_")</f>
        <v>_</v>
      </c>
      <c r="G3666" s="133" t="s">
        <v>44</v>
      </c>
      <c r="H3666" s="113" t="s">
        <v>52</v>
      </c>
      <c r="I3666" s="114" t="s">
        <v>2777</v>
      </c>
    </row>
    <row r="3667" spans="2:9" hidden="1">
      <c r="F3667" s="132" t="str">
        <f>IF(EXACT(I3667, I3668), "PT Sub=Dub", "_")</f>
        <v>PT Sub=Dub</v>
      </c>
      <c r="G3667" s="133" t="s">
        <v>46</v>
      </c>
      <c r="H3667" s="113" t="s">
        <v>52</v>
      </c>
      <c r="I3667" s="114" t="s">
        <v>2778</v>
      </c>
    </row>
    <row r="3668" spans="2:9">
      <c r="F3668" s="132" t="str">
        <f>IF(EXACT(I3667, I3668), "PT Sub=Dub", "_")</f>
        <v>PT Sub=Dub</v>
      </c>
      <c r="G3668" s="133" t="s">
        <v>48</v>
      </c>
      <c r="H3668" s="113" t="s">
        <v>52</v>
      </c>
      <c r="I3668" s="114" t="s">
        <v>2778</v>
      </c>
    </row>
    <row r="3669" spans="2:9" hidden="1">
      <c r="B3669" s="114" t="s">
        <v>26</v>
      </c>
      <c r="C3669" s="147" t="s">
        <v>27</v>
      </c>
      <c r="F3669" s="113" t="s">
        <v>27</v>
      </c>
      <c r="G3669" s="137" t="s">
        <v>28</v>
      </c>
      <c r="H3669" s="113" t="s">
        <v>2779</v>
      </c>
      <c r="I3669" s="114">
        <v>457</v>
      </c>
    </row>
    <row r="3670" spans="2:9" hidden="1">
      <c r="B3670" s="114" t="s">
        <v>26</v>
      </c>
      <c r="C3670" s="113" t="s">
        <v>27</v>
      </c>
      <c r="F3670" s="113" t="s">
        <v>27</v>
      </c>
      <c r="G3670" s="137" t="s">
        <v>30</v>
      </c>
      <c r="H3670" s="113" t="s">
        <v>2779</v>
      </c>
      <c r="I3670" s="114" t="s">
        <v>2780</v>
      </c>
    </row>
    <row r="3671" spans="2:9" hidden="1">
      <c r="B3671" s="114" t="s">
        <v>26</v>
      </c>
      <c r="C3671" s="113" t="s">
        <v>27</v>
      </c>
      <c r="F3671" s="113" t="s">
        <v>27</v>
      </c>
      <c r="G3671" s="133" t="s">
        <v>32</v>
      </c>
      <c r="H3671" s="113" t="s">
        <v>2779</v>
      </c>
      <c r="I3671" s="114" t="s">
        <v>2781</v>
      </c>
    </row>
    <row r="3672" spans="2:9" hidden="1">
      <c r="B3672" s="114" t="s">
        <v>26</v>
      </c>
      <c r="F3672" s="113" t="s">
        <v>27</v>
      </c>
      <c r="G3672" s="133" t="s">
        <v>35</v>
      </c>
      <c r="H3672" s="113" t="s">
        <v>2779</v>
      </c>
      <c r="I3672" s="114" t="s">
        <v>2782</v>
      </c>
    </row>
    <row r="3673" spans="2:9" hidden="1">
      <c r="B3673" s="114" t="s">
        <v>26</v>
      </c>
      <c r="F3673" s="132" t="str">
        <f>IF(EXACT(I3673, I3674), "EN Sub=Dub", "_")</f>
        <v>_</v>
      </c>
      <c r="G3673" s="133" t="s">
        <v>39</v>
      </c>
      <c r="H3673" s="113" t="s">
        <v>2779</v>
      </c>
      <c r="I3673" s="114" t="s">
        <v>2783</v>
      </c>
    </row>
    <row r="3674" spans="2:9" hidden="1">
      <c r="B3674" s="114" t="s">
        <v>26</v>
      </c>
      <c r="F3674" s="132" t="str">
        <f>IF(EXACT(I3673, I3674), "EN Sub=Dub", "_")</f>
        <v>_</v>
      </c>
      <c r="G3674" s="133" t="s">
        <v>44</v>
      </c>
      <c r="H3674" s="113" t="s">
        <v>2779</v>
      </c>
      <c r="I3674" s="114" t="s">
        <v>7335</v>
      </c>
    </row>
    <row r="3675" spans="2:9" hidden="1">
      <c r="B3675" s="114" t="s">
        <v>26</v>
      </c>
      <c r="F3675" s="132" t="str">
        <f>IF(EXACT(I3675, I3676), "PT Sub=Dub", "_")</f>
        <v>_</v>
      </c>
      <c r="G3675" s="133" t="s">
        <v>46</v>
      </c>
      <c r="H3675" s="113" t="s">
        <v>2779</v>
      </c>
      <c r="I3675" s="114" t="s">
        <v>2785</v>
      </c>
    </row>
    <row r="3676" spans="2:9">
      <c r="B3676" s="114" t="s">
        <v>26</v>
      </c>
      <c r="F3676" s="132" t="str">
        <f>IF(EXACT(I3675, I3676), "PT Sub=Dub", "_")</f>
        <v>_</v>
      </c>
      <c r="G3676" s="133" t="s">
        <v>48</v>
      </c>
      <c r="H3676" s="113" t="s">
        <v>2779</v>
      </c>
      <c r="I3676" s="114" t="s">
        <v>2786</v>
      </c>
    </row>
    <row r="3677" spans="2:9" hidden="1">
      <c r="C3677" s="147" t="s">
        <v>27</v>
      </c>
      <c r="F3677" s="113" t="s">
        <v>27</v>
      </c>
      <c r="G3677" s="137" t="s">
        <v>28</v>
      </c>
      <c r="H3677" s="113" t="s">
        <v>1479</v>
      </c>
      <c r="I3677" s="114">
        <v>458</v>
      </c>
    </row>
    <row r="3678" spans="2:9" hidden="1">
      <c r="C3678" s="113" t="s">
        <v>27</v>
      </c>
      <c r="F3678" s="113" t="s">
        <v>27</v>
      </c>
      <c r="G3678" s="137" t="s">
        <v>30</v>
      </c>
      <c r="H3678" s="113" t="s">
        <v>1479</v>
      </c>
      <c r="I3678" s="114" t="s">
        <v>2787</v>
      </c>
    </row>
    <row r="3679" spans="2:9" hidden="1">
      <c r="C3679" s="113" t="s">
        <v>27</v>
      </c>
      <c r="F3679" s="113" t="s">
        <v>27</v>
      </c>
      <c r="G3679" s="133" t="s">
        <v>32</v>
      </c>
      <c r="H3679" s="113" t="s">
        <v>1479</v>
      </c>
      <c r="I3679" s="114" t="s">
        <v>2788</v>
      </c>
    </row>
    <row r="3680" spans="2:9" hidden="1">
      <c r="F3680" s="113" t="s">
        <v>27</v>
      </c>
      <c r="G3680" s="133" t="s">
        <v>35</v>
      </c>
      <c r="H3680" s="113" t="s">
        <v>1479</v>
      </c>
      <c r="I3680" s="114" t="s">
        <v>2789</v>
      </c>
    </row>
    <row r="3681" spans="3:9" hidden="1">
      <c r="F3681" s="132" t="str">
        <f>IF(EXACT(I3681, I3682), "EN Sub=Dub", "_")</f>
        <v>_</v>
      </c>
      <c r="G3681" s="133" t="s">
        <v>39</v>
      </c>
      <c r="H3681" s="113" t="s">
        <v>1479</v>
      </c>
      <c r="I3681" s="114" t="s">
        <v>2789</v>
      </c>
    </row>
    <row r="3682" spans="3:9" hidden="1">
      <c r="F3682" s="132" t="str">
        <f>IF(EXACT(I3681, I3682), "EN Sub=Dub", "_")</f>
        <v>_</v>
      </c>
      <c r="G3682" s="133" t="s">
        <v>44</v>
      </c>
      <c r="H3682" s="113" t="s">
        <v>1479</v>
      </c>
      <c r="I3682" s="114" t="s">
        <v>2790</v>
      </c>
    </row>
    <row r="3683" spans="3:9" hidden="1">
      <c r="F3683" s="132" t="str">
        <f>IF(EXACT(I3683, I3684), "PT Sub=Dub", "_")</f>
        <v>PT Sub=Dub</v>
      </c>
      <c r="G3683" s="133" t="s">
        <v>46</v>
      </c>
      <c r="H3683" s="113" t="s">
        <v>1479</v>
      </c>
      <c r="I3683" s="114" t="s">
        <v>2791</v>
      </c>
    </row>
    <row r="3684" spans="3:9">
      <c r="F3684" s="132" t="str">
        <f>IF(EXACT(I3683, I3684), "PT Sub=Dub", "_")</f>
        <v>PT Sub=Dub</v>
      </c>
      <c r="G3684" s="133" t="s">
        <v>48</v>
      </c>
      <c r="H3684" s="113" t="s">
        <v>1479</v>
      </c>
      <c r="I3684" s="114" t="s">
        <v>2791</v>
      </c>
    </row>
    <row r="3685" spans="3:9" hidden="1">
      <c r="C3685" s="147" t="s">
        <v>27</v>
      </c>
      <c r="F3685" s="113" t="s">
        <v>27</v>
      </c>
      <c r="G3685" s="137" t="s">
        <v>28</v>
      </c>
      <c r="H3685" s="113" t="s">
        <v>1479</v>
      </c>
      <c r="I3685" s="114">
        <v>459</v>
      </c>
    </row>
    <row r="3686" spans="3:9" hidden="1">
      <c r="C3686" s="113" t="s">
        <v>27</v>
      </c>
      <c r="F3686" s="113" t="s">
        <v>27</v>
      </c>
      <c r="G3686" s="137" t="s">
        <v>30</v>
      </c>
      <c r="H3686" s="113" t="s">
        <v>1479</v>
      </c>
      <c r="I3686" s="114" t="s">
        <v>2792</v>
      </c>
    </row>
    <row r="3687" spans="3:9" hidden="1">
      <c r="C3687" s="113" t="s">
        <v>27</v>
      </c>
      <c r="F3687" s="113" t="s">
        <v>27</v>
      </c>
      <c r="G3687" s="133" t="s">
        <v>32</v>
      </c>
      <c r="H3687" s="113" t="s">
        <v>1479</v>
      </c>
      <c r="I3687" s="114" t="s">
        <v>2793</v>
      </c>
    </row>
    <row r="3688" spans="3:9" hidden="1">
      <c r="F3688" s="113" t="s">
        <v>27</v>
      </c>
      <c r="G3688" s="133" t="s">
        <v>35</v>
      </c>
      <c r="H3688" s="113" t="s">
        <v>1479</v>
      </c>
      <c r="I3688" s="114" t="s">
        <v>2794</v>
      </c>
    </row>
    <row r="3689" spans="3:9" hidden="1">
      <c r="F3689" s="132" t="str">
        <f>IF(EXACT(I3689, I3690), "EN Sub=Dub", "_")</f>
        <v>_</v>
      </c>
      <c r="G3689" s="133" t="s">
        <v>39</v>
      </c>
      <c r="H3689" s="113" t="s">
        <v>1479</v>
      </c>
      <c r="I3689" s="114" t="s">
        <v>2795</v>
      </c>
    </row>
    <row r="3690" spans="3:9" hidden="1">
      <c r="F3690" s="132" t="str">
        <f>IF(EXACT(I3689, I3690), "EN Sub=Dub", "_")</f>
        <v>_</v>
      </c>
      <c r="G3690" s="133" t="s">
        <v>44</v>
      </c>
      <c r="H3690" s="113" t="s">
        <v>1479</v>
      </c>
      <c r="I3690" s="114" t="s">
        <v>2796</v>
      </c>
    </row>
    <row r="3691" spans="3:9" hidden="1">
      <c r="F3691" s="132" t="str">
        <f>IF(EXACT(I3691, I3692), "PT Sub=Dub", "_")</f>
        <v>_</v>
      </c>
      <c r="G3691" s="133" t="s">
        <v>46</v>
      </c>
      <c r="H3691" s="113" t="s">
        <v>1479</v>
      </c>
      <c r="I3691" s="114" t="s">
        <v>2797</v>
      </c>
    </row>
    <row r="3692" spans="3:9">
      <c r="F3692" s="132" t="str">
        <f>IF(EXACT(I3691, I3692), "PT Sub=Dub", "_")</f>
        <v>_</v>
      </c>
      <c r="G3692" s="133" t="s">
        <v>48</v>
      </c>
      <c r="H3692" s="113" t="s">
        <v>1479</v>
      </c>
      <c r="I3692" s="114" t="s">
        <v>2798</v>
      </c>
    </row>
    <row r="3693" spans="3:9" hidden="1">
      <c r="C3693" s="147" t="s">
        <v>27</v>
      </c>
      <c r="F3693" s="113" t="s">
        <v>27</v>
      </c>
      <c r="G3693" s="137" t="s">
        <v>28</v>
      </c>
      <c r="H3693" s="113" t="s">
        <v>1479</v>
      </c>
      <c r="I3693" s="114">
        <v>460</v>
      </c>
    </row>
    <row r="3694" spans="3:9" hidden="1">
      <c r="C3694" s="113" t="s">
        <v>27</v>
      </c>
      <c r="F3694" s="113" t="s">
        <v>27</v>
      </c>
      <c r="G3694" s="137" t="s">
        <v>30</v>
      </c>
      <c r="H3694" s="113" t="s">
        <v>1479</v>
      </c>
      <c r="I3694" s="114" t="s">
        <v>2799</v>
      </c>
    </row>
    <row r="3695" spans="3:9" hidden="1">
      <c r="C3695" s="113" t="s">
        <v>27</v>
      </c>
      <c r="F3695" s="113" t="s">
        <v>27</v>
      </c>
      <c r="G3695" s="133" t="s">
        <v>32</v>
      </c>
      <c r="H3695" s="113" t="s">
        <v>1479</v>
      </c>
      <c r="I3695" s="114" t="s">
        <v>2800</v>
      </c>
    </row>
    <row r="3696" spans="3:9" hidden="1">
      <c r="F3696" s="113" t="s">
        <v>27</v>
      </c>
      <c r="G3696" s="133" t="s">
        <v>35</v>
      </c>
      <c r="H3696" s="113" t="s">
        <v>1479</v>
      </c>
      <c r="I3696" s="114" t="s">
        <v>2801</v>
      </c>
    </row>
    <row r="3697" spans="2:9" hidden="1">
      <c r="F3697" s="132" t="str">
        <f>IF(EXACT(I3697, I3698), "EN Sub=Dub", "_")</f>
        <v>_</v>
      </c>
      <c r="G3697" s="133" t="s">
        <v>39</v>
      </c>
      <c r="H3697" s="113" t="s">
        <v>1479</v>
      </c>
      <c r="I3697" s="114" t="s">
        <v>2802</v>
      </c>
    </row>
    <row r="3698" spans="2:9" hidden="1">
      <c r="F3698" s="132" t="str">
        <f>IF(EXACT(I3697, I3698), "EN Sub=Dub", "_")</f>
        <v>_</v>
      </c>
      <c r="G3698" s="133" t="s">
        <v>44</v>
      </c>
      <c r="H3698" s="113" t="s">
        <v>1479</v>
      </c>
      <c r="I3698" s="114" t="s">
        <v>2801</v>
      </c>
    </row>
    <row r="3699" spans="2:9" hidden="1">
      <c r="F3699" s="132" t="str">
        <f>IF(EXACT(I3699, I3700), "PT Sub=Dub", "_")</f>
        <v>PT Sub=Dub</v>
      </c>
      <c r="G3699" s="133" t="s">
        <v>46</v>
      </c>
      <c r="H3699" s="113" t="s">
        <v>1479</v>
      </c>
      <c r="I3699" s="114" t="s">
        <v>2803</v>
      </c>
    </row>
    <row r="3700" spans="2:9">
      <c r="F3700" s="132" t="str">
        <f>IF(EXACT(I3699, I3700), "PT Sub=Dub", "_")</f>
        <v>PT Sub=Dub</v>
      </c>
      <c r="G3700" s="133" t="s">
        <v>48</v>
      </c>
      <c r="H3700" s="113" t="s">
        <v>1479</v>
      </c>
      <c r="I3700" s="114" t="s">
        <v>2803</v>
      </c>
    </row>
    <row r="3701" spans="2:9" hidden="1">
      <c r="B3701" s="114" t="s">
        <v>26</v>
      </c>
      <c r="C3701" s="147" t="s">
        <v>27</v>
      </c>
      <c r="F3701" s="113" t="s">
        <v>27</v>
      </c>
      <c r="G3701" s="137" t="s">
        <v>28</v>
      </c>
      <c r="I3701" s="114">
        <v>461</v>
      </c>
    </row>
    <row r="3702" spans="2:9" hidden="1">
      <c r="B3702" s="114" t="s">
        <v>26</v>
      </c>
      <c r="C3702" s="113" t="s">
        <v>27</v>
      </c>
      <c r="F3702" s="113" t="s">
        <v>27</v>
      </c>
      <c r="G3702" s="137" t="s">
        <v>30</v>
      </c>
      <c r="I3702" s="114" t="s">
        <v>2804</v>
      </c>
    </row>
    <row r="3703" spans="2:9" hidden="1">
      <c r="B3703" s="114" t="s">
        <v>26</v>
      </c>
      <c r="C3703" s="113" t="s">
        <v>27</v>
      </c>
      <c r="E3703" s="132"/>
      <c r="F3703" s="113" t="s">
        <v>27</v>
      </c>
      <c r="G3703" s="133" t="s">
        <v>32</v>
      </c>
      <c r="H3703" s="132" t="s">
        <v>3675</v>
      </c>
      <c r="I3703" s="114" t="s">
        <v>2805</v>
      </c>
    </row>
    <row r="3704" spans="2:9" hidden="1">
      <c r="B3704" s="114" t="s">
        <v>26</v>
      </c>
      <c r="E3704" s="132"/>
      <c r="F3704" s="113" t="s">
        <v>27</v>
      </c>
      <c r="G3704" s="133" t="s">
        <v>35</v>
      </c>
      <c r="H3704" s="132"/>
      <c r="I3704" s="114" t="s">
        <v>2806</v>
      </c>
    </row>
    <row r="3705" spans="2:9" hidden="1">
      <c r="B3705" s="114" t="s">
        <v>26</v>
      </c>
      <c r="E3705" s="132"/>
      <c r="F3705" s="132" t="str">
        <f>IF(EXACT(I3705, I3706), "EN Sub=Dub", "_")</f>
        <v>_</v>
      </c>
      <c r="G3705" s="133" t="s">
        <v>39</v>
      </c>
      <c r="H3705" s="132"/>
      <c r="I3705" s="114" t="s">
        <v>2807</v>
      </c>
    </row>
    <row r="3706" spans="2:9" hidden="1">
      <c r="B3706" s="114" t="s">
        <v>26</v>
      </c>
      <c r="E3706" s="132"/>
      <c r="F3706" s="132" t="str">
        <f>IF(EXACT(I3705, I3706), "EN Sub=Dub", "_")</f>
        <v>_</v>
      </c>
      <c r="G3706" s="133" t="s">
        <v>44</v>
      </c>
      <c r="H3706" s="132" t="s">
        <v>3675</v>
      </c>
      <c r="I3706" s="114" t="s">
        <v>2808</v>
      </c>
    </row>
    <row r="3707" spans="2:9" hidden="1">
      <c r="B3707" s="114" t="s">
        <v>26</v>
      </c>
      <c r="E3707" s="132"/>
      <c r="F3707" s="132" t="str">
        <f>IF(EXACT(I3707, I3708), "PT Sub=Dub", "_")</f>
        <v>_</v>
      </c>
      <c r="G3707" s="133" t="s">
        <v>46</v>
      </c>
      <c r="H3707" s="132"/>
      <c r="I3707" s="114" t="s">
        <v>2809</v>
      </c>
    </row>
    <row r="3708" spans="2:9">
      <c r="B3708" s="114" t="s">
        <v>26</v>
      </c>
      <c r="E3708" s="132"/>
      <c r="F3708" s="132" t="str">
        <f>IF(EXACT(I3707, I3708), "PT Sub=Dub", "_")</f>
        <v>_</v>
      </c>
      <c r="G3708" s="133" t="s">
        <v>48</v>
      </c>
      <c r="H3708" s="132"/>
      <c r="I3708" s="114" t="s">
        <v>2810</v>
      </c>
    </row>
    <row r="3709" spans="2:9" hidden="1">
      <c r="C3709" s="147" t="s">
        <v>27</v>
      </c>
      <c r="F3709" s="113" t="s">
        <v>27</v>
      </c>
      <c r="G3709" s="137" t="s">
        <v>28</v>
      </c>
      <c r="H3709" s="113" t="s">
        <v>1479</v>
      </c>
      <c r="I3709" s="114">
        <v>462</v>
      </c>
    </row>
    <row r="3710" spans="2:9" hidden="1">
      <c r="C3710" s="113" t="s">
        <v>27</v>
      </c>
      <c r="F3710" s="113" t="s">
        <v>27</v>
      </c>
      <c r="G3710" s="137" t="s">
        <v>30</v>
      </c>
      <c r="H3710" s="113" t="s">
        <v>1479</v>
      </c>
      <c r="I3710" s="114" t="s">
        <v>2811</v>
      </c>
    </row>
    <row r="3711" spans="2:9" hidden="1">
      <c r="C3711" s="113" t="s">
        <v>27</v>
      </c>
      <c r="F3711" s="113" t="s">
        <v>27</v>
      </c>
      <c r="G3711" s="133" t="s">
        <v>32</v>
      </c>
      <c r="H3711" s="113" t="s">
        <v>1479</v>
      </c>
      <c r="I3711" s="114" t="s">
        <v>2812</v>
      </c>
    </row>
    <row r="3712" spans="2:9" hidden="1">
      <c r="F3712" s="113" t="s">
        <v>27</v>
      </c>
      <c r="G3712" s="133" t="s">
        <v>35</v>
      </c>
      <c r="H3712" s="113" t="s">
        <v>1479</v>
      </c>
      <c r="I3712" s="114" t="s">
        <v>2813</v>
      </c>
    </row>
    <row r="3713" spans="3:9" hidden="1">
      <c r="F3713" s="132" t="str">
        <f>IF(EXACT(I3713, I3714), "EN Sub=Dub", "_")</f>
        <v>_</v>
      </c>
      <c r="G3713" s="133" t="s">
        <v>39</v>
      </c>
      <c r="H3713" s="113" t="s">
        <v>1479</v>
      </c>
      <c r="I3713" s="114" t="s">
        <v>2814</v>
      </c>
    </row>
    <row r="3714" spans="3:9" hidden="1">
      <c r="F3714" s="132" t="str">
        <f>IF(EXACT(I3713, I3714), "EN Sub=Dub", "_")</f>
        <v>_</v>
      </c>
      <c r="G3714" s="133" t="s">
        <v>44</v>
      </c>
      <c r="H3714" s="113" t="s">
        <v>1479</v>
      </c>
      <c r="I3714" s="114" t="s">
        <v>2815</v>
      </c>
    </row>
    <row r="3715" spans="3:9" hidden="1">
      <c r="F3715" s="132" t="str">
        <f>IF(EXACT(I3715, I3716), "PT Sub=Dub", "_")</f>
        <v>_</v>
      </c>
      <c r="G3715" s="133" t="s">
        <v>46</v>
      </c>
      <c r="H3715" s="113" t="s">
        <v>1479</v>
      </c>
      <c r="I3715" s="114" t="s">
        <v>2816</v>
      </c>
    </row>
    <row r="3716" spans="3:9">
      <c r="F3716" s="132" t="str">
        <f>IF(EXACT(I3715, I3716), "PT Sub=Dub", "_")</f>
        <v>_</v>
      </c>
      <c r="G3716" s="133" t="s">
        <v>48</v>
      </c>
      <c r="H3716" s="113" t="s">
        <v>1479</v>
      </c>
      <c r="I3716" s="114" t="s">
        <v>2817</v>
      </c>
    </row>
    <row r="3717" spans="3:9" hidden="1">
      <c r="C3717" s="147" t="s">
        <v>27</v>
      </c>
      <c r="F3717" s="113" t="s">
        <v>27</v>
      </c>
      <c r="G3717" s="137" t="s">
        <v>28</v>
      </c>
      <c r="H3717" s="113" t="s">
        <v>1479</v>
      </c>
      <c r="I3717" s="114">
        <v>463</v>
      </c>
    </row>
    <row r="3718" spans="3:9" hidden="1">
      <c r="C3718" s="113" t="s">
        <v>27</v>
      </c>
      <c r="F3718" s="113" t="s">
        <v>27</v>
      </c>
      <c r="G3718" s="137" t="s">
        <v>30</v>
      </c>
      <c r="H3718" s="113" t="s">
        <v>1479</v>
      </c>
      <c r="I3718" s="114" t="s">
        <v>2818</v>
      </c>
    </row>
    <row r="3719" spans="3:9" hidden="1">
      <c r="C3719" s="113" t="s">
        <v>27</v>
      </c>
      <c r="F3719" s="113" t="s">
        <v>27</v>
      </c>
      <c r="G3719" s="133" t="s">
        <v>32</v>
      </c>
      <c r="H3719" s="113" t="s">
        <v>1479</v>
      </c>
      <c r="I3719" s="114" t="s">
        <v>2819</v>
      </c>
    </row>
    <row r="3720" spans="3:9" hidden="1">
      <c r="F3720" s="113" t="s">
        <v>27</v>
      </c>
      <c r="G3720" s="133" t="s">
        <v>35</v>
      </c>
      <c r="H3720" s="113" t="s">
        <v>1479</v>
      </c>
      <c r="I3720" s="114" t="s">
        <v>2820</v>
      </c>
    </row>
    <row r="3721" spans="3:9" hidden="1">
      <c r="F3721" s="132" t="str">
        <f>IF(EXACT(I3721, I3722), "EN Sub=Dub", "_")</f>
        <v>_</v>
      </c>
      <c r="G3721" s="133" t="s">
        <v>39</v>
      </c>
      <c r="H3721" s="113" t="s">
        <v>1479</v>
      </c>
      <c r="I3721" s="114" t="s">
        <v>2821</v>
      </c>
    </row>
    <row r="3722" spans="3:9" hidden="1">
      <c r="F3722" s="132" t="str">
        <f>IF(EXACT(I3721, I3722), "EN Sub=Dub", "_")</f>
        <v>_</v>
      </c>
      <c r="G3722" s="133" t="s">
        <v>44</v>
      </c>
      <c r="H3722" s="113" t="s">
        <v>1479</v>
      </c>
      <c r="I3722" s="114" t="s">
        <v>2822</v>
      </c>
    </row>
    <row r="3723" spans="3:9" hidden="1">
      <c r="F3723" s="132" t="str">
        <f>IF(EXACT(I3723, I3724), "PT Sub=Dub", "_")</f>
        <v>_</v>
      </c>
      <c r="G3723" s="133" t="s">
        <v>46</v>
      </c>
      <c r="H3723" s="113" t="s">
        <v>1479</v>
      </c>
      <c r="I3723" s="114" t="s">
        <v>2823</v>
      </c>
    </row>
    <row r="3724" spans="3:9">
      <c r="F3724" s="132" t="str">
        <f>IF(EXACT(I3723, I3724), "PT Sub=Dub", "_")</f>
        <v>_</v>
      </c>
      <c r="G3724" s="133" t="s">
        <v>48</v>
      </c>
      <c r="H3724" s="113" t="s">
        <v>1479</v>
      </c>
      <c r="I3724" s="114" t="s">
        <v>2824</v>
      </c>
    </row>
    <row r="3725" spans="3:9" hidden="1">
      <c r="C3725" s="147" t="s">
        <v>27</v>
      </c>
      <c r="F3725" s="113" t="s">
        <v>27</v>
      </c>
      <c r="G3725" s="137" t="s">
        <v>28</v>
      </c>
      <c r="H3725" s="113" t="s">
        <v>1479</v>
      </c>
      <c r="I3725" s="114">
        <v>464</v>
      </c>
    </row>
    <row r="3726" spans="3:9" hidden="1">
      <c r="C3726" s="113" t="s">
        <v>27</v>
      </c>
      <c r="F3726" s="113" t="s">
        <v>27</v>
      </c>
      <c r="G3726" s="137" t="s">
        <v>30</v>
      </c>
      <c r="H3726" s="113" t="s">
        <v>1479</v>
      </c>
      <c r="I3726" s="114" t="s">
        <v>2825</v>
      </c>
    </row>
    <row r="3727" spans="3:9" hidden="1">
      <c r="C3727" s="113" t="s">
        <v>27</v>
      </c>
      <c r="F3727" s="113" t="s">
        <v>27</v>
      </c>
      <c r="G3727" s="133" t="s">
        <v>32</v>
      </c>
      <c r="H3727" s="113" t="s">
        <v>1479</v>
      </c>
      <c r="I3727" s="114" t="s">
        <v>2826</v>
      </c>
    </row>
    <row r="3728" spans="3:9" hidden="1">
      <c r="F3728" s="113" t="s">
        <v>27</v>
      </c>
      <c r="G3728" s="133" t="s">
        <v>35</v>
      </c>
      <c r="H3728" s="113" t="s">
        <v>1479</v>
      </c>
      <c r="I3728" s="114" t="s">
        <v>7063</v>
      </c>
    </row>
    <row r="3729" spans="2:9" hidden="1">
      <c r="F3729" s="132" t="str">
        <f>IF(EXACT(I3729, I3730), "EN Sub=Dub", "_")</f>
        <v>_</v>
      </c>
      <c r="G3729" s="133" t="s">
        <v>39</v>
      </c>
      <c r="H3729" s="113" t="s">
        <v>1479</v>
      </c>
      <c r="I3729" s="114" t="s">
        <v>7064</v>
      </c>
    </row>
    <row r="3730" spans="2:9" hidden="1">
      <c r="F3730" s="132" t="str">
        <f>IF(EXACT(I3729, I3730), "EN Sub=Dub", "_")</f>
        <v>_</v>
      </c>
      <c r="G3730" s="133" t="s">
        <v>44</v>
      </c>
      <c r="H3730" s="113" t="s">
        <v>1479</v>
      </c>
      <c r="I3730" s="114" t="s">
        <v>2828</v>
      </c>
    </row>
    <row r="3731" spans="2:9" hidden="1">
      <c r="F3731" s="132" t="str">
        <f>IF(EXACT(I3731, I3732), "PT Sub=Dub", "_")</f>
        <v>PT Sub=Dub</v>
      </c>
      <c r="G3731" s="133" t="s">
        <v>46</v>
      </c>
      <c r="H3731" s="113" t="s">
        <v>1479</v>
      </c>
      <c r="I3731" s="114" t="s">
        <v>2829</v>
      </c>
    </row>
    <row r="3732" spans="2:9">
      <c r="F3732" s="132" t="str">
        <f>IF(EXACT(I3731, I3732), "PT Sub=Dub", "_")</f>
        <v>PT Sub=Dub</v>
      </c>
      <c r="G3732" s="133" t="s">
        <v>48</v>
      </c>
      <c r="H3732" s="113" t="s">
        <v>1479</v>
      </c>
      <c r="I3732" s="114" t="s">
        <v>2829</v>
      </c>
    </row>
    <row r="3733" spans="2:9" hidden="1">
      <c r="B3733" s="114" t="s">
        <v>26</v>
      </c>
      <c r="C3733" s="147" t="s">
        <v>27</v>
      </c>
      <c r="F3733" s="113" t="s">
        <v>27</v>
      </c>
      <c r="G3733" s="137" t="s">
        <v>28</v>
      </c>
      <c r="H3733" s="113" t="s">
        <v>1479</v>
      </c>
      <c r="I3733" s="114">
        <v>465</v>
      </c>
    </row>
    <row r="3734" spans="2:9" hidden="1">
      <c r="B3734" s="114" t="s">
        <v>26</v>
      </c>
      <c r="C3734" s="113" t="s">
        <v>27</v>
      </c>
      <c r="F3734" s="113" t="s">
        <v>27</v>
      </c>
      <c r="G3734" s="137" t="s">
        <v>30</v>
      </c>
      <c r="H3734" s="113" t="s">
        <v>1479</v>
      </c>
      <c r="I3734" s="114" t="s">
        <v>2830</v>
      </c>
    </row>
    <row r="3735" spans="2:9" hidden="1">
      <c r="B3735" s="114" t="s">
        <v>26</v>
      </c>
      <c r="C3735" s="113" t="s">
        <v>27</v>
      </c>
      <c r="F3735" s="113" t="s">
        <v>27</v>
      </c>
      <c r="G3735" s="133" t="s">
        <v>32</v>
      </c>
      <c r="H3735" s="113" t="s">
        <v>1479</v>
      </c>
      <c r="I3735" s="134" t="s">
        <v>7065</v>
      </c>
    </row>
    <row r="3736" spans="2:9" hidden="1">
      <c r="B3736" s="114" t="s">
        <v>26</v>
      </c>
      <c r="F3736" s="113" t="s">
        <v>27</v>
      </c>
      <c r="G3736" s="133" t="s">
        <v>35</v>
      </c>
      <c r="H3736" s="113" t="s">
        <v>1479</v>
      </c>
      <c r="I3736" s="114" t="s">
        <v>7066</v>
      </c>
    </row>
    <row r="3737" spans="2:9" hidden="1">
      <c r="B3737" s="114" t="s">
        <v>26</v>
      </c>
      <c r="F3737" s="132" t="str">
        <f>IF(EXACT(I3737, I3738), "EN Sub=Dub", "_")</f>
        <v>_</v>
      </c>
      <c r="G3737" s="133" t="s">
        <v>39</v>
      </c>
      <c r="H3737" s="113" t="s">
        <v>1479</v>
      </c>
      <c r="I3737" s="114" t="s">
        <v>7067</v>
      </c>
    </row>
    <row r="3738" spans="2:9" hidden="1">
      <c r="B3738" s="114" t="s">
        <v>26</v>
      </c>
      <c r="F3738" s="132" t="str">
        <f>IF(EXACT(I3737, I3738), "EN Sub=Dub", "_")</f>
        <v>_</v>
      </c>
      <c r="G3738" s="133" t="s">
        <v>44</v>
      </c>
      <c r="H3738" s="113" t="s">
        <v>1479</v>
      </c>
      <c r="I3738" s="114" t="s">
        <v>2833</v>
      </c>
    </row>
    <row r="3739" spans="2:9" hidden="1">
      <c r="B3739" s="114" t="s">
        <v>26</v>
      </c>
      <c r="F3739" s="132" t="str">
        <f>IF(EXACT(I3739, I3740), "PT Sub=Dub", "_")</f>
        <v>PT Sub=Dub</v>
      </c>
      <c r="G3739" s="133" t="s">
        <v>46</v>
      </c>
      <c r="H3739" s="113" t="s">
        <v>1479</v>
      </c>
      <c r="I3739" s="114" t="s">
        <v>2834</v>
      </c>
    </row>
    <row r="3740" spans="2:9">
      <c r="B3740" s="114" t="s">
        <v>26</v>
      </c>
      <c r="F3740" s="132" t="str">
        <f>IF(EXACT(I3739, I3740), "PT Sub=Dub", "_")</f>
        <v>PT Sub=Dub</v>
      </c>
      <c r="G3740" s="133" t="s">
        <v>48</v>
      </c>
      <c r="H3740" s="113" t="s">
        <v>1479</v>
      </c>
      <c r="I3740" s="114" t="s">
        <v>2834</v>
      </c>
    </row>
    <row r="3741" spans="2:9" hidden="1">
      <c r="B3741" s="114" t="s">
        <v>7248</v>
      </c>
      <c r="C3741" s="147" t="s">
        <v>27</v>
      </c>
      <c r="F3741" s="113" t="s">
        <v>27</v>
      </c>
      <c r="G3741" s="137" t="s">
        <v>28</v>
      </c>
      <c r="H3741" s="113" t="s">
        <v>52</v>
      </c>
      <c r="I3741" s="114">
        <v>466</v>
      </c>
    </row>
    <row r="3742" spans="2:9" hidden="1">
      <c r="B3742" s="114" t="s">
        <v>7248</v>
      </c>
      <c r="C3742" s="113" t="s">
        <v>27</v>
      </c>
      <c r="F3742" s="113" t="s">
        <v>27</v>
      </c>
      <c r="G3742" s="137" t="s">
        <v>30</v>
      </c>
      <c r="H3742" s="113" t="s">
        <v>52</v>
      </c>
      <c r="I3742" s="114" t="s">
        <v>2835</v>
      </c>
    </row>
    <row r="3743" spans="2:9" hidden="1">
      <c r="B3743" s="114" t="s">
        <v>7248</v>
      </c>
      <c r="C3743" s="113" t="s">
        <v>27</v>
      </c>
      <c r="F3743" s="113" t="s">
        <v>27</v>
      </c>
      <c r="G3743" s="133" t="s">
        <v>32</v>
      </c>
      <c r="H3743" s="113" t="s">
        <v>52</v>
      </c>
      <c r="I3743" s="114" t="s">
        <v>2836</v>
      </c>
    </row>
    <row r="3744" spans="2:9" hidden="1">
      <c r="B3744" s="114" t="s">
        <v>7248</v>
      </c>
      <c r="F3744" s="113" t="s">
        <v>27</v>
      </c>
      <c r="G3744" s="133" t="s">
        <v>35</v>
      </c>
      <c r="H3744" s="113" t="s">
        <v>52</v>
      </c>
      <c r="I3744" s="114" t="s">
        <v>2837</v>
      </c>
    </row>
    <row r="3745" spans="2:9" hidden="1">
      <c r="B3745" s="114" t="s">
        <v>7248</v>
      </c>
      <c r="F3745" s="132" t="str">
        <f>IF(EXACT(I3745, I3746), "EN Sub=Dub", "_")</f>
        <v>_</v>
      </c>
      <c r="G3745" s="133" t="s">
        <v>39</v>
      </c>
      <c r="H3745" s="113" t="s">
        <v>52</v>
      </c>
      <c r="I3745" s="114" t="s">
        <v>2837</v>
      </c>
    </row>
    <row r="3746" spans="2:9" hidden="1">
      <c r="B3746" s="114" t="s">
        <v>7248</v>
      </c>
      <c r="F3746" s="132" t="str">
        <f>IF(EXACT(I3745, I3746), "EN Sub=Dub", "_")</f>
        <v>_</v>
      </c>
      <c r="G3746" s="133" t="s">
        <v>44</v>
      </c>
      <c r="H3746" s="113" t="s">
        <v>52</v>
      </c>
      <c r="I3746" s="114" t="s">
        <v>2838</v>
      </c>
    </row>
    <row r="3747" spans="2:9" hidden="1">
      <c r="B3747" s="114" t="s">
        <v>7248</v>
      </c>
      <c r="F3747" s="132" t="str">
        <f>IF(EXACT(I3747, I3748), "PT Sub=Dub", "_")</f>
        <v>PT Sub=Dub</v>
      </c>
      <c r="G3747" s="133" t="s">
        <v>46</v>
      </c>
      <c r="H3747" s="113" t="s">
        <v>52</v>
      </c>
      <c r="I3747" s="114" t="s">
        <v>2839</v>
      </c>
    </row>
    <row r="3748" spans="2:9">
      <c r="B3748" s="114" t="s">
        <v>7248</v>
      </c>
      <c r="F3748" s="132" t="str">
        <f>IF(EXACT(I3747, I3748), "PT Sub=Dub", "_")</f>
        <v>PT Sub=Dub</v>
      </c>
      <c r="G3748" s="133" t="s">
        <v>48</v>
      </c>
      <c r="H3748" s="113" t="s">
        <v>52</v>
      </c>
      <c r="I3748" s="114" t="s">
        <v>2839</v>
      </c>
    </row>
    <row r="3749" spans="2:9" hidden="1">
      <c r="C3749" s="147" t="s">
        <v>27</v>
      </c>
      <c r="F3749" s="113" t="s">
        <v>27</v>
      </c>
      <c r="G3749" s="137" t="s">
        <v>28</v>
      </c>
      <c r="H3749" s="113" t="s">
        <v>1479</v>
      </c>
      <c r="I3749" s="114">
        <v>467</v>
      </c>
    </row>
    <row r="3750" spans="2:9" hidden="1">
      <c r="C3750" s="113" t="s">
        <v>27</v>
      </c>
      <c r="F3750" s="113" t="s">
        <v>27</v>
      </c>
      <c r="G3750" s="137" t="s">
        <v>30</v>
      </c>
      <c r="H3750" s="113" t="s">
        <v>1479</v>
      </c>
      <c r="I3750" s="114" t="s">
        <v>2840</v>
      </c>
    </row>
    <row r="3751" spans="2:9" hidden="1">
      <c r="C3751" s="113" t="s">
        <v>27</v>
      </c>
      <c r="F3751" s="113" t="s">
        <v>27</v>
      </c>
      <c r="G3751" s="133" t="s">
        <v>32</v>
      </c>
      <c r="H3751" s="113" t="s">
        <v>1479</v>
      </c>
      <c r="I3751" s="114" t="s">
        <v>2841</v>
      </c>
    </row>
    <row r="3752" spans="2:9" hidden="1">
      <c r="F3752" s="113" t="s">
        <v>27</v>
      </c>
      <c r="G3752" s="133" t="s">
        <v>35</v>
      </c>
      <c r="H3752" s="113" t="s">
        <v>1479</v>
      </c>
      <c r="I3752" s="114" t="s">
        <v>2842</v>
      </c>
    </row>
    <row r="3753" spans="2:9" hidden="1">
      <c r="F3753" s="132" t="str">
        <f>IF(EXACT(I3753, I3754), "EN Sub=Dub", "_")</f>
        <v>_</v>
      </c>
      <c r="G3753" s="133" t="s">
        <v>39</v>
      </c>
      <c r="H3753" s="113" t="s">
        <v>1479</v>
      </c>
      <c r="I3753" s="114" t="s">
        <v>2843</v>
      </c>
    </row>
    <row r="3754" spans="2:9" hidden="1">
      <c r="F3754" s="132" t="str">
        <f>IF(EXACT(I3753, I3754), "EN Sub=Dub", "_")</f>
        <v>_</v>
      </c>
      <c r="G3754" s="133" t="s">
        <v>44</v>
      </c>
      <c r="H3754" s="113" t="s">
        <v>1479</v>
      </c>
      <c r="I3754" s="114" t="s">
        <v>2844</v>
      </c>
    </row>
    <row r="3755" spans="2:9" hidden="1">
      <c r="F3755" s="132" t="str">
        <f>IF(EXACT(I3755, I3756), "PT Sub=Dub", "_")</f>
        <v>PT Sub=Dub</v>
      </c>
      <c r="G3755" s="133" t="s">
        <v>46</v>
      </c>
      <c r="H3755" s="113" t="s">
        <v>1479</v>
      </c>
      <c r="I3755" s="114" t="s">
        <v>2845</v>
      </c>
    </row>
    <row r="3756" spans="2:9">
      <c r="F3756" s="132" t="str">
        <f>IF(EXACT(I3755, I3756), "PT Sub=Dub", "_")</f>
        <v>PT Sub=Dub</v>
      </c>
      <c r="G3756" s="133" t="s">
        <v>48</v>
      </c>
      <c r="H3756" s="113" t="s">
        <v>1479</v>
      </c>
      <c r="I3756" s="114" t="s">
        <v>2845</v>
      </c>
    </row>
    <row r="3757" spans="2:9" hidden="1">
      <c r="C3757" s="147" t="s">
        <v>27</v>
      </c>
      <c r="F3757" s="113" t="s">
        <v>27</v>
      </c>
      <c r="G3757" s="137" t="s">
        <v>28</v>
      </c>
      <c r="H3757" s="113" t="s">
        <v>52</v>
      </c>
      <c r="I3757" s="114">
        <v>468</v>
      </c>
    </row>
    <row r="3758" spans="2:9" hidden="1">
      <c r="C3758" s="113" t="s">
        <v>27</v>
      </c>
      <c r="F3758" s="113" t="s">
        <v>27</v>
      </c>
      <c r="G3758" s="137" t="s">
        <v>30</v>
      </c>
      <c r="H3758" s="113" t="s">
        <v>52</v>
      </c>
      <c r="I3758" s="114" t="s">
        <v>2846</v>
      </c>
    </row>
    <row r="3759" spans="2:9" hidden="1">
      <c r="C3759" s="113" t="s">
        <v>27</v>
      </c>
      <c r="F3759" s="113" t="s">
        <v>27</v>
      </c>
      <c r="G3759" s="133" t="s">
        <v>32</v>
      </c>
      <c r="H3759" s="113" t="s">
        <v>52</v>
      </c>
      <c r="I3759" s="114" t="s">
        <v>2847</v>
      </c>
    </row>
    <row r="3760" spans="2:9" hidden="1">
      <c r="F3760" s="113" t="s">
        <v>27</v>
      </c>
      <c r="G3760" s="133" t="s">
        <v>35</v>
      </c>
      <c r="H3760" s="113" t="s">
        <v>52</v>
      </c>
      <c r="I3760" s="114" t="s">
        <v>2209</v>
      </c>
    </row>
    <row r="3761" spans="2:9" hidden="1">
      <c r="F3761" s="132" t="str">
        <f>IF(EXACT(I3761, I3762), "EN Sub=Dub", "_")</f>
        <v>EN Sub=Dub</v>
      </c>
      <c r="G3761" s="133" t="s">
        <v>39</v>
      </c>
      <c r="H3761" s="113" t="s">
        <v>52</v>
      </c>
      <c r="I3761" s="114" t="s">
        <v>2209</v>
      </c>
    </row>
    <row r="3762" spans="2:9" hidden="1">
      <c r="F3762" s="132" t="str">
        <f>IF(EXACT(I3761, I3762), "EN Sub=Dub", "_")</f>
        <v>EN Sub=Dub</v>
      </c>
      <c r="G3762" s="133" t="s">
        <v>44</v>
      </c>
      <c r="H3762" s="113" t="s">
        <v>52</v>
      </c>
      <c r="I3762" s="114" t="s">
        <v>2209</v>
      </c>
    </row>
    <row r="3763" spans="2:9" hidden="1">
      <c r="F3763" s="132" t="str">
        <f>IF(EXACT(I3763, I3764), "PT Sub=Dub", "_")</f>
        <v>_</v>
      </c>
      <c r="G3763" s="133" t="s">
        <v>46</v>
      </c>
      <c r="H3763" s="113" t="s">
        <v>52</v>
      </c>
      <c r="I3763" s="114" t="s">
        <v>2848</v>
      </c>
    </row>
    <row r="3764" spans="2:9">
      <c r="F3764" s="132" t="str">
        <f>IF(EXACT(I3763, I3764), "PT Sub=Dub", "_")</f>
        <v>_</v>
      </c>
      <c r="G3764" s="133" t="s">
        <v>48</v>
      </c>
      <c r="H3764" s="113" t="s">
        <v>52</v>
      </c>
      <c r="I3764" s="114" t="s">
        <v>1601</v>
      </c>
    </row>
    <row r="3765" spans="2:9" hidden="1">
      <c r="B3765" s="114" t="s">
        <v>26</v>
      </c>
      <c r="C3765" s="147" t="s">
        <v>27</v>
      </c>
      <c r="F3765" s="113" t="s">
        <v>27</v>
      </c>
      <c r="G3765" s="137" t="s">
        <v>28</v>
      </c>
      <c r="H3765" s="113" t="s">
        <v>52</v>
      </c>
      <c r="I3765" s="114">
        <v>469</v>
      </c>
    </row>
    <row r="3766" spans="2:9" hidden="1">
      <c r="B3766" s="114" t="s">
        <v>26</v>
      </c>
      <c r="C3766" s="113" t="s">
        <v>27</v>
      </c>
      <c r="F3766" s="113" t="s">
        <v>27</v>
      </c>
      <c r="G3766" s="137" t="s">
        <v>30</v>
      </c>
      <c r="H3766" s="113" t="s">
        <v>52</v>
      </c>
      <c r="I3766" s="114" t="s">
        <v>2849</v>
      </c>
    </row>
    <row r="3767" spans="2:9" hidden="1">
      <c r="B3767" s="114" t="s">
        <v>26</v>
      </c>
      <c r="C3767" s="113" t="s">
        <v>27</v>
      </c>
      <c r="F3767" s="113" t="s">
        <v>27</v>
      </c>
      <c r="G3767" s="133" t="s">
        <v>32</v>
      </c>
      <c r="H3767" s="113" t="s">
        <v>52</v>
      </c>
      <c r="I3767" s="114" t="s">
        <v>2850</v>
      </c>
    </row>
    <row r="3768" spans="2:9" hidden="1">
      <c r="B3768" s="114" t="s">
        <v>26</v>
      </c>
      <c r="F3768" s="113" t="s">
        <v>27</v>
      </c>
      <c r="G3768" s="133" t="s">
        <v>35</v>
      </c>
      <c r="H3768" s="113" t="s">
        <v>52</v>
      </c>
      <c r="I3768" s="114" t="s">
        <v>2851</v>
      </c>
    </row>
    <row r="3769" spans="2:9" hidden="1">
      <c r="B3769" s="114" t="s">
        <v>26</v>
      </c>
      <c r="F3769" s="132" t="str">
        <f>IF(EXACT(I3769, I3770), "EN Sub=Dub", "_")</f>
        <v>_</v>
      </c>
      <c r="G3769" s="133" t="s">
        <v>39</v>
      </c>
      <c r="H3769" s="113" t="s">
        <v>52</v>
      </c>
      <c r="I3769" s="114" t="s">
        <v>2852</v>
      </c>
    </row>
    <row r="3770" spans="2:9" hidden="1">
      <c r="B3770" s="114" t="s">
        <v>26</v>
      </c>
      <c r="F3770" s="132" t="str">
        <f>IF(EXACT(I3769, I3770), "EN Sub=Dub", "_")</f>
        <v>_</v>
      </c>
      <c r="G3770" s="133" t="s">
        <v>44</v>
      </c>
      <c r="H3770" s="113" t="s">
        <v>52</v>
      </c>
      <c r="I3770" s="114" t="s">
        <v>2853</v>
      </c>
    </row>
    <row r="3771" spans="2:9" hidden="1">
      <c r="B3771" s="114" t="s">
        <v>26</v>
      </c>
      <c r="F3771" s="132" t="str">
        <f>IF(EXACT(I3771, I3772), "PT Sub=Dub", "_")</f>
        <v>_</v>
      </c>
      <c r="G3771" s="133" t="s">
        <v>46</v>
      </c>
      <c r="H3771" s="113" t="s">
        <v>52</v>
      </c>
      <c r="I3771" s="114" t="s">
        <v>2854</v>
      </c>
    </row>
    <row r="3772" spans="2:9">
      <c r="B3772" s="114" t="s">
        <v>26</v>
      </c>
      <c r="F3772" s="132" t="str">
        <f>IF(EXACT(I3771, I3772), "PT Sub=Dub", "_")</f>
        <v>_</v>
      </c>
      <c r="G3772" s="133" t="s">
        <v>48</v>
      </c>
      <c r="H3772" s="113" t="s">
        <v>52</v>
      </c>
      <c r="I3772" s="114" t="s">
        <v>2855</v>
      </c>
    </row>
    <row r="3773" spans="2:9" hidden="1">
      <c r="C3773" s="147" t="s">
        <v>27</v>
      </c>
      <c r="F3773" s="113" t="s">
        <v>27</v>
      </c>
      <c r="G3773" s="137" t="s">
        <v>28</v>
      </c>
      <c r="H3773" s="113" t="s">
        <v>1807</v>
      </c>
      <c r="I3773" s="114">
        <v>470</v>
      </c>
    </row>
    <row r="3774" spans="2:9" hidden="1">
      <c r="C3774" s="113" t="s">
        <v>27</v>
      </c>
      <c r="F3774" s="113" t="s">
        <v>27</v>
      </c>
      <c r="G3774" s="137" t="s">
        <v>30</v>
      </c>
      <c r="H3774" s="113" t="s">
        <v>1807</v>
      </c>
      <c r="I3774" s="114" t="s">
        <v>2856</v>
      </c>
    </row>
    <row r="3775" spans="2:9" hidden="1">
      <c r="C3775" s="113" t="s">
        <v>27</v>
      </c>
      <c r="F3775" s="113" t="s">
        <v>27</v>
      </c>
      <c r="G3775" s="133" t="s">
        <v>32</v>
      </c>
      <c r="H3775" s="113" t="s">
        <v>1807</v>
      </c>
      <c r="I3775" s="114" t="s">
        <v>2857</v>
      </c>
    </row>
    <row r="3776" spans="2:9" hidden="1">
      <c r="F3776" s="113" t="s">
        <v>27</v>
      </c>
      <c r="G3776" s="133" t="s">
        <v>35</v>
      </c>
      <c r="H3776" s="113" t="s">
        <v>1807</v>
      </c>
      <c r="I3776" s="114" t="s">
        <v>2858</v>
      </c>
    </row>
    <row r="3777" spans="3:9" hidden="1">
      <c r="F3777" s="132" t="str">
        <f>IF(EXACT(I3777, I3778), "EN Sub=Dub", "_")</f>
        <v>_</v>
      </c>
      <c r="G3777" s="133" t="s">
        <v>39</v>
      </c>
      <c r="H3777" s="113" t="s">
        <v>1807</v>
      </c>
      <c r="I3777" s="114" t="s">
        <v>2859</v>
      </c>
    </row>
    <row r="3778" spans="3:9" hidden="1">
      <c r="F3778" s="132" t="str">
        <f>IF(EXACT(I3777, I3778), "EN Sub=Dub", "_")</f>
        <v>_</v>
      </c>
      <c r="G3778" s="133" t="s">
        <v>44</v>
      </c>
      <c r="H3778" s="113" t="s">
        <v>1807</v>
      </c>
      <c r="I3778" s="114" t="s">
        <v>2860</v>
      </c>
    </row>
    <row r="3779" spans="3:9" hidden="1">
      <c r="F3779" s="132" t="str">
        <f>IF(EXACT(I3779, I3780), "PT Sub=Dub", "_")</f>
        <v>_</v>
      </c>
      <c r="G3779" s="133" t="s">
        <v>46</v>
      </c>
      <c r="H3779" s="113" t="s">
        <v>1807</v>
      </c>
      <c r="I3779" s="114" t="s">
        <v>2861</v>
      </c>
    </row>
    <row r="3780" spans="3:9">
      <c r="F3780" s="132" t="str">
        <f>IF(EXACT(I3779, I3780), "PT Sub=Dub", "_")</f>
        <v>_</v>
      </c>
      <c r="G3780" s="133" t="s">
        <v>48</v>
      </c>
      <c r="H3780" s="113" t="s">
        <v>1807</v>
      </c>
      <c r="I3780" s="114" t="s">
        <v>2862</v>
      </c>
    </row>
    <row r="3781" spans="3:9" hidden="1">
      <c r="C3781" s="147" t="s">
        <v>27</v>
      </c>
      <c r="F3781" s="113" t="s">
        <v>27</v>
      </c>
      <c r="G3781" s="137" t="s">
        <v>28</v>
      </c>
      <c r="H3781" s="113" t="s">
        <v>1807</v>
      </c>
      <c r="I3781" s="114">
        <v>471</v>
      </c>
    </row>
    <row r="3782" spans="3:9" hidden="1">
      <c r="C3782" s="113" t="s">
        <v>27</v>
      </c>
      <c r="F3782" s="113" t="s">
        <v>27</v>
      </c>
      <c r="G3782" s="137" t="s">
        <v>30</v>
      </c>
      <c r="H3782" s="113" t="s">
        <v>1807</v>
      </c>
      <c r="I3782" s="114" t="s">
        <v>2863</v>
      </c>
    </row>
    <row r="3783" spans="3:9" hidden="1">
      <c r="C3783" s="113" t="s">
        <v>27</v>
      </c>
      <c r="F3783" s="113" t="s">
        <v>27</v>
      </c>
      <c r="G3783" s="133" t="s">
        <v>32</v>
      </c>
      <c r="H3783" s="113" t="s">
        <v>1807</v>
      </c>
      <c r="I3783" s="114" t="s">
        <v>2864</v>
      </c>
    </row>
    <row r="3784" spans="3:9" hidden="1">
      <c r="F3784" s="113" t="s">
        <v>27</v>
      </c>
      <c r="G3784" s="133" t="s">
        <v>35</v>
      </c>
      <c r="H3784" s="113" t="s">
        <v>1807</v>
      </c>
      <c r="I3784" s="114" t="s">
        <v>2865</v>
      </c>
    </row>
    <row r="3785" spans="3:9" hidden="1">
      <c r="F3785" s="132" t="str">
        <f>IF(EXACT(I3785, I3786), "EN Sub=Dub", "_")</f>
        <v>_</v>
      </c>
      <c r="G3785" s="133" t="s">
        <v>39</v>
      </c>
      <c r="H3785" s="113" t="s">
        <v>1807</v>
      </c>
      <c r="I3785" s="114" t="s">
        <v>2865</v>
      </c>
    </row>
    <row r="3786" spans="3:9" hidden="1">
      <c r="F3786" s="132" t="str">
        <f>IF(EXACT(I3785, I3786), "EN Sub=Dub", "_")</f>
        <v>_</v>
      </c>
      <c r="G3786" s="133" t="s">
        <v>44</v>
      </c>
      <c r="H3786" s="113" t="s">
        <v>1807</v>
      </c>
      <c r="I3786" s="114" t="s">
        <v>2866</v>
      </c>
    </row>
    <row r="3787" spans="3:9" hidden="1">
      <c r="F3787" s="132" t="str">
        <f>IF(EXACT(I3787, I3788), "PT Sub=Dub", "_")</f>
        <v>_</v>
      </c>
      <c r="G3787" s="133" t="s">
        <v>46</v>
      </c>
      <c r="H3787" s="113" t="s">
        <v>1807</v>
      </c>
      <c r="I3787" s="114" t="s">
        <v>2867</v>
      </c>
    </row>
    <row r="3788" spans="3:9">
      <c r="F3788" s="132" t="str">
        <f>IF(EXACT(I3787, I3788), "PT Sub=Dub", "_")</f>
        <v>_</v>
      </c>
      <c r="G3788" s="133" t="s">
        <v>48</v>
      </c>
      <c r="H3788" s="113" t="s">
        <v>1807</v>
      </c>
      <c r="I3788" s="114" t="s">
        <v>2868</v>
      </c>
    </row>
    <row r="3789" spans="3:9" hidden="1">
      <c r="C3789" s="147" t="s">
        <v>27</v>
      </c>
      <c r="F3789" s="113" t="s">
        <v>27</v>
      </c>
      <c r="G3789" s="137" t="s">
        <v>28</v>
      </c>
      <c r="H3789" s="113" t="s">
        <v>2869</v>
      </c>
      <c r="I3789" s="114">
        <v>472</v>
      </c>
    </row>
    <row r="3790" spans="3:9" hidden="1">
      <c r="C3790" s="113" t="s">
        <v>27</v>
      </c>
      <c r="F3790" s="113" t="s">
        <v>27</v>
      </c>
      <c r="G3790" s="137" t="s">
        <v>30</v>
      </c>
      <c r="H3790" s="113" t="s">
        <v>2869</v>
      </c>
      <c r="I3790" s="114" t="s">
        <v>2870</v>
      </c>
    </row>
    <row r="3791" spans="3:9" hidden="1">
      <c r="C3791" s="113" t="s">
        <v>27</v>
      </c>
      <c r="F3791" s="113" t="s">
        <v>27</v>
      </c>
      <c r="G3791" s="133" t="s">
        <v>32</v>
      </c>
      <c r="H3791" s="113" t="s">
        <v>2869</v>
      </c>
      <c r="I3791" s="114" t="s">
        <v>2871</v>
      </c>
    </row>
    <row r="3792" spans="3:9" hidden="1">
      <c r="F3792" s="113" t="s">
        <v>27</v>
      </c>
      <c r="G3792" s="133" t="s">
        <v>35</v>
      </c>
      <c r="H3792" s="113" t="s">
        <v>2869</v>
      </c>
      <c r="I3792" s="114" t="s">
        <v>2872</v>
      </c>
    </row>
    <row r="3793" spans="3:9" hidden="1">
      <c r="F3793" s="132" t="str">
        <f>IF(EXACT(I3793, I3794), "EN Sub=Dub", "_")</f>
        <v>_</v>
      </c>
      <c r="G3793" s="133" t="s">
        <v>39</v>
      </c>
      <c r="H3793" s="113" t="s">
        <v>2869</v>
      </c>
      <c r="I3793" s="114" t="s">
        <v>2872</v>
      </c>
    </row>
    <row r="3794" spans="3:9" hidden="1">
      <c r="F3794" s="132" t="str">
        <f>IF(EXACT(I3793, I3794), "EN Sub=Dub", "_")</f>
        <v>_</v>
      </c>
      <c r="G3794" s="133" t="s">
        <v>44</v>
      </c>
      <c r="H3794" s="113" t="s">
        <v>2869</v>
      </c>
      <c r="I3794" s="114" t="s">
        <v>2873</v>
      </c>
    </row>
    <row r="3795" spans="3:9" hidden="1">
      <c r="F3795" s="132" t="str">
        <f>IF(EXACT(I3795, I3796), "PT Sub=Dub", "_")</f>
        <v>PT Sub=Dub</v>
      </c>
      <c r="G3795" s="133" t="s">
        <v>46</v>
      </c>
      <c r="H3795" s="113" t="s">
        <v>2869</v>
      </c>
      <c r="I3795" s="114" t="s">
        <v>2874</v>
      </c>
    </row>
    <row r="3796" spans="3:9">
      <c r="F3796" s="132" t="str">
        <f>IF(EXACT(I3795, I3796), "PT Sub=Dub", "_")</f>
        <v>PT Sub=Dub</v>
      </c>
      <c r="G3796" s="133" t="s">
        <v>48</v>
      </c>
      <c r="H3796" s="113" t="s">
        <v>2869</v>
      </c>
      <c r="I3796" s="114" t="s">
        <v>2874</v>
      </c>
    </row>
    <row r="3797" spans="3:9" hidden="1">
      <c r="C3797" s="147" t="s">
        <v>27</v>
      </c>
      <c r="F3797" s="113" t="s">
        <v>27</v>
      </c>
      <c r="G3797" s="137" t="s">
        <v>28</v>
      </c>
      <c r="H3797" s="113" t="s">
        <v>2869</v>
      </c>
      <c r="I3797" s="114">
        <v>473</v>
      </c>
    </row>
    <row r="3798" spans="3:9" hidden="1">
      <c r="C3798" s="113" t="s">
        <v>27</v>
      </c>
      <c r="F3798" s="113" t="s">
        <v>27</v>
      </c>
      <c r="G3798" s="137" t="s">
        <v>30</v>
      </c>
      <c r="H3798" s="113" t="s">
        <v>2869</v>
      </c>
      <c r="I3798" s="114" t="s">
        <v>2875</v>
      </c>
    </row>
    <row r="3799" spans="3:9" hidden="1">
      <c r="C3799" s="113" t="s">
        <v>27</v>
      </c>
      <c r="F3799" s="113" t="s">
        <v>27</v>
      </c>
      <c r="G3799" s="133" t="s">
        <v>32</v>
      </c>
      <c r="H3799" s="113" t="s">
        <v>2869</v>
      </c>
      <c r="I3799" s="114" t="s">
        <v>2876</v>
      </c>
    </row>
    <row r="3800" spans="3:9" hidden="1">
      <c r="F3800" s="113" t="s">
        <v>27</v>
      </c>
      <c r="G3800" s="133" t="s">
        <v>35</v>
      </c>
      <c r="H3800" s="113" t="s">
        <v>2869</v>
      </c>
      <c r="I3800" s="114" t="s">
        <v>2877</v>
      </c>
    </row>
    <row r="3801" spans="3:9" hidden="1">
      <c r="F3801" s="132" t="str">
        <f>IF(EXACT(I3801, I3802), "EN Sub=Dub", "_")</f>
        <v>_</v>
      </c>
      <c r="G3801" s="133" t="s">
        <v>39</v>
      </c>
      <c r="H3801" s="113" t="s">
        <v>2869</v>
      </c>
      <c r="I3801" s="114" t="s">
        <v>2877</v>
      </c>
    </row>
    <row r="3802" spans="3:9" hidden="1">
      <c r="F3802" s="132" t="str">
        <f>IF(EXACT(I3801, I3802), "EN Sub=Dub", "_")</f>
        <v>_</v>
      </c>
      <c r="G3802" s="133" t="s">
        <v>44</v>
      </c>
      <c r="H3802" s="113" t="s">
        <v>2869</v>
      </c>
      <c r="I3802" s="114" t="s">
        <v>2878</v>
      </c>
    </row>
    <row r="3803" spans="3:9" hidden="1">
      <c r="F3803" s="132" t="str">
        <f>IF(EXACT(I3803, I3804), "PT Sub=Dub", "_")</f>
        <v>PT Sub=Dub</v>
      </c>
      <c r="G3803" s="133" t="s">
        <v>46</v>
      </c>
      <c r="H3803" s="113" t="s">
        <v>2869</v>
      </c>
      <c r="I3803" s="114" t="s">
        <v>2879</v>
      </c>
    </row>
    <row r="3804" spans="3:9">
      <c r="F3804" s="132" t="str">
        <f>IF(EXACT(I3803, I3804), "PT Sub=Dub", "_")</f>
        <v>PT Sub=Dub</v>
      </c>
      <c r="G3804" s="133" t="s">
        <v>48</v>
      </c>
      <c r="H3804" s="113" t="s">
        <v>2869</v>
      </c>
      <c r="I3804" s="114" t="s">
        <v>2879</v>
      </c>
    </row>
    <row r="3805" spans="3:9" hidden="1">
      <c r="C3805" s="147" t="s">
        <v>27</v>
      </c>
      <c r="F3805" s="113" t="s">
        <v>27</v>
      </c>
      <c r="G3805" s="137" t="s">
        <v>28</v>
      </c>
      <c r="H3805" s="113" t="s">
        <v>2869</v>
      </c>
      <c r="I3805" s="114">
        <v>474</v>
      </c>
    </row>
    <row r="3806" spans="3:9" hidden="1">
      <c r="C3806" s="113" t="s">
        <v>27</v>
      </c>
      <c r="F3806" s="113" t="s">
        <v>27</v>
      </c>
      <c r="G3806" s="137" t="s">
        <v>30</v>
      </c>
      <c r="H3806" s="113" t="s">
        <v>2869</v>
      </c>
      <c r="I3806" s="114" t="s">
        <v>2880</v>
      </c>
    </row>
    <row r="3807" spans="3:9" hidden="1">
      <c r="C3807" s="113" t="s">
        <v>27</v>
      </c>
      <c r="F3807" s="113" t="s">
        <v>27</v>
      </c>
      <c r="G3807" s="133" t="s">
        <v>32</v>
      </c>
      <c r="H3807" s="113" t="s">
        <v>2869</v>
      </c>
      <c r="I3807" s="114" t="s">
        <v>2881</v>
      </c>
    </row>
    <row r="3808" spans="3:9" hidden="1">
      <c r="F3808" s="113" t="s">
        <v>27</v>
      </c>
      <c r="G3808" s="133" t="s">
        <v>35</v>
      </c>
      <c r="H3808" s="113" t="s">
        <v>2869</v>
      </c>
      <c r="I3808" s="114" t="s">
        <v>2882</v>
      </c>
    </row>
    <row r="3809" spans="2:9" hidden="1">
      <c r="F3809" s="132" t="str">
        <f>IF(EXACT(I3809, I3810), "EN Sub=Dub", "_")</f>
        <v>_</v>
      </c>
      <c r="G3809" s="133" t="s">
        <v>39</v>
      </c>
      <c r="H3809" s="113" t="s">
        <v>2869</v>
      </c>
      <c r="I3809" s="114" t="s">
        <v>2882</v>
      </c>
    </row>
    <row r="3810" spans="2:9" hidden="1">
      <c r="F3810" s="132" t="str">
        <f>IF(EXACT(I3809, I3810), "EN Sub=Dub", "_")</f>
        <v>_</v>
      </c>
      <c r="G3810" s="133" t="s">
        <v>44</v>
      </c>
      <c r="H3810" s="113" t="s">
        <v>2869</v>
      </c>
      <c r="I3810" s="114" t="s">
        <v>2883</v>
      </c>
    </row>
    <row r="3811" spans="2:9" hidden="1">
      <c r="F3811" s="132" t="str">
        <f>IF(EXACT(I3811, I3812), "PT Sub=Dub", "_")</f>
        <v>_</v>
      </c>
      <c r="G3811" s="133" t="s">
        <v>46</v>
      </c>
      <c r="H3811" s="113" t="s">
        <v>2869</v>
      </c>
      <c r="I3811" s="114" t="s">
        <v>2884</v>
      </c>
    </row>
    <row r="3812" spans="2:9">
      <c r="F3812" s="132" t="str">
        <f>IF(EXACT(I3811, I3812), "PT Sub=Dub", "_")</f>
        <v>_</v>
      </c>
      <c r="G3812" s="133" t="s">
        <v>48</v>
      </c>
      <c r="H3812" s="113" t="s">
        <v>2869</v>
      </c>
      <c r="I3812" s="114" t="s">
        <v>2885</v>
      </c>
    </row>
    <row r="3813" spans="2:9" hidden="1">
      <c r="B3813" s="114" t="s">
        <v>26</v>
      </c>
      <c r="C3813" s="147" t="s">
        <v>27</v>
      </c>
      <c r="F3813" s="113" t="s">
        <v>27</v>
      </c>
      <c r="G3813" s="137" t="s">
        <v>28</v>
      </c>
      <c r="H3813" s="113" t="s">
        <v>1058</v>
      </c>
      <c r="I3813" s="114">
        <v>475</v>
      </c>
    </row>
    <row r="3814" spans="2:9" hidden="1">
      <c r="B3814" s="114" t="s">
        <v>26</v>
      </c>
      <c r="C3814" s="113" t="s">
        <v>27</v>
      </c>
      <c r="F3814" s="113" t="s">
        <v>27</v>
      </c>
      <c r="G3814" s="137" t="s">
        <v>30</v>
      </c>
      <c r="H3814" s="113" t="s">
        <v>1058</v>
      </c>
      <c r="I3814" s="114" t="s">
        <v>2886</v>
      </c>
    </row>
    <row r="3815" spans="2:9" hidden="1">
      <c r="B3815" s="114" t="s">
        <v>26</v>
      </c>
      <c r="C3815" s="113" t="s">
        <v>27</v>
      </c>
      <c r="F3815" s="113" t="s">
        <v>27</v>
      </c>
      <c r="G3815" s="133" t="s">
        <v>32</v>
      </c>
      <c r="H3815" s="113" t="s">
        <v>1058</v>
      </c>
      <c r="I3815" s="114" t="s">
        <v>2887</v>
      </c>
    </row>
    <row r="3816" spans="2:9" hidden="1">
      <c r="B3816" s="114" t="s">
        <v>26</v>
      </c>
      <c r="F3816" s="113" t="s">
        <v>27</v>
      </c>
      <c r="G3816" s="133" t="s">
        <v>35</v>
      </c>
      <c r="H3816" s="113" t="s">
        <v>1058</v>
      </c>
      <c r="I3816" s="114" t="s">
        <v>2888</v>
      </c>
    </row>
    <row r="3817" spans="2:9" hidden="1">
      <c r="B3817" s="114" t="s">
        <v>26</v>
      </c>
      <c r="F3817" s="132" t="str">
        <f>IF(EXACT(I3817, I3818), "EN Sub=Dub", "_")</f>
        <v>_</v>
      </c>
      <c r="G3817" s="133" t="s">
        <v>39</v>
      </c>
      <c r="H3817" s="113" t="s">
        <v>1058</v>
      </c>
      <c r="I3817" s="114" t="s">
        <v>2889</v>
      </c>
    </row>
    <row r="3818" spans="2:9" hidden="1">
      <c r="B3818" s="114" t="s">
        <v>26</v>
      </c>
      <c r="F3818" s="132" t="str">
        <f>IF(EXACT(I3817, I3818), "EN Sub=Dub", "_")</f>
        <v>_</v>
      </c>
      <c r="G3818" s="133" t="s">
        <v>44</v>
      </c>
      <c r="H3818" s="113" t="s">
        <v>1058</v>
      </c>
      <c r="I3818" s="114" t="s">
        <v>2890</v>
      </c>
    </row>
    <row r="3819" spans="2:9" hidden="1">
      <c r="B3819" s="114" t="s">
        <v>26</v>
      </c>
      <c r="F3819" s="132" t="str">
        <f>IF(EXACT(I3819, I3820), "PT Sub=Dub", "_")</f>
        <v>PT Sub=Dub</v>
      </c>
      <c r="G3819" s="133" t="s">
        <v>46</v>
      </c>
      <c r="H3819" s="113" t="s">
        <v>1058</v>
      </c>
      <c r="I3819" s="114" t="s">
        <v>2891</v>
      </c>
    </row>
    <row r="3820" spans="2:9">
      <c r="B3820" s="114" t="s">
        <v>26</v>
      </c>
      <c r="F3820" s="132" t="str">
        <f>IF(EXACT(I3819, I3820), "PT Sub=Dub", "_")</f>
        <v>PT Sub=Dub</v>
      </c>
      <c r="G3820" s="133" t="s">
        <v>48</v>
      </c>
      <c r="H3820" s="113" t="s">
        <v>1058</v>
      </c>
      <c r="I3820" s="114" t="s">
        <v>2891</v>
      </c>
    </row>
    <row r="3821" spans="2:9" hidden="1">
      <c r="C3821" s="147" t="s">
        <v>27</v>
      </c>
      <c r="F3821" s="113" t="s">
        <v>27</v>
      </c>
      <c r="G3821" s="137" t="s">
        <v>28</v>
      </c>
      <c r="H3821" s="113" t="s">
        <v>2869</v>
      </c>
      <c r="I3821" s="114">
        <v>476</v>
      </c>
    </row>
    <row r="3822" spans="2:9" hidden="1">
      <c r="C3822" s="113" t="s">
        <v>27</v>
      </c>
      <c r="F3822" s="113" t="s">
        <v>27</v>
      </c>
      <c r="G3822" s="137" t="s">
        <v>30</v>
      </c>
      <c r="H3822" s="113" t="s">
        <v>2869</v>
      </c>
      <c r="I3822" s="114" t="s">
        <v>2892</v>
      </c>
    </row>
    <row r="3823" spans="2:9" hidden="1">
      <c r="C3823" s="113" t="s">
        <v>27</v>
      </c>
      <c r="F3823" s="113" t="s">
        <v>27</v>
      </c>
      <c r="G3823" s="133" t="s">
        <v>32</v>
      </c>
      <c r="H3823" s="113" t="s">
        <v>2869</v>
      </c>
      <c r="I3823" s="114" t="s">
        <v>2893</v>
      </c>
    </row>
    <row r="3824" spans="2:9" hidden="1">
      <c r="F3824" s="113" t="s">
        <v>27</v>
      </c>
      <c r="G3824" s="133" t="s">
        <v>35</v>
      </c>
      <c r="H3824" s="113" t="s">
        <v>2869</v>
      </c>
      <c r="I3824" s="114" t="s">
        <v>2894</v>
      </c>
    </row>
    <row r="3825" spans="3:9" hidden="1">
      <c r="F3825" s="132" t="str">
        <f>IF(EXACT(I3825, I3826), "EN Sub=Dub", "_")</f>
        <v>_</v>
      </c>
      <c r="G3825" s="133" t="s">
        <v>39</v>
      </c>
      <c r="H3825" s="113" t="s">
        <v>2869</v>
      </c>
      <c r="I3825" s="114" t="s">
        <v>2895</v>
      </c>
    </row>
    <row r="3826" spans="3:9" hidden="1">
      <c r="F3826" s="132" t="str">
        <f>IF(EXACT(I3825, I3826), "EN Sub=Dub", "_")</f>
        <v>_</v>
      </c>
      <c r="G3826" s="133" t="s">
        <v>44</v>
      </c>
      <c r="H3826" s="113" t="s">
        <v>2869</v>
      </c>
      <c r="I3826" s="114" t="s">
        <v>2896</v>
      </c>
    </row>
    <row r="3827" spans="3:9" hidden="1">
      <c r="F3827" s="132" t="str">
        <f>IF(EXACT(I3827, I3828), "PT Sub=Dub", "_")</f>
        <v>_</v>
      </c>
      <c r="G3827" s="133" t="s">
        <v>46</v>
      </c>
      <c r="H3827" s="113" t="s">
        <v>2869</v>
      </c>
      <c r="I3827" s="114" t="s">
        <v>2897</v>
      </c>
    </row>
    <row r="3828" spans="3:9">
      <c r="F3828" s="132" t="str">
        <f>IF(EXACT(I3827, I3828), "PT Sub=Dub", "_")</f>
        <v>_</v>
      </c>
      <c r="G3828" s="133" t="s">
        <v>48</v>
      </c>
      <c r="H3828" s="113" t="s">
        <v>2869</v>
      </c>
      <c r="I3828" s="114" t="s">
        <v>2898</v>
      </c>
    </row>
    <row r="3829" spans="3:9" hidden="1">
      <c r="C3829" s="147" t="s">
        <v>27</v>
      </c>
      <c r="F3829" s="113" t="s">
        <v>27</v>
      </c>
      <c r="G3829" s="137" t="s">
        <v>28</v>
      </c>
      <c r="H3829" s="113" t="s">
        <v>2869</v>
      </c>
      <c r="I3829" s="114">
        <v>477</v>
      </c>
    </row>
    <row r="3830" spans="3:9" hidden="1">
      <c r="C3830" s="113" t="s">
        <v>27</v>
      </c>
      <c r="F3830" s="113" t="s">
        <v>27</v>
      </c>
      <c r="G3830" s="137" t="s">
        <v>30</v>
      </c>
      <c r="H3830" s="113" t="s">
        <v>2869</v>
      </c>
      <c r="I3830" s="114" t="s">
        <v>2899</v>
      </c>
    </row>
    <row r="3831" spans="3:9" hidden="1">
      <c r="C3831" s="113" t="s">
        <v>27</v>
      </c>
      <c r="F3831" s="113" t="s">
        <v>27</v>
      </c>
      <c r="G3831" s="133" t="s">
        <v>32</v>
      </c>
      <c r="H3831" s="113" t="s">
        <v>2869</v>
      </c>
      <c r="I3831" s="114" t="s">
        <v>2900</v>
      </c>
    </row>
    <row r="3832" spans="3:9" hidden="1">
      <c r="F3832" s="113" t="s">
        <v>27</v>
      </c>
      <c r="G3832" s="133" t="s">
        <v>35</v>
      </c>
      <c r="H3832" s="113" t="s">
        <v>2869</v>
      </c>
      <c r="I3832" s="114" t="s">
        <v>2901</v>
      </c>
    </row>
    <row r="3833" spans="3:9" hidden="1">
      <c r="F3833" s="132" t="str">
        <f>IF(EXACT(I3833, I3834), "EN Sub=Dub", "_")</f>
        <v>_</v>
      </c>
      <c r="G3833" s="133" t="s">
        <v>39</v>
      </c>
      <c r="H3833" s="113" t="s">
        <v>2869</v>
      </c>
      <c r="I3833" s="114" t="s">
        <v>2901</v>
      </c>
    </row>
    <row r="3834" spans="3:9" hidden="1">
      <c r="F3834" s="132" t="str">
        <f>IF(EXACT(I3833, I3834), "EN Sub=Dub", "_")</f>
        <v>_</v>
      </c>
      <c r="G3834" s="133" t="s">
        <v>44</v>
      </c>
      <c r="H3834" s="113" t="s">
        <v>2869</v>
      </c>
      <c r="I3834" s="114" t="s">
        <v>2902</v>
      </c>
    </row>
    <row r="3835" spans="3:9" hidden="1">
      <c r="F3835" s="132" t="str">
        <f>IF(EXACT(I3835, I3836), "PT Sub=Dub", "_")</f>
        <v>_</v>
      </c>
      <c r="G3835" s="133" t="s">
        <v>46</v>
      </c>
      <c r="H3835" s="113" t="s">
        <v>2869</v>
      </c>
      <c r="I3835" s="114" t="s">
        <v>2903</v>
      </c>
    </row>
    <row r="3836" spans="3:9">
      <c r="F3836" s="132" t="str">
        <f>IF(EXACT(I3835, I3836), "PT Sub=Dub", "_")</f>
        <v>_</v>
      </c>
      <c r="G3836" s="133" t="s">
        <v>48</v>
      </c>
      <c r="H3836" s="113" t="s">
        <v>2869</v>
      </c>
      <c r="I3836" s="114" t="s">
        <v>2904</v>
      </c>
    </row>
    <row r="3837" spans="3:9" hidden="1">
      <c r="C3837" s="147" t="s">
        <v>27</v>
      </c>
      <c r="F3837" s="113" t="s">
        <v>27</v>
      </c>
      <c r="G3837" s="137" t="s">
        <v>28</v>
      </c>
      <c r="H3837" s="113" t="s">
        <v>2869</v>
      </c>
      <c r="I3837" s="114">
        <v>478</v>
      </c>
    </row>
    <row r="3838" spans="3:9" hidden="1">
      <c r="C3838" s="113" t="s">
        <v>27</v>
      </c>
      <c r="F3838" s="113" t="s">
        <v>27</v>
      </c>
      <c r="G3838" s="137" t="s">
        <v>30</v>
      </c>
      <c r="H3838" s="113" t="s">
        <v>2869</v>
      </c>
      <c r="I3838" s="114" t="s">
        <v>2905</v>
      </c>
    </row>
    <row r="3839" spans="3:9" hidden="1">
      <c r="C3839" s="113" t="s">
        <v>27</v>
      </c>
      <c r="F3839" s="113" t="s">
        <v>27</v>
      </c>
      <c r="G3839" s="133" t="s">
        <v>32</v>
      </c>
      <c r="H3839" s="113" t="s">
        <v>2869</v>
      </c>
      <c r="I3839" s="114" t="s">
        <v>2906</v>
      </c>
    </row>
    <row r="3840" spans="3:9" hidden="1">
      <c r="F3840" s="113" t="s">
        <v>27</v>
      </c>
      <c r="G3840" s="133" t="s">
        <v>35</v>
      </c>
      <c r="H3840" s="113" t="s">
        <v>2869</v>
      </c>
      <c r="I3840" s="114" t="s">
        <v>2907</v>
      </c>
    </row>
    <row r="3841" spans="3:9" hidden="1">
      <c r="F3841" s="132" t="str">
        <f>IF(EXACT(I3841, I3842), "EN Sub=Dub", "_")</f>
        <v>_</v>
      </c>
      <c r="G3841" s="133" t="s">
        <v>39</v>
      </c>
      <c r="H3841" s="113" t="s">
        <v>2869</v>
      </c>
      <c r="I3841" s="114" t="s">
        <v>2908</v>
      </c>
    </row>
    <row r="3842" spans="3:9" hidden="1">
      <c r="F3842" s="132" t="str">
        <f>IF(EXACT(I3841, I3842), "EN Sub=Dub", "_")</f>
        <v>_</v>
      </c>
      <c r="G3842" s="133" t="s">
        <v>44</v>
      </c>
      <c r="H3842" s="113" t="s">
        <v>2869</v>
      </c>
      <c r="I3842" s="114" t="s">
        <v>2909</v>
      </c>
    </row>
    <row r="3843" spans="3:9" hidden="1">
      <c r="F3843" s="132" t="str">
        <f>IF(EXACT(I3843, I3844), "PT Sub=Dub", "_")</f>
        <v>_</v>
      </c>
      <c r="G3843" s="133" t="s">
        <v>46</v>
      </c>
      <c r="H3843" s="113" t="s">
        <v>2869</v>
      </c>
      <c r="I3843" s="114" t="s">
        <v>2910</v>
      </c>
    </row>
    <row r="3844" spans="3:9">
      <c r="F3844" s="132" t="str">
        <f>IF(EXACT(I3843, I3844), "PT Sub=Dub", "_")</f>
        <v>_</v>
      </c>
      <c r="G3844" s="133" t="s">
        <v>48</v>
      </c>
      <c r="H3844" s="113" t="s">
        <v>2869</v>
      </c>
      <c r="I3844" s="114" t="s">
        <v>2911</v>
      </c>
    </row>
    <row r="3845" spans="3:9" hidden="1">
      <c r="C3845" s="147" t="s">
        <v>27</v>
      </c>
      <c r="F3845" s="113" t="s">
        <v>27</v>
      </c>
      <c r="G3845" s="137" t="s">
        <v>28</v>
      </c>
      <c r="H3845" s="113" t="s">
        <v>2869</v>
      </c>
      <c r="I3845" s="114">
        <v>479</v>
      </c>
    </row>
    <row r="3846" spans="3:9" hidden="1">
      <c r="C3846" s="113" t="s">
        <v>27</v>
      </c>
      <c r="F3846" s="113" t="s">
        <v>27</v>
      </c>
      <c r="G3846" s="137" t="s">
        <v>30</v>
      </c>
      <c r="H3846" s="113" t="s">
        <v>2869</v>
      </c>
      <c r="I3846" s="114" t="s">
        <v>2912</v>
      </c>
    </row>
    <row r="3847" spans="3:9" hidden="1">
      <c r="C3847" s="113" t="s">
        <v>27</v>
      </c>
      <c r="F3847" s="113" t="s">
        <v>27</v>
      </c>
      <c r="G3847" s="133" t="s">
        <v>32</v>
      </c>
      <c r="H3847" s="113" t="s">
        <v>2869</v>
      </c>
      <c r="I3847" s="114" t="s">
        <v>2913</v>
      </c>
    </row>
    <row r="3848" spans="3:9" hidden="1">
      <c r="F3848" s="113" t="s">
        <v>27</v>
      </c>
      <c r="G3848" s="133" t="s">
        <v>35</v>
      </c>
      <c r="H3848" s="113" t="s">
        <v>2869</v>
      </c>
      <c r="I3848" s="114" t="s">
        <v>2914</v>
      </c>
    </row>
    <row r="3849" spans="3:9" hidden="1">
      <c r="F3849" s="132" t="str">
        <f>IF(EXACT(I3849, I3850), "EN Sub=Dub", "_")</f>
        <v>_</v>
      </c>
      <c r="G3849" s="133" t="s">
        <v>39</v>
      </c>
      <c r="H3849" s="113" t="s">
        <v>2869</v>
      </c>
      <c r="I3849" s="114" t="s">
        <v>2915</v>
      </c>
    </row>
    <row r="3850" spans="3:9" hidden="1">
      <c r="F3850" s="132" t="str">
        <f>IF(EXACT(I3849, I3850), "EN Sub=Dub", "_")</f>
        <v>_</v>
      </c>
      <c r="G3850" s="133" t="s">
        <v>44</v>
      </c>
      <c r="H3850" s="113" t="s">
        <v>2869</v>
      </c>
      <c r="I3850" s="114" t="s">
        <v>2916</v>
      </c>
    </row>
    <row r="3851" spans="3:9" hidden="1">
      <c r="F3851" s="132" t="str">
        <f>IF(EXACT(I3851, I3852), "PT Sub=Dub", "_")</f>
        <v>_</v>
      </c>
      <c r="G3851" s="133" t="s">
        <v>46</v>
      </c>
      <c r="H3851" s="113" t="s">
        <v>2869</v>
      </c>
      <c r="I3851" s="114" t="s">
        <v>2917</v>
      </c>
    </row>
    <row r="3852" spans="3:9">
      <c r="F3852" s="132" t="str">
        <f>IF(EXACT(I3851, I3852), "PT Sub=Dub", "_")</f>
        <v>_</v>
      </c>
      <c r="G3852" s="133" t="s">
        <v>48</v>
      </c>
      <c r="H3852" s="113" t="s">
        <v>2869</v>
      </c>
      <c r="I3852" s="114" t="s">
        <v>2918</v>
      </c>
    </row>
    <row r="3853" spans="3:9" hidden="1">
      <c r="C3853" s="147" t="s">
        <v>27</v>
      </c>
      <c r="F3853" s="113" t="s">
        <v>27</v>
      </c>
      <c r="G3853" s="137" t="s">
        <v>28</v>
      </c>
      <c r="H3853" s="113" t="s">
        <v>52</v>
      </c>
      <c r="I3853" s="114">
        <v>480</v>
      </c>
    </row>
    <row r="3854" spans="3:9" hidden="1">
      <c r="C3854" s="113" t="s">
        <v>27</v>
      </c>
      <c r="F3854" s="113" t="s">
        <v>27</v>
      </c>
      <c r="G3854" s="137" t="s">
        <v>30</v>
      </c>
      <c r="H3854" s="113" t="s">
        <v>52</v>
      </c>
      <c r="I3854" s="114" t="s">
        <v>2919</v>
      </c>
    </row>
    <row r="3855" spans="3:9" hidden="1">
      <c r="C3855" s="113" t="s">
        <v>27</v>
      </c>
      <c r="F3855" s="113" t="s">
        <v>27</v>
      </c>
      <c r="G3855" s="133" t="s">
        <v>32</v>
      </c>
      <c r="H3855" s="113" t="s">
        <v>52</v>
      </c>
      <c r="I3855" s="114" t="s">
        <v>2920</v>
      </c>
    </row>
    <row r="3856" spans="3:9" hidden="1">
      <c r="F3856" s="113" t="s">
        <v>27</v>
      </c>
      <c r="G3856" s="133" t="s">
        <v>35</v>
      </c>
      <c r="H3856" s="113" t="s">
        <v>52</v>
      </c>
      <c r="I3856" s="114" t="s">
        <v>2921</v>
      </c>
    </row>
    <row r="3857" spans="3:9" hidden="1">
      <c r="F3857" s="132" t="str">
        <f>IF(EXACT(I3857, I3858), "EN Sub=Dub", "_")</f>
        <v>_</v>
      </c>
      <c r="G3857" s="133" t="s">
        <v>39</v>
      </c>
      <c r="H3857" s="113" t="s">
        <v>52</v>
      </c>
      <c r="I3857" s="114" t="s">
        <v>2922</v>
      </c>
    </row>
    <row r="3858" spans="3:9" hidden="1">
      <c r="F3858" s="132" t="str">
        <f>IF(EXACT(I3857, I3858), "EN Sub=Dub", "_")</f>
        <v>_</v>
      </c>
      <c r="G3858" s="133" t="s">
        <v>44</v>
      </c>
      <c r="H3858" s="113" t="s">
        <v>52</v>
      </c>
      <c r="I3858" s="114" t="s">
        <v>2923</v>
      </c>
    </row>
    <row r="3859" spans="3:9" hidden="1">
      <c r="F3859" s="132" t="str">
        <f>IF(EXACT(I3859, I3860), "PT Sub=Dub", "_")</f>
        <v>_</v>
      </c>
      <c r="G3859" s="133" t="s">
        <v>46</v>
      </c>
      <c r="H3859" s="113" t="s">
        <v>52</v>
      </c>
      <c r="I3859" s="114" t="s">
        <v>2924</v>
      </c>
    </row>
    <row r="3860" spans="3:9">
      <c r="F3860" s="132" t="str">
        <f>IF(EXACT(I3859, I3860), "PT Sub=Dub", "_")</f>
        <v>_</v>
      </c>
      <c r="G3860" s="133" t="s">
        <v>48</v>
      </c>
      <c r="H3860" s="113" t="s">
        <v>52</v>
      </c>
      <c r="I3860" s="114" t="s">
        <v>2925</v>
      </c>
    </row>
    <row r="3861" spans="3:9" hidden="1">
      <c r="C3861" s="147" t="s">
        <v>27</v>
      </c>
      <c r="F3861" s="113" t="s">
        <v>27</v>
      </c>
      <c r="G3861" s="137" t="s">
        <v>28</v>
      </c>
      <c r="H3861" s="113" t="s">
        <v>2869</v>
      </c>
      <c r="I3861" s="114">
        <v>481</v>
      </c>
    </row>
    <row r="3862" spans="3:9" hidden="1">
      <c r="C3862" s="113" t="s">
        <v>27</v>
      </c>
      <c r="F3862" s="113" t="s">
        <v>27</v>
      </c>
      <c r="G3862" s="137" t="s">
        <v>30</v>
      </c>
      <c r="H3862" s="113" t="s">
        <v>2869</v>
      </c>
      <c r="I3862" s="114" t="s">
        <v>2926</v>
      </c>
    </row>
    <row r="3863" spans="3:9" hidden="1">
      <c r="C3863" s="113" t="s">
        <v>27</v>
      </c>
      <c r="F3863" s="113" t="s">
        <v>27</v>
      </c>
      <c r="G3863" s="133" t="s">
        <v>32</v>
      </c>
      <c r="H3863" s="113" t="s">
        <v>2869</v>
      </c>
      <c r="I3863" s="114" t="s">
        <v>2927</v>
      </c>
    </row>
    <row r="3864" spans="3:9" hidden="1">
      <c r="F3864" s="113" t="s">
        <v>27</v>
      </c>
      <c r="G3864" s="133" t="s">
        <v>35</v>
      </c>
      <c r="H3864" s="113" t="s">
        <v>2869</v>
      </c>
      <c r="I3864" s="114" t="s">
        <v>2928</v>
      </c>
    </row>
    <row r="3865" spans="3:9" hidden="1">
      <c r="F3865" s="132" t="str">
        <f>IF(EXACT(I3865, I3866), "EN Sub=Dub", "_")</f>
        <v>_</v>
      </c>
      <c r="G3865" s="133" t="s">
        <v>39</v>
      </c>
      <c r="H3865" s="113" t="s">
        <v>2869</v>
      </c>
      <c r="I3865" s="114" t="s">
        <v>2929</v>
      </c>
    </row>
    <row r="3866" spans="3:9" hidden="1">
      <c r="F3866" s="132" t="str">
        <f>IF(EXACT(I3865, I3866), "EN Sub=Dub", "_")</f>
        <v>_</v>
      </c>
      <c r="G3866" s="133" t="s">
        <v>44</v>
      </c>
      <c r="H3866" s="113" t="s">
        <v>2869</v>
      </c>
      <c r="I3866" s="114" t="s">
        <v>2930</v>
      </c>
    </row>
    <row r="3867" spans="3:9" hidden="1">
      <c r="F3867" s="132" t="str">
        <f>IF(EXACT(I3867, I3868), "PT Sub=Dub", "_")</f>
        <v>_</v>
      </c>
      <c r="G3867" s="133" t="s">
        <v>46</v>
      </c>
      <c r="H3867" s="113" t="s">
        <v>2869</v>
      </c>
      <c r="I3867" s="114" t="s">
        <v>2931</v>
      </c>
    </row>
    <row r="3868" spans="3:9">
      <c r="F3868" s="132" t="str">
        <f>IF(EXACT(I3867, I3868), "PT Sub=Dub", "_")</f>
        <v>_</v>
      </c>
      <c r="G3868" s="133" t="s">
        <v>48</v>
      </c>
      <c r="H3868" s="113" t="s">
        <v>2869</v>
      </c>
      <c r="I3868" s="114" t="s">
        <v>2932</v>
      </c>
    </row>
    <row r="3869" spans="3:9" hidden="1">
      <c r="C3869" s="147" t="s">
        <v>27</v>
      </c>
      <c r="F3869" s="113" t="s">
        <v>27</v>
      </c>
      <c r="G3869" s="137" t="s">
        <v>28</v>
      </c>
      <c r="H3869" s="113" t="s">
        <v>2869</v>
      </c>
      <c r="I3869" s="114">
        <v>482</v>
      </c>
    </row>
    <row r="3870" spans="3:9" hidden="1">
      <c r="C3870" s="113" t="s">
        <v>27</v>
      </c>
      <c r="F3870" s="113" t="s">
        <v>27</v>
      </c>
      <c r="G3870" s="137" t="s">
        <v>30</v>
      </c>
      <c r="H3870" s="113" t="s">
        <v>2869</v>
      </c>
      <c r="I3870" s="114" t="s">
        <v>2933</v>
      </c>
    </row>
    <row r="3871" spans="3:9" hidden="1">
      <c r="C3871" s="113" t="s">
        <v>27</v>
      </c>
      <c r="F3871" s="113" t="s">
        <v>27</v>
      </c>
      <c r="G3871" s="133" t="s">
        <v>32</v>
      </c>
      <c r="H3871" s="113" t="s">
        <v>2869</v>
      </c>
      <c r="I3871" s="114" t="s">
        <v>2934</v>
      </c>
    </row>
    <row r="3872" spans="3:9" hidden="1">
      <c r="F3872" s="113" t="s">
        <v>27</v>
      </c>
      <c r="G3872" s="133" t="s">
        <v>35</v>
      </c>
      <c r="H3872" s="113" t="s">
        <v>2869</v>
      </c>
      <c r="I3872" s="114" t="s">
        <v>2935</v>
      </c>
    </row>
    <row r="3873" spans="3:9" hidden="1">
      <c r="F3873" s="132" t="str">
        <f>IF(EXACT(I3873, I3874), "EN Sub=Dub", "_")</f>
        <v>_</v>
      </c>
      <c r="G3873" s="133" t="s">
        <v>39</v>
      </c>
      <c r="H3873" s="113" t="s">
        <v>2869</v>
      </c>
      <c r="I3873" s="114" t="s">
        <v>7068</v>
      </c>
    </row>
    <row r="3874" spans="3:9" hidden="1">
      <c r="F3874" s="132" t="str">
        <f>IF(EXACT(I3873, I3874), "EN Sub=Dub", "_")</f>
        <v>_</v>
      </c>
      <c r="G3874" s="133" t="s">
        <v>44</v>
      </c>
      <c r="H3874" s="113" t="s">
        <v>2869</v>
      </c>
      <c r="I3874" s="114" t="s">
        <v>2935</v>
      </c>
    </row>
    <row r="3875" spans="3:9" hidden="1">
      <c r="F3875" s="132" t="str">
        <f>IF(EXACT(I3875, I3876), "PT Sub=Dub", "_")</f>
        <v>_</v>
      </c>
      <c r="G3875" s="133" t="s">
        <v>46</v>
      </c>
      <c r="H3875" s="113" t="s">
        <v>2869</v>
      </c>
      <c r="I3875" s="114" t="s">
        <v>2937</v>
      </c>
    </row>
    <row r="3876" spans="3:9">
      <c r="F3876" s="132" t="str">
        <f>IF(EXACT(I3875, I3876), "PT Sub=Dub", "_")</f>
        <v>_</v>
      </c>
      <c r="G3876" s="133" t="s">
        <v>48</v>
      </c>
      <c r="H3876" s="113" t="s">
        <v>2869</v>
      </c>
      <c r="I3876" s="114" t="s">
        <v>2938</v>
      </c>
    </row>
    <row r="3877" spans="3:9" hidden="1">
      <c r="C3877" s="147" t="s">
        <v>27</v>
      </c>
      <c r="F3877" s="113" t="s">
        <v>27</v>
      </c>
      <c r="G3877" s="137" t="s">
        <v>28</v>
      </c>
      <c r="H3877" s="113" t="s">
        <v>2869</v>
      </c>
      <c r="I3877" s="114">
        <v>483</v>
      </c>
    </row>
    <row r="3878" spans="3:9" hidden="1">
      <c r="C3878" s="113" t="s">
        <v>27</v>
      </c>
      <c r="F3878" s="113" t="s">
        <v>27</v>
      </c>
      <c r="G3878" s="137" t="s">
        <v>30</v>
      </c>
      <c r="H3878" s="113" t="s">
        <v>2869</v>
      </c>
      <c r="I3878" s="114" t="s">
        <v>2939</v>
      </c>
    </row>
    <row r="3879" spans="3:9" hidden="1">
      <c r="C3879" s="113" t="s">
        <v>27</v>
      </c>
      <c r="F3879" s="113" t="s">
        <v>27</v>
      </c>
      <c r="G3879" s="133" t="s">
        <v>32</v>
      </c>
      <c r="H3879" s="113" t="s">
        <v>2869</v>
      </c>
      <c r="I3879" s="114" t="s">
        <v>2940</v>
      </c>
    </row>
    <row r="3880" spans="3:9" hidden="1">
      <c r="F3880" s="113" t="s">
        <v>27</v>
      </c>
      <c r="G3880" s="133" t="s">
        <v>35</v>
      </c>
      <c r="H3880" s="113" t="s">
        <v>2869</v>
      </c>
      <c r="I3880" s="114" t="s">
        <v>2941</v>
      </c>
    </row>
    <row r="3881" spans="3:9" hidden="1">
      <c r="F3881" s="132" t="str">
        <f>IF(EXACT(I3881, I3882), "EN Sub=Dub", "_")</f>
        <v>_</v>
      </c>
      <c r="G3881" s="133" t="s">
        <v>39</v>
      </c>
      <c r="H3881" s="113" t="s">
        <v>2869</v>
      </c>
      <c r="I3881" s="114" t="s">
        <v>2942</v>
      </c>
    </row>
    <row r="3882" spans="3:9" hidden="1">
      <c r="F3882" s="132" t="str">
        <f>IF(EXACT(I3881, I3882), "EN Sub=Dub", "_")</f>
        <v>_</v>
      </c>
      <c r="G3882" s="133" t="s">
        <v>44</v>
      </c>
      <c r="H3882" s="113" t="s">
        <v>2869</v>
      </c>
      <c r="I3882" s="114" t="s">
        <v>2941</v>
      </c>
    </row>
    <row r="3883" spans="3:9" hidden="1">
      <c r="F3883" s="132" t="str">
        <f>IF(EXACT(I3883, I3884), "PT Sub=Dub", "_")</f>
        <v>_</v>
      </c>
      <c r="G3883" s="133" t="s">
        <v>46</v>
      </c>
      <c r="H3883" s="113" t="s">
        <v>2869</v>
      </c>
      <c r="I3883" s="114" t="s">
        <v>2943</v>
      </c>
    </row>
    <row r="3884" spans="3:9">
      <c r="F3884" s="132" t="str">
        <f>IF(EXACT(I3883, I3884), "PT Sub=Dub", "_")</f>
        <v>_</v>
      </c>
      <c r="G3884" s="133" t="s">
        <v>48</v>
      </c>
      <c r="H3884" s="113" t="s">
        <v>2869</v>
      </c>
      <c r="I3884" s="114" t="s">
        <v>2944</v>
      </c>
    </row>
    <row r="3885" spans="3:9" hidden="1">
      <c r="C3885" s="147" t="s">
        <v>27</v>
      </c>
      <c r="F3885" s="113" t="s">
        <v>27</v>
      </c>
      <c r="G3885" s="137" t="s">
        <v>28</v>
      </c>
      <c r="H3885" s="113" t="s">
        <v>2869</v>
      </c>
      <c r="I3885" s="114">
        <v>484</v>
      </c>
    </row>
    <row r="3886" spans="3:9" hidden="1">
      <c r="C3886" s="113" t="s">
        <v>27</v>
      </c>
      <c r="F3886" s="113" t="s">
        <v>27</v>
      </c>
      <c r="G3886" s="137" t="s">
        <v>30</v>
      </c>
      <c r="H3886" s="113" t="s">
        <v>2869</v>
      </c>
      <c r="I3886" s="114" t="s">
        <v>2945</v>
      </c>
    </row>
    <row r="3887" spans="3:9" hidden="1">
      <c r="C3887" s="113" t="s">
        <v>27</v>
      </c>
      <c r="F3887" s="113" t="s">
        <v>27</v>
      </c>
      <c r="G3887" s="133" t="s">
        <v>32</v>
      </c>
      <c r="H3887" s="113" t="s">
        <v>2869</v>
      </c>
      <c r="I3887" s="114" t="s">
        <v>2946</v>
      </c>
    </row>
    <row r="3888" spans="3:9" hidden="1">
      <c r="F3888" s="113" t="s">
        <v>27</v>
      </c>
      <c r="G3888" s="133" t="s">
        <v>35</v>
      </c>
      <c r="H3888" s="113" t="s">
        <v>2869</v>
      </c>
      <c r="I3888" s="114" t="s">
        <v>2947</v>
      </c>
    </row>
    <row r="3889" spans="3:9" hidden="1">
      <c r="F3889" s="132" t="str">
        <f>IF(EXACT(I3889, I3890), "EN Sub=Dub", "_")</f>
        <v>_</v>
      </c>
      <c r="G3889" s="133" t="s">
        <v>39</v>
      </c>
      <c r="H3889" s="113" t="s">
        <v>2869</v>
      </c>
      <c r="I3889" s="114" t="s">
        <v>2947</v>
      </c>
    </row>
    <row r="3890" spans="3:9" hidden="1">
      <c r="F3890" s="132" t="str">
        <f>IF(EXACT(I3889, I3890), "EN Sub=Dub", "_")</f>
        <v>_</v>
      </c>
      <c r="G3890" s="133" t="s">
        <v>44</v>
      </c>
      <c r="H3890" s="113" t="s">
        <v>2869</v>
      </c>
      <c r="I3890" s="114" t="s">
        <v>2948</v>
      </c>
    </row>
    <row r="3891" spans="3:9" hidden="1">
      <c r="F3891" s="132" t="str">
        <f>IF(EXACT(I3891, I3892), "PT Sub=Dub", "_")</f>
        <v>_</v>
      </c>
      <c r="G3891" s="133" t="s">
        <v>46</v>
      </c>
      <c r="H3891" s="113" t="s">
        <v>2869</v>
      </c>
      <c r="I3891" s="114" t="s">
        <v>2949</v>
      </c>
    </row>
    <row r="3892" spans="3:9">
      <c r="F3892" s="132" t="str">
        <f>IF(EXACT(I3891, I3892), "PT Sub=Dub", "_")</f>
        <v>_</v>
      </c>
      <c r="G3892" s="133" t="s">
        <v>48</v>
      </c>
      <c r="H3892" s="113" t="s">
        <v>2869</v>
      </c>
      <c r="I3892" s="114" t="s">
        <v>2950</v>
      </c>
    </row>
    <row r="3893" spans="3:9" hidden="1">
      <c r="C3893" s="147" t="s">
        <v>27</v>
      </c>
      <c r="F3893" s="113" t="s">
        <v>27</v>
      </c>
      <c r="G3893" s="137" t="s">
        <v>28</v>
      </c>
      <c r="H3893" s="113" t="s">
        <v>2869</v>
      </c>
      <c r="I3893" s="114">
        <v>485</v>
      </c>
    </row>
    <row r="3894" spans="3:9" hidden="1">
      <c r="C3894" s="113" t="s">
        <v>27</v>
      </c>
      <c r="F3894" s="113" t="s">
        <v>27</v>
      </c>
      <c r="G3894" s="137" t="s">
        <v>30</v>
      </c>
      <c r="H3894" s="113" t="s">
        <v>2869</v>
      </c>
      <c r="I3894" s="114" t="s">
        <v>2951</v>
      </c>
    </row>
    <row r="3895" spans="3:9" hidden="1">
      <c r="C3895" s="113" t="s">
        <v>27</v>
      </c>
      <c r="F3895" s="113" t="s">
        <v>27</v>
      </c>
      <c r="G3895" s="133" t="s">
        <v>32</v>
      </c>
      <c r="H3895" s="113" t="s">
        <v>2869</v>
      </c>
      <c r="I3895" s="114" t="s">
        <v>2952</v>
      </c>
    </row>
    <row r="3896" spans="3:9" hidden="1">
      <c r="F3896" s="113" t="s">
        <v>27</v>
      </c>
      <c r="G3896" s="133" t="s">
        <v>35</v>
      </c>
      <c r="H3896" s="113" t="s">
        <v>2869</v>
      </c>
      <c r="I3896" s="114" t="s">
        <v>2953</v>
      </c>
    </row>
    <row r="3897" spans="3:9" hidden="1">
      <c r="F3897" s="132" t="str">
        <f>IF(EXACT(I3897, I3898), "EN Sub=Dub", "_")</f>
        <v>_</v>
      </c>
      <c r="G3897" s="133" t="s">
        <v>39</v>
      </c>
      <c r="H3897" s="113" t="s">
        <v>2869</v>
      </c>
      <c r="I3897" s="114" t="s">
        <v>2953</v>
      </c>
    </row>
    <row r="3898" spans="3:9" hidden="1">
      <c r="F3898" s="132" t="str">
        <f>IF(EXACT(I3897, I3898), "EN Sub=Dub", "_")</f>
        <v>_</v>
      </c>
      <c r="G3898" s="133" t="s">
        <v>44</v>
      </c>
      <c r="H3898" s="113" t="s">
        <v>2869</v>
      </c>
      <c r="I3898" s="114" t="s">
        <v>2954</v>
      </c>
    </row>
    <row r="3899" spans="3:9" hidden="1">
      <c r="F3899" s="132" t="str">
        <f>IF(EXACT(I3899, I3900), "PT Sub=Dub", "_")</f>
        <v>_</v>
      </c>
      <c r="G3899" s="133" t="s">
        <v>46</v>
      </c>
      <c r="H3899" s="113" t="s">
        <v>2869</v>
      </c>
      <c r="I3899" s="114" t="s">
        <v>2955</v>
      </c>
    </row>
    <row r="3900" spans="3:9">
      <c r="F3900" s="132" t="str">
        <f>IF(EXACT(I3899, I3900), "PT Sub=Dub", "_")</f>
        <v>_</v>
      </c>
      <c r="G3900" s="133" t="s">
        <v>48</v>
      </c>
      <c r="H3900" s="113" t="s">
        <v>2869</v>
      </c>
      <c r="I3900" s="114" t="s">
        <v>2956</v>
      </c>
    </row>
    <row r="3901" spans="3:9" hidden="1">
      <c r="C3901" s="147" t="s">
        <v>27</v>
      </c>
      <c r="F3901" s="113" t="s">
        <v>27</v>
      </c>
      <c r="G3901" s="137" t="s">
        <v>28</v>
      </c>
      <c r="H3901" s="113" t="s">
        <v>2869</v>
      </c>
      <c r="I3901" s="114">
        <v>486</v>
      </c>
    </row>
    <row r="3902" spans="3:9" hidden="1">
      <c r="C3902" s="113" t="s">
        <v>27</v>
      </c>
      <c r="F3902" s="113" t="s">
        <v>27</v>
      </c>
      <c r="G3902" s="137" t="s">
        <v>30</v>
      </c>
      <c r="H3902" s="113" t="s">
        <v>2869</v>
      </c>
      <c r="I3902" s="114" t="s">
        <v>2957</v>
      </c>
    </row>
    <row r="3903" spans="3:9" hidden="1">
      <c r="C3903" s="113" t="s">
        <v>27</v>
      </c>
      <c r="F3903" s="113" t="s">
        <v>27</v>
      </c>
      <c r="G3903" s="133" t="s">
        <v>32</v>
      </c>
      <c r="H3903" s="113" t="s">
        <v>2869</v>
      </c>
      <c r="I3903" s="114" t="s">
        <v>2958</v>
      </c>
    </row>
    <row r="3904" spans="3:9" hidden="1">
      <c r="F3904" s="113" t="s">
        <v>27</v>
      </c>
      <c r="G3904" s="133" t="s">
        <v>35</v>
      </c>
      <c r="H3904" s="113" t="s">
        <v>2869</v>
      </c>
      <c r="I3904" s="114" t="s">
        <v>2959</v>
      </c>
    </row>
    <row r="3905" spans="3:9" hidden="1">
      <c r="F3905" s="132" t="str">
        <f>IF(EXACT(I3905, I3906), "EN Sub=Dub", "_")</f>
        <v>_</v>
      </c>
      <c r="G3905" s="133" t="s">
        <v>39</v>
      </c>
      <c r="H3905" s="113" t="s">
        <v>2869</v>
      </c>
      <c r="I3905" s="114" t="s">
        <v>2959</v>
      </c>
    </row>
    <row r="3906" spans="3:9" hidden="1">
      <c r="F3906" s="132" t="str">
        <f>IF(EXACT(I3905, I3906), "EN Sub=Dub", "_")</f>
        <v>_</v>
      </c>
      <c r="G3906" s="133" t="s">
        <v>44</v>
      </c>
      <c r="H3906" s="113" t="s">
        <v>2869</v>
      </c>
      <c r="I3906" s="114" t="s">
        <v>2960</v>
      </c>
    </row>
    <row r="3907" spans="3:9" hidden="1">
      <c r="F3907" s="132" t="str">
        <f>IF(EXACT(I3907, I3908), "PT Sub=Dub", "_")</f>
        <v>PT Sub=Dub</v>
      </c>
      <c r="G3907" s="133" t="s">
        <v>46</v>
      </c>
      <c r="H3907" s="113" t="s">
        <v>2869</v>
      </c>
      <c r="I3907" s="114" t="s">
        <v>2961</v>
      </c>
    </row>
    <row r="3908" spans="3:9">
      <c r="F3908" s="132" t="str">
        <f>IF(EXACT(I3907, I3908), "PT Sub=Dub", "_")</f>
        <v>PT Sub=Dub</v>
      </c>
      <c r="G3908" s="133" t="s">
        <v>48</v>
      </c>
      <c r="H3908" s="113" t="s">
        <v>2869</v>
      </c>
      <c r="I3908" s="114" t="s">
        <v>2961</v>
      </c>
    </row>
    <row r="3909" spans="3:9" hidden="1">
      <c r="C3909" s="147" t="s">
        <v>27</v>
      </c>
      <c r="F3909" s="113" t="s">
        <v>27</v>
      </c>
      <c r="G3909" s="137" t="s">
        <v>28</v>
      </c>
      <c r="H3909" s="113" t="s">
        <v>1807</v>
      </c>
      <c r="I3909" s="114">
        <v>487</v>
      </c>
    </row>
    <row r="3910" spans="3:9" hidden="1">
      <c r="C3910" s="113" t="s">
        <v>27</v>
      </c>
      <c r="F3910" s="113" t="s">
        <v>27</v>
      </c>
      <c r="G3910" s="137" t="s">
        <v>30</v>
      </c>
      <c r="H3910" s="113" t="s">
        <v>1807</v>
      </c>
      <c r="I3910" s="114" t="s">
        <v>2962</v>
      </c>
    </row>
    <row r="3911" spans="3:9" hidden="1">
      <c r="C3911" s="113" t="s">
        <v>27</v>
      </c>
      <c r="F3911" s="113" t="s">
        <v>27</v>
      </c>
      <c r="G3911" s="133" t="s">
        <v>32</v>
      </c>
      <c r="H3911" s="113" t="s">
        <v>1807</v>
      </c>
      <c r="I3911" s="114" t="s">
        <v>2963</v>
      </c>
    </row>
    <row r="3912" spans="3:9" hidden="1">
      <c r="F3912" s="113" t="s">
        <v>27</v>
      </c>
      <c r="G3912" s="133" t="s">
        <v>35</v>
      </c>
      <c r="H3912" s="113" t="s">
        <v>1807</v>
      </c>
      <c r="I3912" s="114" t="s">
        <v>2964</v>
      </c>
    </row>
    <row r="3913" spans="3:9" hidden="1">
      <c r="F3913" s="132" t="str">
        <f>IF(EXACT(I3913, I3914), "EN Sub=Dub", "_")</f>
        <v>_</v>
      </c>
      <c r="G3913" s="133" t="s">
        <v>39</v>
      </c>
      <c r="H3913" s="113" t="s">
        <v>1807</v>
      </c>
      <c r="I3913" s="114" t="s">
        <v>2964</v>
      </c>
    </row>
    <row r="3914" spans="3:9" hidden="1">
      <c r="F3914" s="132" t="str">
        <f>IF(EXACT(I3913, I3914), "EN Sub=Dub", "_")</f>
        <v>_</v>
      </c>
      <c r="G3914" s="133" t="s">
        <v>44</v>
      </c>
      <c r="H3914" s="113" t="s">
        <v>1807</v>
      </c>
      <c r="I3914" s="114" t="s">
        <v>2965</v>
      </c>
    </row>
    <row r="3915" spans="3:9" hidden="1">
      <c r="F3915" s="132" t="str">
        <f>IF(EXACT(I3915, I3916), "PT Sub=Dub", "_")</f>
        <v>PT Sub=Dub</v>
      </c>
      <c r="G3915" s="133" t="s">
        <v>46</v>
      </c>
      <c r="H3915" s="113" t="s">
        <v>1807</v>
      </c>
      <c r="I3915" s="114" t="s">
        <v>2966</v>
      </c>
    </row>
    <row r="3916" spans="3:9">
      <c r="F3916" s="132" t="str">
        <f>IF(EXACT(I3915, I3916), "PT Sub=Dub", "_")</f>
        <v>PT Sub=Dub</v>
      </c>
      <c r="G3916" s="133" t="s">
        <v>48</v>
      </c>
      <c r="H3916" s="113" t="s">
        <v>1807</v>
      </c>
      <c r="I3916" s="114" t="s">
        <v>2966</v>
      </c>
    </row>
    <row r="3917" spans="3:9" hidden="1">
      <c r="C3917" s="147" t="s">
        <v>27</v>
      </c>
      <c r="F3917" s="113" t="s">
        <v>27</v>
      </c>
      <c r="G3917" s="137" t="s">
        <v>28</v>
      </c>
      <c r="H3917" s="113" t="s">
        <v>2869</v>
      </c>
      <c r="I3917" s="114">
        <v>488</v>
      </c>
    </row>
    <row r="3918" spans="3:9" hidden="1">
      <c r="C3918" s="113" t="s">
        <v>27</v>
      </c>
      <c r="F3918" s="113" t="s">
        <v>27</v>
      </c>
      <c r="G3918" s="137" t="s">
        <v>30</v>
      </c>
      <c r="H3918" s="113" t="s">
        <v>2869</v>
      </c>
      <c r="I3918" s="114" t="s">
        <v>2967</v>
      </c>
    </row>
    <row r="3919" spans="3:9" hidden="1">
      <c r="C3919" s="113" t="s">
        <v>27</v>
      </c>
      <c r="F3919" s="113" t="s">
        <v>27</v>
      </c>
      <c r="G3919" s="133" t="s">
        <v>32</v>
      </c>
      <c r="H3919" s="113" t="s">
        <v>2869</v>
      </c>
      <c r="I3919" s="114" t="s">
        <v>2968</v>
      </c>
    </row>
    <row r="3920" spans="3:9" hidden="1">
      <c r="F3920" s="113" t="s">
        <v>27</v>
      </c>
      <c r="G3920" s="133" t="s">
        <v>35</v>
      </c>
      <c r="H3920" s="113" t="s">
        <v>2869</v>
      </c>
      <c r="I3920" s="114" t="s">
        <v>2969</v>
      </c>
    </row>
    <row r="3921" spans="3:9" hidden="1">
      <c r="F3921" s="132" t="str">
        <f>IF(EXACT(I3921, I3922), "EN Sub=Dub", "_")</f>
        <v>_</v>
      </c>
      <c r="G3921" s="133" t="s">
        <v>39</v>
      </c>
      <c r="H3921" s="113" t="s">
        <v>2869</v>
      </c>
      <c r="I3921" s="114" t="s">
        <v>2969</v>
      </c>
    </row>
    <row r="3922" spans="3:9" hidden="1">
      <c r="F3922" s="132" t="str">
        <f>IF(EXACT(I3921, I3922), "EN Sub=Dub", "_")</f>
        <v>_</v>
      </c>
      <c r="G3922" s="133" t="s">
        <v>44</v>
      </c>
      <c r="H3922" s="113" t="s">
        <v>2869</v>
      </c>
      <c r="I3922" s="114" t="s">
        <v>2970</v>
      </c>
    </row>
    <row r="3923" spans="3:9" hidden="1">
      <c r="F3923" s="132" t="str">
        <f>IF(EXACT(I3923, I3924), "PT Sub=Dub", "_")</f>
        <v>_</v>
      </c>
      <c r="G3923" s="133" t="s">
        <v>46</v>
      </c>
      <c r="H3923" s="113" t="s">
        <v>2869</v>
      </c>
      <c r="I3923" s="114" t="s">
        <v>2971</v>
      </c>
    </row>
    <row r="3924" spans="3:9">
      <c r="F3924" s="132" t="str">
        <f>IF(EXACT(I3923, I3924), "PT Sub=Dub", "_")</f>
        <v>_</v>
      </c>
      <c r="G3924" s="133" t="s">
        <v>48</v>
      </c>
      <c r="H3924" s="113" t="s">
        <v>2869</v>
      </c>
      <c r="I3924" s="114" t="s">
        <v>2972</v>
      </c>
    </row>
    <row r="3925" spans="3:9" hidden="1">
      <c r="C3925" s="147" t="s">
        <v>27</v>
      </c>
      <c r="F3925" s="113" t="s">
        <v>27</v>
      </c>
      <c r="G3925" s="137" t="s">
        <v>28</v>
      </c>
      <c r="H3925" s="113" t="s">
        <v>1807</v>
      </c>
      <c r="I3925" s="114">
        <v>489</v>
      </c>
    </row>
    <row r="3926" spans="3:9" hidden="1">
      <c r="C3926" s="113" t="s">
        <v>27</v>
      </c>
      <c r="F3926" s="113" t="s">
        <v>27</v>
      </c>
      <c r="G3926" s="137" t="s">
        <v>30</v>
      </c>
      <c r="H3926" s="113" t="s">
        <v>1807</v>
      </c>
      <c r="I3926" s="114" t="s">
        <v>2973</v>
      </c>
    </row>
    <row r="3927" spans="3:9" hidden="1">
      <c r="C3927" s="113" t="s">
        <v>27</v>
      </c>
      <c r="F3927" s="113" t="s">
        <v>27</v>
      </c>
      <c r="G3927" s="133" t="s">
        <v>32</v>
      </c>
      <c r="H3927" s="113" t="s">
        <v>1807</v>
      </c>
      <c r="I3927" s="114" t="s">
        <v>2974</v>
      </c>
    </row>
    <row r="3928" spans="3:9" hidden="1">
      <c r="F3928" s="113" t="s">
        <v>27</v>
      </c>
      <c r="G3928" s="133" t="s">
        <v>35</v>
      </c>
      <c r="H3928" s="113" t="s">
        <v>1807</v>
      </c>
      <c r="I3928" s="114" t="s">
        <v>2975</v>
      </c>
    </row>
    <row r="3929" spans="3:9" hidden="1">
      <c r="F3929" s="132" t="str">
        <f>IF(EXACT(I3929, I3930), "EN Sub=Dub", "_")</f>
        <v>EN Sub=Dub</v>
      </c>
      <c r="G3929" s="133" t="s">
        <v>39</v>
      </c>
      <c r="H3929" s="113" t="s">
        <v>1807</v>
      </c>
      <c r="I3929" s="114" t="s">
        <v>2976</v>
      </c>
    </row>
    <row r="3930" spans="3:9" hidden="1">
      <c r="F3930" s="132" t="str">
        <f>IF(EXACT(I3929, I3930), "EN Sub=Dub", "_")</f>
        <v>EN Sub=Dub</v>
      </c>
      <c r="G3930" s="133" t="s">
        <v>44</v>
      </c>
      <c r="H3930" s="113" t="s">
        <v>1807</v>
      </c>
      <c r="I3930" s="114" t="s">
        <v>2976</v>
      </c>
    </row>
    <row r="3931" spans="3:9" hidden="1">
      <c r="F3931" s="132" t="str">
        <f>IF(EXACT(I3931, I3932), "PT Sub=Dub", "_")</f>
        <v>PT Sub=Dub</v>
      </c>
      <c r="G3931" s="133" t="s">
        <v>46</v>
      </c>
      <c r="H3931" s="113" t="s">
        <v>1807</v>
      </c>
      <c r="I3931" s="114" t="s">
        <v>2977</v>
      </c>
    </row>
    <row r="3932" spans="3:9">
      <c r="F3932" s="132" t="str">
        <f>IF(EXACT(I3931, I3932), "PT Sub=Dub", "_")</f>
        <v>PT Sub=Dub</v>
      </c>
      <c r="G3932" s="133" t="s">
        <v>48</v>
      </c>
      <c r="H3932" s="113" t="s">
        <v>1807</v>
      </c>
      <c r="I3932" s="114" t="s">
        <v>2977</v>
      </c>
    </row>
    <row r="3933" spans="3:9" hidden="1">
      <c r="C3933" s="147" t="s">
        <v>27</v>
      </c>
      <c r="F3933" s="113" t="s">
        <v>27</v>
      </c>
      <c r="G3933" s="137" t="s">
        <v>28</v>
      </c>
      <c r="H3933" s="113" t="s">
        <v>2869</v>
      </c>
      <c r="I3933" s="114">
        <v>490</v>
      </c>
    </row>
    <row r="3934" spans="3:9" hidden="1">
      <c r="C3934" s="113" t="s">
        <v>27</v>
      </c>
      <c r="F3934" s="113" t="s">
        <v>27</v>
      </c>
      <c r="G3934" s="137" t="s">
        <v>30</v>
      </c>
      <c r="H3934" s="113" t="s">
        <v>2869</v>
      </c>
      <c r="I3934" s="114" t="s">
        <v>2978</v>
      </c>
    </row>
    <row r="3935" spans="3:9" hidden="1">
      <c r="C3935" s="113" t="s">
        <v>27</v>
      </c>
      <c r="F3935" s="113" t="s">
        <v>27</v>
      </c>
      <c r="G3935" s="133" t="s">
        <v>32</v>
      </c>
      <c r="H3935" s="113" t="s">
        <v>2869</v>
      </c>
      <c r="I3935" s="114" t="s">
        <v>2979</v>
      </c>
    </row>
    <row r="3936" spans="3:9" hidden="1">
      <c r="F3936" s="113" t="s">
        <v>27</v>
      </c>
      <c r="G3936" s="133" t="s">
        <v>35</v>
      </c>
      <c r="H3936" s="113" t="s">
        <v>2869</v>
      </c>
      <c r="I3936" s="114" t="s">
        <v>2980</v>
      </c>
    </row>
    <row r="3937" spans="2:9" hidden="1">
      <c r="F3937" s="132" t="str">
        <f>IF(EXACT(I3937, I3938), "EN Sub=Dub", "_")</f>
        <v>_</v>
      </c>
      <c r="G3937" s="133" t="s">
        <v>39</v>
      </c>
      <c r="H3937" s="113" t="s">
        <v>2869</v>
      </c>
      <c r="I3937" s="114" t="s">
        <v>2980</v>
      </c>
    </row>
    <row r="3938" spans="2:9" hidden="1">
      <c r="F3938" s="132" t="str">
        <f>IF(EXACT(I3937, I3938), "EN Sub=Dub", "_")</f>
        <v>_</v>
      </c>
      <c r="G3938" s="133" t="s">
        <v>44</v>
      </c>
      <c r="H3938" s="113" t="s">
        <v>2869</v>
      </c>
      <c r="I3938" s="114" t="s">
        <v>2981</v>
      </c>
    </row>
    <row r="3939" spans="2:9" hidden="1">
      <c r="F3939" s="132" t="str">
        <f>IF(EXACT(I3939, I3940), "PT Sub=Dub", "_")</f>
        <v>_</v>
      </c>
      <c r="G3939" s="133" t="s">
        <v>46</v>
      </c>
      <c r="H3939" s="113" t="s">
        <v>2869</v>
      </c>
      <c r="I3939" s="114" t="s">
        <v>2982</v>
      </c>
    </row>
    <row r="3940" spans="2:9">
      <c r="F3940" s="132" t="str">
        <f>IF(EXACT(I3939, I3940), "PT Sub=Dub", "_")</f>
        <v>_</v>
      </c>
      <c r="G3940" s="133" t="s">
        <v>48</v>
      </c>
      <c r="H3940" s="113" t="s">
        <v>2869</v>
      </c>
      <c r="I3940" s="114" t="s">
        <v>2983</v>
      </c>
    </row>
    <row r="3941" spans="2:9" hidden="1">
      <c r="B3941" s="114" t="s">
        <v>26</v>
      </c>
      <c r="C3941" s="147" t="s">
        <v>27</v>
      </c>
      <c r="F3941" s="113" t="s">
        <v>27</v>
      </c>
      <c r="G3941" s="137" t="s">
        <v>28</v>
      </c>
      <c r="H3941" s="113" t="s">
        <v>1807</v>
      </c>
      <c r="I3941" s="114">
        <v>491</v>
      </c>
    </row>
    <row r="3942" spans="2:9" hidden="1">
      <c r="B3942" s="114" t="s">
        <v>26</v>
      </c>
      <c r="C3942" s="113" t="s">
        <v>27</v>
      </c>
      <c r="F3942" s="113" t="s">
        <v>27</v>
      </c>
      <c r="G3942" s="137" t="s">
        <v>30</v>
      </c>
      <c r="H3942" s="113" t="s">
        <v>1807</v>
      </c>
      <c r="I3942" s="114" t="s">
        <v>2984</v>
      </c>
    </row>
    <row r="3943" spans="2:9" hidden="1">
      <c r="B3943" s="114" t="s">
        <v>26</v>
      </c>
      <c r="C3943" s="113" t="s">
        <v>27</v>
      </c>
      <c r="F3943" s="113" t="s">
        <v>27</v>
      </c>
      <c r="G3943" s="133" t="s">
        <v>32</v>
      </c>
      <c r="H3943" s="113" t="s">
        <v>1807</v>
      </c>
      <c r="I3943" s="114" t="s">
        <v>2985</v>
      </c>
    </row>
    <row r="3944" spans="2:9" hidden="1">
      <c r="B3944" s="114" t="s">
        <v>26</v>
      </c>
      <c r="F3944" s="113" t="s">
        <v>27</v>
      </c>
      <c r="G3944" s="133" t="s">
        <v>35</v>
      </c>
      <c r="H3944" s="113" t="s">
        <v>1807</v>
      </c>
      <c r="I3944" s="114" t="s">
        <v>2986</v>
      </c>
    </row>
    <row r="3945" spans="2:9" hidden="1">
      <c r="B3945" s="114" t="s">
        <v>26</v>
      </c>
      <c r="F3945" s="132" t="str">
        <f>IF(EXACT(I3945, I3946), "EN Sub=Dub", "_")</f>
        <v>_</v>
      </c>
      <c r="G3945" s="133" t="s">
        <v>39</v>
      </c>
      <c r="H3945" s="113" t="s">
        <v>1807</v>
      </c>
      <c r="I3945" s="114" t="s">
        <v>2987</v>
      </c>
    </row>
    <row r="3946" spans="2:9" hidden="1">
      <c r="B3946" s="114" t="s">
        <v>26</v>
      </c>
      <c r="F3946" s="132" t="str">
        <f>IF(EXACT(I3945, I3946), "EN Sub=Dub", "_")</f>
        <v>_</v>
      </c>
      <c r="G3946" s="133" t="s">
        <v>44</v>
      </c>
      <c r="H3946" s="113" t="s">
        <v>1807</v>
      </c>
      <c r="I3946" s="114" t="s">
        <v>2988</v>
      </c>
    </row>
    <row r="3947" spans="2:9" hidden="1">
      <c r="B3947" s="114" t="s">
        <v>26</v>
      </c>
      <c r="F3947" s="132" t="str">
        <f>IF(EXACT(I3947, I3948), "PT Sub=Dub", "_")</f>
        <v>_</v>
      </c>
      <c r="G3947" s="133" t="s">
        <v>46</v>
      </c>
      <c r="H3947" s="113" t="s">
        <v>1807</v>
      </c>
      <c r="I3947" s="114" t="s">
        <v>2989</v>
      </c>
    </row>
    <row r="3948" spans="2:9">
      <c r="B3948" s="114" t="s">
        <v>26</v>
      </c>
      <c r="F3948" s="132" t="str">
        <f>IF(EXACT(I3947, I3948), "PT Sub=Dub", "_")</f>
        <v>_</v>
      </c>
      <c r="G3948" s="133" t="s">
        <v>48</v>
      </c>
      <c r="H3948" s="113" t="s">
        <v>1807</v>
      </c>
      <c r="I3948" s="114" t="s">
        <v>2990</v>
      </c>
    </row>
    <row r="3949" spans="2:9" hidden="1">
      <c r="C3949" s="147" t="s">
        <v>27</v>
      </c>
      <c r="F3949" s="113" t="s">
        <v>27</v>
      </c>
      <c r="G3949" s="137" t="s">
        <v>28</v>
      </c>
      <c r="H3949" s="113" t="s">
        <v>1479</v>
      </c>
      <c r="I3949" s="114">
        <v>492</v>
      </c>
    </row>
    <row r="3950" spans="2:9" hidden="1">
      <c r="C3950" s="113" t="s">
        <v>27</v>
      </c>
      <c r="F3950" s="113" t="s">
        <v>27</v>
      </c>
      <c r="G3950" s="137" t="s">
        <v>30</v>
      </c>
      <c r="H3950" s="113" t="s">
        <v>1479</v>
      </c>
      <c r="I3950" s="114" t="s">
        <v>2991</v>
      </c>
    </row>
    <row r="3951" spans="2:9" hidden="1">
      <c r="C3951" s="113" t="s">
        <v>27</v>
      </c>
      <c r="F3951" s="113" t="s">
        <v>27</v>
      </c>
      <c r="G3951" s="133" t="s">
        <v>32</v>
      </c>
      <c r="H3951" s="113" t="s">
        <v>1479</v>
      </c>
      <c r="I3951" s="114" t="s">
        <v>2992</v>
      </c>
    </row>
    <row r="3952" spans="2:9" hidden="1">
      <c r="F3952" s="113" t="s">
        <v>27</v>
      </c>
      <c r="G3952" s="133" t="s">
        <v>35</v>
      </c>
      <c r="H3952" s="113" t="s">
        <v>1479</v>
      </c>
      <c r="I3952" s="114" t="s">
        <v>2993</v>
      </c>
    </row>
    <row r="3953" spans="2:9" hidden="1">
      <c r="F3953" s="132" t="str">
        <f>IF(EXACT(I3953, I3954), "EN Sub=Dub", "_")</f>
        <v>_</v>
      </c>
      <c r="G3953" s="133" t="s">
        <v>39</v>
      </c>
      <c r="H3953" s="113" t="s">
        <v>1479</v>
      </c>
      <c r="I3953" s="114" t="s">
        <v>2994</v>
      </c>
    </row>
    <row r="3954" spans="2:9" hidden="1">
      <c r="F3954" s="132" t="str">
        <f>IF(EXACT(I3953, I3954), "EN Sub=Dub", "_")</f>
        <v>_</v>
      </c>
      <c r="G3954" s="133" t="s">
        <v>44</v>
      </c>
      <c r="H3954" s="113" t="s">
        <v>1479</v>
      </c>
      <c r="I3954" s="114" t="s">
        <v>2995</v>
      </c>
    </row>
    <row r="3955" spans="2:9" hidden="1">
      <c r="F3955" s="132" t="str">
        <f>IF(EXACT(I3955, I3956), "PT Sub=Dub", "_")</f>
        <v>_</v>
      </c>
      <c r="G3955" s="133" t="s">
        <v>46</v>
      </c>
      <c r="H3955" s="113" t="s">
        <v>1479</v>
      </c>
      <c r="I3955" s="114" t="s">
        <v>2996</v>
      </c>
    </row>
    <row r="3956" spans="2:9">
      <c r="F3956" s="132" t="str">
        <f>IF(EXACT(I3955, I3956), "PT Sub=Dub", "_")</f>
        <v>_</v>
      </c>
      <c r="G3956" s="133" t="s">
        <v>48</v>
      </c>
      <c r="H3956" s="113" t="s">
        <v>1479</v>
      </c>
      <c r="I3956" s="114" t="s">
        <v>2997</v>
      </c>
    </row>
    <row r="3957" spans="2:9" hidden="1">
      <c r="B3957" s="114" t="s">
        <v>26</v>
      </c>
      <c r="C3957" s="147" t="s">
        <v>27</v>
      </c>
      <c r="F3957" s="113" t="s">
        <v>27</v>
      </c>
      <c r="G3957" s="137" t="s">
        <v>28</v>
      </c>
      <c r="H3957" s="113" t="s">
        <v>1479</v>
      </c>
      <c r="I3957" s="114">
        <v>493</v>
      </c>
    </row>
    <row r="3958" spans="2:9" hidden="1">
      <c r="B3958" s="114" t="s">
        <v>26</v>
      </c>
      <c r="C3958" s="113" t="s">
        <v>27</v>
      </c>
      <c r="F3958" s="113" t="s">
        <v>27</v>
      </c>
      <c r="G3958" s="137" t="s">
        <v>30</v>
      </c>
      <c r="H3958" s="113" t="s">
        <v>1479</v>
      </c>
      <c r="I3958" s="114" t="s">
        <v>2998</v>
      </c>
    </row>
    <row r="3959" spans="2:9" hidden="1">
      <c r="B3959" s="114" t="s">
        <v>26</v>
      </c>
      <c r="C3959" s="113" t="s">
        <v>27</v>
      </c>
      <c r="F3959" s="113" t="s">
        <v>27</v>
      </c>
      <c r="G3959" s="133" t="s">
        <v>32</v>
      </c>
      <c r="H3959" s="113" t="s">
        <v>1479</v>
      </c>
      <c r="I3959" s="114" t="s">
        <v>2999</v>
      </c>
    </row>
    <row r="3960" spans="2:9" hidden="1">
      <c r="B3960" s="114" t="s">
        <v>26</v>
      </c>
      <c r="F3960" s="113" t="s">
        <v>27</v>
      </c>
      <c r="G3960" s="133" t="s">
        <v>35</v>
      </c>
      <c r="H3960" s="113" t="s">
        <v>1479</v>
      </c>
      <c r="I3960" s="114" t="s">
        <v>3000</v>
      </c>
    </row>
    <row r="3961" spans="2:9" hidden="1">
      <c r="B3961" s="114" t="s">
        <v>26</v>
      </c>
      <c r="F3961" s="132" t="str">
        <f>IF(EXACT(I3961, I3962), "EN Sub=Dub", "_")</f>
        <v>_</v>
      </c>
      <c r="G3961" s="133" t="s">
        <v>39</v>
      </c>
      <c r="H3961" s="113" t="s">
        <v>1479</v>
      </c>
      <c r="I3961" s="114" t="s">
        <v>3001</v>
      </c>
    </row>
    <row r="3962" spans="2:9" hidden="1">
      <c r="B3962" s="114" t="s">
        <v>26</v>
      </c>
      <c r="F3962" s="132" t="str">
        <f>IF(EXACT(I3961, I3962), "EN Sub=Dub", "_")</f>
        <v>_</v>
      </c>
      <c r="G3962" s="133" t="s">
        <v>44</v>
      </c>
      <c r="H3962" s="113" t="s">
        <v>1479</v>
      </c>
      <c r="I3962" s="114" t="s">
        <v>3002</v>
      </c>
    </row>
    <row r="3963" spans="2:9" hidden="1">
      <c r="B3963" s="114" t="s">
        <v>26</v>
      </c>
      <c r="F3963" s="132" t="str">
        <f>IF(EXACT(I3963, I3964), "PT Sub=Dub", "_")</f>
        <v>_</v>
      </c>
      <c r="G3963" s="133" t="s">
        <v>46</v>
      </c>
      <c r="H3963" s="113" t="s">
        <v>1479</v>
      </c>
      <c r="I3963" s="114" t="s">
        <v>3003</v>
      </c>
    </row>
    <row r="3964" spans="2:9">
      <c r="B3964" s="114" t="s">
        <v>26</v>
      </c>
      <c r="F3964" s="132" t="str">
        <f>IF(EXACT(I3963, I3964), "PT Sub=Dub", "_")</f>
        <v>_</v>
      </c>
      <c r="G3964" s="133" t="s">
        <v>48</v>
      </c>
      <c r="H3964" s="113" t="s">
        <v>1479</v>
      </c>
      <c r="I3964" s="114" t="s">
        <v>3004</v>
      </c>
    </row>
    <row r="3965" spans="2:9" hidden="1">
      <c r="C3965" s="147" t="s">
        <v>27</v>
      </c>
      <c r="F3965" s="113" t="s">
        <v>27</v>
      </c>
      <c r="G3965" s="137" t="s">
        <v>28</v>
      </c>
      <c r="H3965" s="113" t="s">
        <v>1479</v>
      </c>
      <c r="I3965" s="114">
        <v>494</v>
      </c>
    </row>
    <row r="3966" spans="2:9" hidden="1">
      <c r="C3966" s="113" t="s">
        <v>27</v>
      </c>
      <c r="F3966" s="113" t="s">
        <v>27</v>
      </c>
      <c r="G3966" s="137" t="s">
        <v>30</v>
      </c>
      <c r="H3966" s="113" t="s">
        <v>1479</v>
      </c>
      <c r="I3966" s="114" t="s">
        <v>3005</v>
      </c>
    </row>
    <row r="3967" spans="2:9" hidden="1">
      <c r="C3967" s="113" t="s">
        <v>27</v>
      </c>
      <c r="F3967" s="113" t="s">
        <v>27</v>
      </c>
      <c r="G3967" s="133" t="s">
        <v>32</v>
      </c>
      <c r="H3967" s="113" t="s">
        <v>1479</v>
      </c>
      <c r="I3967" s="114" t="s">
        <v>3006</v>
      </c>
    </row>
    <row r="3968" spans="2:9" hidden="1">
      <c r="F3968" s="113" t="s">
        <v>27</v>
      </c>
      <c r="G3968" s="133" t="s">
        <v>35</v>
      </c>
      <c r="H3968" s="113" t="s">
        <v>1479</v>
      </c>
      <c r="I3968" s="114" t="s">
        <v>3007</v>
      </c>
    </row>
    <row r="3969" spans="3:9" hidden="1">
      <c r="F3969" s="132" t="str">
        <f>IF(EXACT(I3969, I3970), "EN Sub=Dub", "_")</f>
        <v>_</v>
      </c>
      <c r="G3969" s="133" t="s">
        <v>39</v>
      </c>
      <c r="H3969" s="113" t="s">
        <v>1479</v>
      </c>
      <c r="I3969" s="114" t="s">
        <v>3008</v>
      </c>
    </row>
    <row r="3970" spans="3:9" hidden="1">
      <c r="F3970" s="132" t="str">
        <f>IF(EXACT(I3969, I3970), "EN Sub=Dub", "_")</f>
        <v>_</v>
      </c>
      <c r="G3970" s="133" t="s">
        <v>44</v>
      </c>
      <c r="H3970" s="113" t="s">
        <v>1479</v>
      </c>
      <c r="I3970" s="114" t="s">
        <v>3009</v>
      </c>
    </row>
    <row r="3971" spans="3:9" hidden="1">
      <c r="F3971" s="132" t="str">
        <f>IF(EXACT(I3971, I3972), "PT Sub=Dub", "_")</f>
        <v>_</v>
      </c>
      <c r="G3971" s="133" t="s">
        <v>46</v>
      </c>
      <c r="H3971" s="113" t="s">
        <v>1479</v>
      </c>
      <c r="I3971" s="114" t="s">
        <v>3010</v>
      </c>
    </row>
    <row r="3972" spans="3:9">
      <c r="F3972" s="132" t="str">
        <f>IF(EXACT(I3971, I3972), "PT Sub=Dub", "_")</f>
        <v>_</v>
      </c>
      <c r="G3972" s="133" t="s">
        <v>48</v>
      </c>
      <c r="H3972" s="113" t="s">
        <v>1479</v>
      </c>
      <c r="I3972" s="114" t="s">
        <v>3011</v>
      </c>
    </row>
    <row r="3973" spans="3:9" hidden="1">
      <c r="C3973" s="147" t="s">
        <v>27</v>
      </c>
      <c r="F3973" s="113" t="s">
        <v>27</v>
      </c>
      <c r="G3973" s="137" t="s">
        <v>28</v>
      </c>
      <c r="H3973" s="113" t="s">
        <v>1479</v>
      </c>
      <c r="I3973" s="114">
        <v>495</v>
      </c>
    </row>
    <row r="3974" spans="3:9" hidden="1">
      <c r="C3974" s="113" t="s">
        <v>27</v>
      </c>
      <c r="F3974" s="113" t="s">
        <v>27</v>
      </c>
      <c r="G3974" s="137" t="s">
        <v>30</v>
      </c>
      <c r="H3974" s="113" t="s">
        <v>1479</v>
      </c>
      <c r="I3974" s="114" t="s">
        <v>3012</v>
      </c>
    </row>
    <row r="3975" spans="3:9" hidden="1">
      <c r="C3975" s="113" t="s">
        <v>27</v>
      </c>
      <c r="F3975" s="113" t="s">
        <v>27</v>
      </c>
      <c r="G3975" s="133" t="s">
        <v>32</v>
      </c>
      <c r="I3975" s="114" t="s">
        <v>3013</v>
      </c>
    </row>
    <row r="3976" spans="3:9" hidden="1">
      <c r="F3976" s="113" t="s">
        <v>27</v>
      </c>
      <c r="G3976" s="133" t="s">
        <v>35</v>
      </c>
      <c r="H3976" s="113" t="s">
        <v>1479</v>
      </c>
      <c r="I3976" s="114" t="s">
        <v>582</v>
      </c>
    </row>
    <row r="3977" spans="3:9" hidden="1">
      <c r="F3977" s="132" t="str">
        <f>IF(EXACT(I3977, I3978), "EN Sub=Dub", "_")</f>
        <v>EN Sub=Dub</v>
      </c>
      <c r="G3977" s="133" t="s">
        <v>39</v>
      </c>
      <c r="H3977" s="113" t="s">
        <v>1479</v>
      </c>
      <c r="I3977" s="114" t="s">
        <v>582</v>
      </c>
    </row>
    <row r="3978" spans="3:9" hidden="1">
      <c r="F3978" s="132" t="str">
        <f>IF(EXACT(I3977, I3978), "EN Sub=Dub", "_")</f>
        <v>EN Sub=Dub</v>
      </c>
      <c r="G3978" s="133" t="s">
        <v>44</v>
      </c>
      <c r="I3978" s="114" t="s">
        <v>582</v>
      </c>
    </row>
    <row r="3979" spans="3:9" hidden="1">
      <c r="F3979" s="132" t="str">
        <f>IF(EXACT(I3979, I3980), "PT Sub=Dub", "_")</f>
        <v>_</v>
      </c>
      <c r="G3979" s="133" t="s">
        <v>46</v>
      </c>
      <c r="H3979" s="113" t="s">
        <v>1479</v>
      </c>
      <c r="I3979" s="114" t="s">
        <v>582</v>
      </c>
    </row>
    <row r="3980" spans="3:9">
      <c r="F3980" s="132" t="str">
        <f>IF(EXACT(I3979, I3980), "PT Sub=Dub", "_")</f>
        <v>_</v>
      </c>
      <c r="G3980" s="133" t="s">
        <v>48</v>
      </c>
      <c r="H3980" s="113" t="s">
        <v>1479</v>
      </c>
      <c r="I3980" s="114" t="s">
        <v>3014</v>
      </c>
    </row>
    <row r="3981" spans="3:9" hidden="1">
      <c r="C3981" s="147" t="s">
        <v>27</v>
      </c>
      <c r="F3981" s="113" t="s">
        <v>27</v>
      </c>
      <c r="G3981" s="137" t="s">
        <v>28</v>
      </c>
      <c r="H3981" s="113" t="s">
        <v>1479</v>
      </c>
      <c r="I3981" s="114">
        <v>496</v>
      </c>
    </row>
    <row r="3982" spans="3:9" hidden="1">
      <c r="C3982" s="113" t="s">
        <v>27</v>
      </c>
      <c r="F3982" s="113" t="s">
        <v>27</v>
      </c>
      <c r="G3982" s="137" t="s">
        <v>30</v>
      </c>
      <c r="H3982" s="113" t="s">
        <v>1479</v>
      </c>
      <c r="I3982" s="114" t="s">
        <v>3015</v>
      </c>
    </row>
    <row r="3983" spans="3:9" hidden="1">
      <c r="C3983" s="113" t="s">
        <v>27</v>
      </c>
      <c r="F3983" s="113" t="s">
        <v>27</v>
      </c>
      <c r="G3983" s="133" t="s">
        <v>32</v>
      </c>
      <c r="H3983" s="113" t="s">
        <v>1479</v>
      </c>
      <c r="I3983" s="114" t="s">
        <v>3016</v>
      </c>
    </row>
    <row r="3984" spans="3:9" hidden="1">
      <c r="F3984" s="113" t="s">
        <v>27</v>
      </c>
      <c r="G3984" s="133" t="s">
        <v>35</v>
      </c>
      <c r="H3984" s="113" t="s">
        <v>1479</v>
      </c>
      <c r="I3984" s="114" t="s">
        <v>3017</v>
      </c>
    </row>
    <row r="3985" spans="2:9" hidden="1">
      <c r="F3985" s="132" t="str">
        <f>IF(EXACT(I3985, I3986), "EN Sub=Dub", "_")</f>
        <v>_</v>
      </c>
      <c r="G3985" s="133" t="s">
        <v>39</v>
      </c>
      <c r="H3985" s="113" t="s">
        <v>1479</v>
      </c>
      <c r="I3985" s="114" t="s">
        <v>3018</v>
      </c>
    </row>
    <row r="3986" spans="2:9" hidden="1">
      <c r="F3986" s="132" t="str">
        <f>IF(EXACT(I3985, I3986), "EN Sub=Dub", "_")</f>
        <v>_</v>
      </c>
      <c r="G3986" s="133" t="s">
        <v>44</v>
      </c>
      <c r="H3986" s="113" t="s">
        <v>1479</v>
      </c>
      <c r="I3986" s="114" t="s">
        <v>3019</v>
      </c>
    </row>
    <row r="3987" spans="2:9" hidden="1">
      <c r="F3987" s="132" t="str">
        <f>IF(EXACT(I3987, I3988), "PT Sub=Dub", "_")</f>
        <v>_</v>
      </c>
      <c r="G3987" s="133" t="s">
        <v>46</v>
      </c>
      <c r="H3987" s="113" t="s">
        <v>1479</v>
      </c>
      <c r="I3987" s="114" t="s">
        <v>3020</v>
      </c>
    </row>
    <row r="3988" spans="2:9">
      <c r="F3988" s="132" t="str">
        <f>IF(EXACT(I3987, I3988), "PT Sub=Dub", "_")</f>
        <v>_</v>
      </c>
      <c r="G3988" s="133" t="s">
        <v>48</v>
      </c>
      <c r="H3988" s="113" t="s">
        <v>1479</v>
      </c>
      <c r="I3988" s="114" t="s">
        <v>3021</v>
      </c>
    </row>
    <row r="3989" spans="2:9" hidden="1">
      <c r="B3989" s="114" t="s">
        <v>26</v>
      </c>
      <c r="C3989" s="147" t="s">
        <v>27</v>
      </c>
      <c r="F3989" s="113" t="s">
        <v>27</v>
      </c>
      <c r="G3989" s="137" t="s">
        <v>28</v>
      </c>
      <c r="H3989" s="113" t="s">
        <v>1479</v>
      </c>
      <c r="I3989" s="114">
        <v>497</v>
      </c>
    </row>
    <row r="3990" spans="2:9" hidden="1">
      <c r="B3990" s="114" t="s">
        <v>26</v>
      </c>
      <c r="C3990" s="113" t="s">
        <v>27</v>
      </c>
      <c r="F3990" s="113" t="s">
        <v>27</v>
      </c>
      <c r="G3990" s="137" t="s">
        <v>30</v>
      </c>
      <c r="H3990" s="113" t="s">
        <v>1479</v>
      </c>
      <c r="I3990" s="114" t="s">
        <v>3022</v>
      </c>
    </row>
    <row r="3991" spans="2:9" hidden="1">
      <c r="B3991" s="114" t="s">
        <v>26</v>
      </c>
      <c r="C3991" s="113" t="s">
        <v>27</v>
      </c>
      <c r="F3991" s="113" t="s">
        <v>27</v>
      </c>
      <c r="G3991" s="133" t="s">
        <v>32</v>
      </c>
      <c r="H3991" s="113" t="s">
        <v>1479</v>
      </c>
      <c r="I3991" s="114" t="s">
        <v>3023</v>
      </c>
    </row>
    <row r="3992" spans="2:9" hidden="1">
      <c r="B3992" s="114" t="s">
        <v>26</v>
      </c>
      <c r="F3992" s="113" t="s">
        <v>27</v>
      </c>
      <c r="G3992" s="133" t="s">
        <v>35</v>
      </c>
      <c r="H3992" s="113" t="s">
        <v>1479</v>
      </c>
      <c r="I3992" s="114" t="s">
        <v>3024</v>
      </c>
    </row>
    <row r="3993" spans="2:9" hidden="1">
      <c r="B3993" s="114" t="s">
        <v>26</v>
      </c>
      <c r="F3993" s="132" t="str">
        <f>IF(EXACT(I3993, I3994), "EN Sub=Dub", "_")</f>
        <v>_</v>
      </c>
      <c r="G3993" s="133" t="s">
        <v>39</v>
      </c>
      <c r="H3993" s="113" t="s">
        <v>1479</v>
      </c>
      <c r="I3993" s="114" t="s">
        <v>3025</v>
      </c>
    </row>
    <row r="3994" spans="2:9" hidden="1">
      <c r="B3994" s="114" t="s">
        <v>26</v>
      </c>
      <c r="F3994" s="132" t="str">
        <f>IF(EXACT(I3993, I3994), "EN Sub=Dub", "_")</f>
        <v>_</v>
      </c>
      <c r="G3994" s="133" t="s">
        <v>44</v>
      </c>
      <c r="H3994" s="113" t="s">
        <v>1479</v>
      </c>
      <c r="I3994" s="114" t="s">
        <v>3026</v>
      </c>
    </row>
    <row r="3995" spans="2:9" hidden="1">
      <c r="B3995" s="114" t="s">
        <v>26</v>
      </c>
      <c r="F3995" s="132" t="str">
        <f>IF(EXACT(I3995, I3996), "PT Sub=Dub", "_")</f>
        <v>PT Sub=Dub</v>
      </c>
      <c r="G3995" s="133" t="s">
        <v>46</v>
      </c>
      <c r="H3995" s="113" t="s">
        <v>1479</v>
      </c>
      <c r="I3995" s="114" t="s">
        <v>3027</v>
      </c>
    </row>
    <row r="3996" spans="2:9">
      <c r="B3996" s="114" t="s">
        <v>26</v>
      </c>
      <c r="F3996" s="132" t="str">
        <f>IF(EXACT(I3995, I3996), "PT Sub=Dub", "_")</f>
        <v>PT Sub=Dub</v>
      </c>
      <c r="G3996" s="133" t="s">
        <v>48</v>
      </c>
      <c r="H3996" s="113" t="s">
        <v>1479</v>
      </c>
      <c r="I3996" s="114" t="s">
        <v>3027</v>
      </c>
    </row>
    <row r="3997" spans="2:9" hidden="1">
      <c r="C3997" s="147" t="s">
        <v>27</v>
      </c>
      <c r="F3997" s="113" t="s">
        <v>27</v>
      </c>
      <c r="G3997" s="137" t="s">
        <v>28</v>
      </c>
      <c r="H3997" s="113" t="s">
        <v>52</v>
      </c>
      <c r="I3997" s="114">
        <v>498</v>
      </c>
    </row>
    <row r="3998" spans="2:9" hidden="1">
      <c r="C3998" s="113" t="s">
        <v>27</v>
      </c>
      <c r="F3998" s="113" t="s">
        <v>27</v>
      </c>
      <c r="G3998" s="137" t="s">
        <v>30</v>
      </c>
      <c r="H3998" s="113" t="s">
        <v>52</v>
      </c>
      <c r="I3998" s="114" t="s">
        <v>3028</v>
      </c>
    </row>
    <row r="3999" spans="2:9" hidden="1">
      <c r="C3999" s="113" t="s">
        <v>27</v>
      </c>
      <c r="F3999" s="113" t="s">
        <v>27</v>
      </c>
      <c r="G3999" s="133" t="s">
        <v>32</v>
      </c>
      <c r="H3999" s="113" t="s">
        <v>52</v>
      </c>
      <c r="I3999" s="114" t="s">
        <v>3029</v>
      </c>
    </row>
    <row r="4000" spans="2:9" hidden="1">
      <c r="F4000" s="113" t="s">
        <v>27</v>
      </c>
      <c r="G4000" s="133" t="s">
        <v>35</v>
      </c>
      <c r="H4000" s="113" t="s">
        <v>52</v>
      </c>
      <c r="I4000" s="114" t="s">
        <v>3030</v>
      </c>
    </row>
    <row r="4001" spans="3:9" hidden="1">
      <c r="F4001" s="132" t="str">
        <f>IF(EXACT(I4001, I4002), "EN Sub=Dub", "_")</f>
        <v>_</v>
      </c>
      <c r="G4001" s="133" t="s">
        <v>39</v>
      </c>
      <c r="H4001" s="113" t="s">
        <v>52</v>
      </c>
      <c r="I4001" s="114" t="s">
        <v>3031</v>
      </c>
    </row>
    <row r="4002" spans="3:9" hidden="1">
      <c r="F4002" s="132" t="str">
        <f>IF(EXACT(I4001, I4002), "EN Sub=Dub", "_")</f>
        <v>_</v>
      </c>
      <c r="G4002" s="133" t="s">
        <v>44</v>
      </c>
      <c r="H4002" s="113" t="s">
        <v>52</v>
      </c>
      <c r="I4002" s="114" t="s">
        <v>3032</v>
      </c>
    </row>
    <row r="4003" spans="3:9" hidden="1">
      <c r="F4003" s="132" t="str">
        <f>IF(EXACT(I4003, I4004), "PT Sub=Dub", "_")</f>
        <v>PT Sub=Dub</v>
      </c>
      <c r="G4003" s="133" t="s">
        <v>46</v>
      </c>
      <c r="H4003" s="113" t="s">
        <v>52</v>
      </c>
      <c r="I4003" s="114" t="s">
        <v>3033</v>
      </c>
    </row>
    <row r="4004" spans="3:9">
      <c r="F4004" s="132" t="str">
        <f>IF(EXACT(I4003, I4004), "PT Sub=Dub", "_")</f>
        <v>PT Sub=Dub</v>
      </c>
      <c r="G4004" s="133" t="s">
        <v>48</v>
      </c>
      <c r="H4004" s="113" t="s">
        <v>52</v>
      </c>
      <c r="I4004" s="114" t="s">
        <v>3033</v>
      </c>
    </row>
    <row r="4005" spans="3:9" hidden="1">
      <c r="C4005" s="147" t="s">
        <v>27</v>
      </c>
      <c r="F4005" s="113" t="s">
        <v>27</v>
      </c>
      <c r="G4005" s="137" t="s">
        <v>28</v>
      </c>
      <c r="H4005" s="113" t="s">
        <v>1479</v>
      </c>
      <c r="I4005" s="114">
        <v>499</v>
      </c>
    </row>
    <row r="4006" spans="3:9" hidden="1">
      <c r="C4006" s="113" t="s">
        <v>27</v>
      </c>
      <c r="F4006" s="113" t="s">
        <v>27</v>
      </c>
      <c r="G4006" s="137" t="s">
        <v>30</v>
      </c>
      <c r="H4006" s="113" t="s">
        <v>1479</v>
      </c>
      <c r="I4006" s="114" t="s">
        <v>3034</v>
      </c>
    </row>
    <row r="4007" spans="3:9" hidden="1">
      <c r="C4007" s="113" t="s">
        <v>27</v>
      </c>
      <c r="F4007" s="113" t="s">
        <v>27</v>
      </c>
      <c r="G4007" s="133" t="s">
        <v>32</v>
      </c>
      <c r="H4007" s="113" t="s">
        <v>1479</v>
      </c>
      <c r="I4007" s="114" t="s">
        <v>3035</v>
      </c>
    </row>
    <row r="4008" spans="3:9" hidden="1">
      <c r="F4008" s="113" t="s">
        <v>27</v>
      </c>
      <c r="G4008" s="133" t="s">
        <v>35</v>
      </c>
      <c r="H4008" s="113" t="s">
        <v>1479</v>
      </c>
      <c r="I4008" s="114" t="s">
        <v>3036</v>
      </c>
    </row>
    <row r="4009" spans="3:9" hidden="1">
      <c r="F4009" s="132" t="str">
        <f>IF(EXACT(I4009, I4010), "EN Sub=Dub", "_")</f>
        <v>_</v>
      </c>
      <c r="G4009" s="133" t="s">
        <v>39</v>
      </c>
      <c r="H4009" s="113" t="s">
        <v>1479</v>
      </c>
      <c r="I4009" s="114" t="s">
        <v>3037</v>
      </c>
    </row>
    <row r="4010" spans="3:9" hidden="1">
      <c r="F4010" s="132" t="str">
        <f>IF(EXACT(I4009, I4010), "EN Sub=Dub", "_")</f>
        <v>_</v>
      </c>
      <c r="G4010" s="133" t="s">
        <v>44</v>
      </c>
      <c r="H4010" s="113" t="s">
        <v>1479</v>
      </c>
      <c r="I4010" s="114" t="s">
        <v>3038</v>
      </c>
    </row>
    <row r="4011" spans="3:9" hidden="1">
      <c r="F4011" s="132" t="str">
        <f>IF(EXACT(I4011, I4012), "PT Sub=Dub", "_")</f>
        <v>_</v>
      </c>
      <c r="G4011" s="133" t="s">
        <v>46</v>
      </c>
      <c r="H4011" s="113" t="s">
        <v>1479</v>
      </c>
      <c r="I4011" s="114" t="s">
        <v>3039</v>
      </c>
    </row>
    <row r="4012" spans="3:9">
      <c r="F4012" s="132" t="str">
        <f>IF(EXACT(I4011, I4012), "PT Sub=Dub", "_")</f>
        <v>_</v>
      </c>
      <c r="G4012" s="133" t="s">
        <v>48</v>
      </c>
      <c r="H4012" s="113" t="s">
        <v>1479</v>
      </c>
      <c r="I4012" s="114" t="s">
        <v>3040</v>
      </c>
    </row>
    <row r="4013" spans="3:9" hidden="1">
      <c r="C4013" s="147" t="s">
        <v>27</v>
      </c>
      <c r="F4013" s="113" t="s">
        <v>27</v>
      </c>
      <c r="G4013" s="137" t="s">
        <v>28</v>
      </c>
      <c r="H4013" s="113" t="s">
        <v>1479</v>
      </c>
      <c r="I4013" s="114">
        <v>500</v>
      </c>
    </row>
    <row r="4014" spans="3:9" hidden="1">
      <c r="C4014" s="113" t="s">
        <v>27</v>
      </c>
      <c r="F4014" s="113" t="s">
        <v>27</v>
      </c>
      <c r="G4014" s="137" t="s">
        <v>30</v>
      </c>
      <c r="H4014" s="113" t="s">
        <v>1479</v>
      </c>
      <c r="I4014" s="114" t="s">
        <v>3041</v>
      </c>
    </row>
    <row r="4015" spans="3:9" hidden="1">
      <c r="C4015" s="113" t="s">
        <v>27</v>
      </c>
      <c r="F4015" s="113" t="s">
        <v>27</v>
      </c>
      <c r="G4015" s="133" t="s">
        <v>32</v>
      </c>
      <c r="H4015" s="113" t="s">
        <v>1479</v>
      </c>
      <c r="I4015" s="114" t="s">
        <v>3042</v>
      </c>
    </row>
    <row r="4016" spans="3:9" hidden="1">
      <c r="F4016" s="113" t="s">
        <v>27</v>
      </c>
      <c r="G4016" s="133" t="s">
        <v>35</v>
      </c>
      <c r="H4016" s="113" t="s">
        <v>1479</v>
      </c>
      <c r="I4016" s="114" t="s">
        <v>3043</v>
      </c>
    </row>
    <row r="4017" spans="3:9" hidden="1">
      <c r="F4017" s="132" t="str">
        <f>IF(EXACT(I4017, I4018), "EN Sub=Dub", "_")</f>
        <v>_</v>
      </c>
      <c r="G4017" s="133" t="s">
        <v>39</v>
      </c>
      <c r="H4017" s="113" t="s">
        <v>1479</v>
      </c>
      <c r="I4017" s="114" t="s">
        <v>3044</v>
      </c>
    </row>
    <row r="4018" spans="3:9" hidden="1">
      <c r="F4018" s="132" t="str">
        <f>IF(EXACT(I4017, I4018), "EN Sub=Dub", "_")</f>
        <v>_</v>
      </c>
      <c r="G4018" s="133" t="s">
        <v>44</v>
      </c>
      <c r="H4018" s="113" t="s">
        <v>1479</v>
      </c>
      <c r="I4018" s="114" t="s">
        <v>3045</v>
      </c>
    </row>
    <row r="4019" spans="3:9" hidden="1">
      <c r="F4019" s="132" t="str">
        <f>IF(EXACT(I4019, I4020), "PT Sub=Dub", "_")</f>
        <v>PT Sub=Dub</v>
      </c>
      <c r="G4019" s="133" t="s">
        <v>46</v>
      </c>
      <c r="H4019" s="113" t="s">
        <v>1479</v>
      </c>
      <c r="I4019" s="114" t="s">
        <v>3046</v>
      </c>
    </row>
    <row r="4020" spans="3:9">
      <c r="F4020" s="132" t="str">
        <f>IF(EXACT(I4019, I4020), "PT Sub=Dub", "_")</f>
        <v>PT Sub=Dub</v>
      </c>
      <c r="G4020" s="133" t="s">
        <v>48</v>
      </c>
      <c r="H4020" s="113" t="s">
        <v>1479</v>
      </c>
      <c r="I4020" s="114" t="s">
        <v>3046</v>
      </c>
    </row>
    <row r="4021" spans="3:9" hidden="1">
      <c r="C4021" s="147" t="s">
        <v>27</v>
      </c>
      <c r="F4021" s="113" t="s">
        <v>27</v>
      </c>
      <c r="G4021" s="137" t="s">
        <v>28</v>
      </c>
      <c r="H4021" s="113" t="s">
        <v>1479</v>
      </c>
      <c r="I4021" s="114">
        <v>501</v>
      </c>
    </row>
    <row r="4022" spans="3:9" hidden="1">
      <c r="C4022" s="113" t="s">
        <v>27</v>
      </c>
      <c r="F4022" s="113" t="s">
        <v>27</v>
      </c>
      <c r="G4022" s="137" t="s">
        <v>30</v>
      </c>
      <c r="H4022" s="113" t="s">
        <v>1479</v>
      </c>
      <c r="I4022" s="114" t="s">
        <v>3047</v>
      </c>
    </row>
    <row r="4023" spans="3:9" hidden="1">
      <c r="C4023" s="113" t="s">
        <v>27</v>
      </c>
      <c r="F4023" s="113" t="s">
        <v>27</v>
      </c>
      <c r="G4023" s="133" t="s">
        <v>32</v>
      </c>
      <c r="H4023" s="113" t="s">
        <v>1479</v>
      </c>
      <c r="I4023" s="114" t="s">
        <v>3048</v>
      </c>
    </row>
    <row r="4024" spans="3:9" hidden="1">
      <c r="F4024" s="113" t="s">
        <v>27</v>
      </c>
      <c r="G4024" s="133" t="s">
        <v>35</v>
      </c>
      <c r="H4024" s="113" t="s">
        <v>1479</v>
      </c>
      <c r="I4024" s="114" t="s">
        <v>3049</v>
      </c>
    </row>
    <row r="4025" spans="3:9" hidden="1">
      <c r="F4025" s="132" t="str">
        <f>IF(EXACT(I4025, I4026), "EN Sub=Dub", "_")</f>
        <v>_</v>
      </c>
      <c r="G4025" s="133" t="s">
        <v>39</v>
      </c>
      <c r="H4025" s="113" t="s">
        <v>1479</v>
      </c>
      <c r="I4025" s="114" t="s">
        <v>3050</v>
      </c>
    </row>
    <row r="4026" spans="3:9" hidden="1">
      <c r="F4026" s="132" t="str">
        <f>IF(EXACT(I4025, I4026), "EN Sub=Dub", "_")</f>
        <v>_</v>
      </c>
      <c r="G4026" s="133" t="s">
        <v>44</v>
      </c>
      <c r="H4026" s="113" t="s">
        <v>1479</v>
      </c>
      <c r="I4026" s="114" t="s">
        <v>3051</v>
      </c>
    </row>
    <row r="4027" spans="3:9" hidden="1">
      <c r="F4027" s="132" t="str">
        <f>IF(EXACT(I4027, I4028), "PT Sub=Dub", "_")</f>
        <v>PT Sub=Dub</v>
      </c>
      <c r="G4027" s="133" t="s">
        <v>46</v>
      </c>
      <c r="H4027" s="113" t="s">
        <v>1479</v>
      </c>
      <c r="I4027" s="114" t="s">
        <v>3052</v>
      </c>
    </row>
    <row r="4028" spans="3:9">
      <c r="F4028" s="132" t="str">
        <f>IF(EXACT(I4027, I4028), "PT Sub=Dub", "_")</f>
        <v>PT Sub=Dub</v>
      </c>
      <c r="G4028" s="133" t="s">
        <v>48</v>
      </c>
      <c r="H4028" s="113" t="s">
        <v>1479</v>
      </c>
      <c r="I4028" s="114" t="s">
        <v>3052</v>
      </c>
    </row>
    <row r="4029" spans="3:9" hidden="1">
      <c r="C4029" s="147" t="s">
        <v>27</v>
      </c>
      <c r="F4029" s="113" t="s">
        <v>27</v>
      </c>
      <c r="G4029" s="137" t="s">
        <v>28</v>
      </c>
      <c r="H4029" s="113" t="s">
        <v>1479</v>
      </c>
      <c r="I4029" s="114">
        <v>502</v>
      </c>
    </row>
    <row r="4030" spans="3:9" hidden="1">
      <c r="C4030" s="113" t="s">
        <v>27</v>
      </c>
      <c r="F4030" s="113" t="s">
        <v>27</v>
      </c>
      <c r="G4030" s="137" t="s">
        <v>30</v>
      </c>
      <c r="H4030" s="113" t="s">
        <v>1479</v>
      </c>
      <c r="I4030" s="114" t="s">
        <v>3053</v>
      </c>
    </row>
    <row r="4031" spans="3:9" hidden="1">
      <c r="C4031" s="113" t="s">
        <v>27</v>
      </c>
      <c r="F4031" s="113" t="s">
        <v>27</v>
      </c>
      <c r="G4031" s="133" t="s">
        <v>32</v>
      </c>
      <c r="H4031" s="113" t="s">
        <v>1479</v>
      </c>
      <c r="I4031" s="114" t="s">
        <v>3054</v>
      </c>
    </row>
    <row r="4032" spans="3:9" hidden="1">
      <c r="F4032" s="113" t="s">
        <v>27</v>
      </c>
      <c r="G4032" s="133" t="s">
        <v>35</v>
      </c>
      <c r="H4032" s="113" t="s">
        <v>1479</v>
      </c>
      <c r="I4032" s="114" t="s">
        <v>3055</v>
      </c>
    </row>
    <row r="4033" spans="3:9" hidden="1">
      <c r="F4033" s="132" t="str">
        <f>IF(EXACT(I4033, I4034), "EN Sub=Dub", "_")</f>
        <v>_</v>
      </c>
      <c r="G4033" s="133" t="s">
        <v>39</v>
      </c>
      <c r="H4033" s="113" t="s">
        <v>1479</v>
      </c>
      <c r="I4033" s="114" t="s">
        <v>3056</v>
      </c>
    </row>
    <row r="4034" spans="3:9" hidden="1">
      <c r="F4034" s="132" t="str">
        <f>IF(EXACT(I4033, I4034), "EN Sub=Dub", "_")</f>
        <v>_</v>
      </c>
      <c r="G4034" s="133" t="s">
        <v>44</v>
      </c>
      <c r="H4034" s="113" t="s">
        <v>1479</v>
      </c>
      <c r="I4034" s="114" t="s">
        <v>3057</v>
      </c>
    </row>
    <row r="4035" spans="3:9" hidden="1">
      <c r="F4035" s="132" t="str">
        <f>IF(EXACT(I4035, I4036), "PT Sub=Dub", "_")</f>
        <v>PT Sub=Dub</v>
      </c>
      <c r="G4035" s="133" t="s">
        <v>46</v>
      </c>
      <c r="H4035" s="113" t="s">
        <v>1479</v>
      </c>
      <c r="I4035" s="114" t="s">
        <v>3058</v>
      </c>
    </row>
    <row r="4036" spans="3:9">
      <c r="F4036" s="132" t="str">
        <f>IF(EXACT(I4035, I4036), "PT Sub=Dub", "_")</f>
        <v>PT Sub=Dub</v>
      </c>
      <c r="G4036" s="133" t="s">
        <v>48</v>
      </c>
      <c r="H4036" s="113" t="s">
        <v>1479</v>
      </c>
      <c r="I4036" s="114" t="s">
        <v>3058</v>
      </c>
    </row>
    <row r="4037" spans="3:9" hidden="1">
      <c r="C4037" s="147" t="s">
        <v>27</v>
      </c>
      <c r="F4037" s="113" t="s">
        <v>27</v>
      </c>
      <c r="G4037" s="137" t="s">
        <v>28</v>
      </c>
      <c r="H4037" s="113" t="s">
        <v>1479</v>
      </c>
      <c r="I4037" s="114">
        <v>503</v>
      </c>
    </row>
    <row r="4038" spans="3:9" hidden="1">
      <c r="C4038" s="113" t="s">
        <v>27</v>
      </c>
      <c r="F4038" s="113" t="s">
        <v>27</v>
      </c>
      <c r="G4038" s="137" t="s">
        <v>30</v>
      </c>
      <c r="H4038" s="113" t="s">
        <v>1479</v>
      </c>
      <c r="I4038" s="114" t="s">
        <v>3059</v>
      </c>
    </row>
    <row r="4039" spans="3:9" hidden="1">
      <c r="C4039" s="113" t="s">
        <v>27</v>
      </c>
      <c r="F4039" s="113" t="s">
        <v>27</v>
      </c>
      <c r="G4039" s="133" t="s">
        <v>32</v>
      </c>
      <c r="H4039" s="113" t="s">
        <v>1479</v>
      </c>
      <c r="I4039" s="114" t="s">
        <v>3060</v>
      </c>
    </row>
    <row r="4040" spans="3:9" hidden="1">
      <c r="F4040" s="113" t="s">
        <v>27</v>
      </c>
      <c r="G4040" s="133" t="s">
        <v>35</v>
      </c>
      <c r="H4040" s="113" t="s">
        <v>1479</v>
      </c>
      <c r="I4040" s="114" t="s">
        <v>3061</v>
      </c>
    </row>
    <row r="4041" spans="3:9" hidden="1">
      <c r="F4041" s="132" t="str">
        <f>IF(EXACT(I4041, I4042), "EN Sub=Dub", "_")</f>
        <v>_</v>
      </c>
      <c r="G4041" s="133" t="s">
        <v>39</v>
      </c>
      <c r="H4041" s="113" t="s">
        <v>1479</v>
      </c>
      <c r="I4041" s="114" t="s">
        <v>3062</v>
      </c>
    </row>
    <row r="4042" spans="3:9" hidden="1">
      <c r="F4042" s="132" t="str">
        <f>IF(EXACT(I4041, I4042), "EN Sub=Dub", "_")</f>
        <v>_</v>
      </c>
      <c r="G4042" s="133" t="s">
        <v>44</v>
      </c>
      <c r="H4042" s="113" t="s">
        <v>1479</v>
      </c>
      <c r="I4042" s="114" t="s">
        <v>3063</v>
      </c>
    </row>
    <row r="4043" spans="3:9" hidden="1">
      <c r="F4043" s="132" t="str">
        <f>IF(EXACT(I4043, I4044), "PT Sub=Dub", "_")</f>
        <v>PT Sub=Dub</v>
      </c>
      <c r="G4043" s="133" t="s">
        <v>46</v>
      </c>
      <c r="H4043" s="113" t="s">
        <v>1479</v>
      </c>
      <c r="I4043" s="114" t="s">
        <v>3064</v>
      </c>
    </row>
    <row r="4044" spans="3:9">
      <c r="F4044" s="132" t="str">
        <f>IF(EXACT(I4043, I4044), "PT Sub=Dub", "_")</f>
        <v>PT Sub=Dub</v>
      </c>
      <c r="G4044" s="133" t="s">
        <v>48</v>
      </c>
      <c r="H4044" s="113" t="s">
        <v>1479</v>
      </c>
      <c r="I4044" s="114" t="s">
        <v>3064</v>
      </c>
    </row>
    <row r="4045" spans="3:9" hidden="1">
      <c r="C4045" s="147" t="s">
        <v>27</v>
      </c>
      <c r="F4045" s="113" t="s">
        <v>27</v>
      </c>
      <c r="G4045" s="137" t="s">
        <v>28</v>
      </c>
      <c r="H4045" s="113" t="s">
        <v>52</v>
      </c>
      <c r="I4045" s="114">
        <v>504</v>
      </c>
    </row>
    <row r="4046" spans="3:9" hidden="1">
      <c r="C4046" s="113" t="s">
        <v>27</v>
      </c>
      <c r="F4046" s="113" t="s">
        <v>27</v>
      </c>
      <c r="G4046" s="137" t="s">
        <v>30</v>
      </c>
      <c r="H4046" s="113" t="s">
        <v>52</v>
      </c>
      <c r="I4046" s="114" t="s">
        <v>3065</v>
      </c>
    </row>
    <row r="4047" spans="3:9" hidden="1">
      <c r="C4047" s="113" t="s">
        <v>27</v>
      </c>
      <c r="F4047" s="113" t="s">
        <v>27</v>
      </c>
      <c r="G4047" s="133" t="s">
        <v>32</v>
      </c>
      <c r="H4047" s="113" t="s">
        <v>52</v>
      </c>
      <c r="I4047" s="114" t="s">
        <v>2847</v>
      </c>
    </row>
    <row r="4048" spans="3:9" hidden="1">
      <c r="F4048" s="113" t="s">
        <v>27</v>
      </c>
      <c r="G4048" s="133" t="s">
        <v>35</v>
      </c>
      <c r="H4048" s="113" t="s">
        <v>52</v>
      </c>
      <c r="I4048" s="114" t="s">
        <v>3066</v>
      </c>
    </row>
    <row r="4049" spans="3:9" hidden="1">
      <c r="F4049" s="132" t="str">
        <f>IF(EXACT(I4049, I4050), "EN Sub=Dub", "_")</f>
        <v>_</v>
      </c>
      <c r="G4049" s="133" t="s">
        <v>39</v>
      </c>
      <c r="H4049" s="113" t="s">
        <v>52</v>
      </c>
      <c r="I4049" s="114" t="s">
        <v>3067</v>
      </c>
    </row>
    <row r="4050" spans="3:9" hidden="1">
      <c r="F4050" s="132" t="str">
        <f>IF(EXACT(I4049, I4050), "EN Sub=Dub", "_")</f>
        <v>_</v>
      </c>
      <c r="G4050" s="133" t="s">
        <v>44</v>
      </c>
      <c r="H4050" s="113" t="s">
        <v>52</v>
      </c>
      <c r="I4050" s="114" t="s">
        <v>1685</v>
      </c>
    </row>
    <row r="4051" spans="3:9" hidden="1">
      <c r="F4051" s="132" t="str">
        <f>IF(EXACT(I4051, I4052), "PT Sub=Dub", "_")</f>
        <v>_</v>
      </c>
      <c r="G4051" s="133" t="s">
        <v>46</v>
      </c>
      <c r="H4051" s="113" t="s">
        <v>52</v>
      </c>
      <c r="I4051" s="114" t="s">
        <v>3068</v>
      </c>
    </row>
    <row r="4052" spans="3:9">
      <c r="F4052" s="132" t="str">
        <f>IF(EXACT(I4051, I4052), "PT Sub=Dub", "_")</f>
        <v>_</v>
      </c>
      <c r="G4052" s="133" t="s">
        <v>48</v>
      </c>
      <c r="H4052" s="113" t="s">
        <v>52</v>
      </c>
      <c r="I4052" s="114" t="s">
        <v>1601</v>
      </c>
    </row>
    <row r="4053" spans="3:9" hidden="1">
      <c r="C4053" s="147" t="s">
        <v>27</v>
      </c>
      <c r="F4053" s="113" t="s">
        <v>27</v>
      </c>
      <c r="G4053" s="137" t="s">
        <v>28</v>
      </c>
      <c r="H4053" s="113" t="s">
        <v>52</v>
      </c>
      <c r="I4053" s="114">
        <v>505</v>
      </c>
    </row>
    <row r="4054" spans="3:9" hidden="1">
      <c r="C4054" s="113" t="s">
        <v>27</v>
      </c>
      <c r="F4054" s="113" t="s">
        <v>27</v>
      </c>
      <c r="G4054" s="137" t="s">
        <v>30</v>
      </c>
      <c r="H4054" s="113" t="s">
        <v>52</v>
      </c>
      <c r="I4054" s="114" t="s">
        <v>3069</v>
      </c>
    </row>
    <row r="4055" spans="3:9" hidden="1">
      <c r="C4055" s="113" t="s">
        <v>27</v>
      </c>
      <c r="F4055" s="113" t="s">
        <v>27</v>
      </c>
      <c r="G4055" s="133" t="s">
        <v>32</v>
      </c>
      <c r="H4055" s="113" t="s">
        <v>52</v>
      </c>
      <c r="I4055" s="114" t="s">
        <v>3070</v>
      </c>
    </row>
    <row r="4056" spans="3:9" hidden="1">
      <c r="F4056" s="113" t="s">
        <v>27</v>
      </c>
      <c r="G4056" s="133" t="s">
        <v>35</v>
      </c>
      <c r="H4056" s="113" t="s">
        <v>52</v>
      </c>
      <c r="I4056" s="114" t="s">
        <v>3071</v>
      </c>
    </row>
    <row r="4057" spans="3:9" hidden="1">
      <c r="F4057" s="132" t="str">
        <f>IF(EXACT(I4057, I4058), "EN Sub=Dub", "_")</f>
        <v>_</v>
      </c>
      <c r="G4057" s="133" t="s">
        <v>39</v>
      </c>
      <c r="H4057" s="113" t="s">
        <v>52</v>
      </c>
      <c r="I4057" s="114" t="s">
        <v>3072</v>
      </c>
    </row>
    <row r="4058" spans="3:9" hidden="1">
      <c r="F4058" s="132" t="str">
        <f>IF(EXACT(I4057, I4058), "EN Sub=Dub", "_")</f>
        <v>_</v>
      </c>
      <c r="G4058" s="133" t="s">
        <v>44</v>
      </c>
      <c r="H4058" s="113" t="s">
        <v>52</v>
      </c>
      <c r="I4058" s="114" t="s">
        <v>3073</v>
      </c>
    </row>
    <row r="4059" spans="3:9" hidden="1">
      <c r="E4059" s="113" t="s">
        <v>194</v>
      </c>
      <c r="F4059" s="132" t="str">
        <f>IF(EXACT(I4059, I4060), "PT Sub=Dub", "_")</f>
        <v>_</v>
      </c>
      <c r="G4059" s="133" t="s">
        <v>46</v>
      </c>
      <c r="H4059" s="113" t="s">
        <v>52</v>
      </c>
      <c r="I4059" s="114" t="s">
        <v>560</v>
      </c>
    </row>
    <row r="4060" spans="3:9">
      <c r="F4060" s="132" t="str">
        <f>IF(EXACT(I4059, I4060), "PT Sub=Dub", "_")</f>
        <v>_</v>
      </c>
      <c r="G4060" s="133" t="s">
        <v>48</v>
      </c>
      <c r="H4060" s="113" t="s">
        <v>52</v>
      </c>
      <c r="I4060" s="114" t="s">
        <v>3074</v>
      </c>
    </row>
    <row r="4061" spans="3:9" hidden="1">
      <c r="C4061" s="147" t="s">
        <v>27</v>
      </c>
      <c r="F4061" s="113" t="s">
        <v>27</v>
      </c>
      <c r="G4061" s="137" t="s">
        <v>28</v>
      </c>
      <c r="H4061" s="113" t="s">
        <v>52</v>
      </c>
      <c r="I4061" s="114">
        <v>506</v>
      </c>
    </row>
    <row r="4062" spans="3:9" hidden="1">
      <c r="C4062" s="113" t="s">
        <v>27</v>
      </c>
      <c r="F4062" s="113" t="s">
        <v>27</v>
      </c>
      <c r="G4062" s="137" t="s">
        <v>30</v>
      </c>
      <c r="H4062" s="113" t="s">
        <v>52</v>
      </c>
      <c r="I4062" s="114" t="s">
        <v>3075</v>
      </c>
    </row>
    <row r="4063" spans="3:9" hidden="1">
      <c r="C4063" s="113" t="s">
        <v>27</v>
      </c>
      <c r="F4063" s="113" t="s">
        <v>27</v>
      </c>
      <c r="G4063" s="133" t="s">
        <v>32</v>
      </c>
      <c r="H4063" s="113" t="s">
        <v>52</v>
      </c>
      <c r="I4063" s="114" t="s">
        <v>3076</v>
      </c>
    </row>
    <row r="4064" spans="3:9" hidden="1">
      <c r="F4064" s="113" t="s">
        <v>27</v>
      </c>
      <c r="G4064" s="133" t="s">
        <v>35</v>
      </c>
      <c r="H4064" s="113" t="s">
        <v>52</v>
      </c>
      <c r="I4064" s="114" t="s">
        <v>3077</v>
      </c>
    </row>
    <row r="4065" spans="3:9" hidden="1">
      <c r="F4065" s="132" t="str">
        <f>IF(EXACT(I4065, I4066), "EN Sub=Dub", "_")</f>
        <v>_</v>
      </c>
      <c r="G4065" s="133" t="s">
        <v>39</v>
      </c>
      <c r="H4065" s="113" t="s">
        <v>52</v>
      </c>
      <c r="I4065" s="114" t="s">
        <v>3078</v>
      </c>
    </row>
    <row r="4066" spans="3:9" hidden="1">
      <c r="F4066" s="132" t="str">
        <f>IF(EXACT(I4065, I4066), "EN Sub=Dub", "_")</f>
        <v>_</v>
      </c>
      <c r="G4066" s="133" t="s">
        <v>44</v>
      </c>
      <c r="H4066" s="113" t="s">
        <v>52</v>
      </c>
      <c r="I4066" s="114" t="s">
        <v>3079</v>
      </c>
    </row>
    <row r="4067" spans="3:9" hidden="1">
      <c r="F4067" s="132" t="str">
        <f>IF(EXACT(I4067, I4068), "PT Sub=Dub", "_")</f>
        <v>_</v>
      </c>
      <c r="G4067" s="133" t="s">
        <v>46</v>
      </c>
      <c r="H4067" s="113" t="s">
        <v>52</v>
      </c>
      <c r="I4067" s="114" t="s">
        <v>3080</v>
      </c>
    </row>
    <row r="4068" spans="3:9">
      <c r="F4068" s="132" t="str">
        <f>IF(EXACT(I4067, I4068), "PT Sub=Dub", "_")</f>
        <v>_</v>
      </c>
      <c r="G4068" s="133" t="s">
        <v>48</v>
      </c>
      <c r="H4068" s="113" t="s">
        <v>52</v>
      </c>
      <c r="I4068" s="114" t="s">
        <v>3081</v>
      </c>
    </row>
    <row r="4069" spans="3:9" hidden="1">
      <c r="C4069" s="147" t="s">
        <v>27</v>
      </c>
      <c r="F4069" s="113" t="s">
        <v>27</v>
      </c>
      <c r="G4069" s="137" t="s">
        <v>28</v>
      </c>
      <c r="H4069" s="113" t="s">
        <v>52</v>
      </c>
      <c r="I4069" s="114">
        <v>507</v>
      </c>
    </row>
    <row r="4070" spans="3:9" hidden="1">
      <c r="C4070" s="113" t="s">
        <v>27</v>
      </c>
      <c r="F4070" s="113" t="s">
        <v>27</v>
      </c>
      <c r="G4070" s="137" t="s">
        <v>30</v>
      </c>
      <c r="H4070" s="113" t="s">
        <v>52</v>
      </c>
      <c r="I4070" s="114" t="s">
        <v>3082</v>
      </c>
    </row>
    <row r="4071" spans="3:9" hidden="1">
      <c r="C4071" s="113" t="s">
        <v>27</v>
      </c>
      <c r="F4071" s="113" t="s">
        <v>27</v>
      </c>
      <c r="G4071" s="133" t="s">
        <v>32</v>
      </c>
      <c r="H4071" s="113" t="s">
        <v>52</v>
      </c>
      <c r="I4071" s="114" t="s">
        <v>3083</v>
      </c>
    </row>
    <row r="4072" spans="3:9" hidden="1">
      <c r="F4072" s="113" t="s">
        <v>27</v>
      </c>
      <c r="G4072" s="133" t="s">
        <v>35</v>
      </c>
      <c r="H4072" s="113" t="s">
        <v>52</v>
      </c>
      <c r="I4072" s="114" t="s">
        <v>3084</v>
      </c>
    </row>
    <row r="4073" spans="3:9" hidden="1">
      <c r="F4073" s="132" t="str">
        <f>IF(EXACT(I4073, I4074), "EN Sub=Dub", "_")</f>
        <v>_</v>
      </c>
      <c r="G4073" s="133" t="s">
        <v>39</v>
      </c>
      <c r="H4073" s="113" t="s">
        <v>52</v>
      </c>
      <c r="I4073" s="114" t="s">
        <v>3085</v>
      </c>
    </row>
    <row r="4074" spans="3:9" hidden="1">
      <c r="F4074" s="132" t="str">
        <f>IF(EXACT(I4073, I4074), "EN Sub=Dub", "_")</f>
        <v>_</v>
      </c>
      <c r="G4074" s="133" t="s">
        <v>44</v>
      </c>
      <c r="H4074" s="113" t="s">
        <v>52</v>
      </c>
      <c r="I4074" s="114" t="s">
        <v>3086</v>
      </c>
    </row>
    <row r="4075" spans="3:9" hidden="1">
      <c r="F4075" s="132" t="str">
        <f>IF(EXACT(I4075, I4076), "PT Sub=Dub", "_")</f>
        <v>_</v>
      </c>
      <c r="G4075" s="133" t="s">
        <v>46</v>
      </c>
      <c r="H4075" s="113" t="s">
        <v>52</v>
      </c>
      <c r="I4075" s="114" t="s">
        <v>3087</v>
      </c>
    </row>
    <row r="4076" spans="3:9">
      <c r="F4076" s="132" t="str">
        <f>IF(EXACT(I4075, I4076), "PT Sub=Dub", "_")</f>
        <v>_</v>
      </c>
      <c r="G4076" s="133" t="s">
        <v>48</v>
      </c>
      <c r="H4076" s="113" t="s">
        <v>52</v>
      </c>
      <c r="I4076" s="114" t="s">
        <v>3088</v>
      </c>
    </row>
    <row r="4077" spans="3:9" hidden="1">
      <c r="C4077" s="147" t="s">
        <v>27</v>
      </c>
      <c r="F4077" s="113" t="s">
        <v>27</v>
      </c>
      <c r="G4077" s="137" t="s">
        <v>28</v>
      </c>
      <c r="H4077" s="113" t="s">
        <v>52</v>
      </c>
      <c r="I4077" s="114">
        <v>508</v>
      </c>
    </row>
    <row r="4078" spans="3:9" hidden="1">
      <c r="C4078" s="113" t="s">
        <v>27</v>
      </c>
      <c r="F4078" s="113" t="s">
        <v>27</v>
      </c>
      <c r="G4078" s="137" t="s">
        <v>30</v>
      </c>
      <c r="H4078" s="113" t="s">
        <v>52</v>
      </c>
      <c r="I4078" s="114" t="s">
        <v>3089</v>
      </c>
    </row>
    <row r="4079" spans="3:9" hidden="1">
      <c r="C4079" s="113" t="s">
        <v>27</v>
      </c>
      <c r="F4079" s="113" t="s">
        <v>27</v>
      </c>
      <c r="G4079" s="133" t="s">
        <v>32</v>
      </c>
      <c r="H4079" s="113" t="s">
        <v>52</v>
      </c>
      <c r="I4079" s="114" t="s">
        <v>3090</v>
      </c>
    </row>
    <row r="4080" spans="3:9" hidden="1">
      <c r="F4080" s="113" t="s">
        <v>27</v>
      </c>
      <c r="G4080" s="133" t="s">
        <v>35</v>
      </c>
      <c r="H4080" s="113" t="s">
        <v>52</v>
      </c>
      <c r="I4080" s="114" t="s">
        <v>3091</v>
      </c>
    </row>
    <row r="4081" spans="3:9" hidden="1">
      <c r="F4081" s="132" t="str">
        <f>IF(EXACT(I4081, I4082), "EN Sub=Dub", "_")</f>
        <v>_</v>
      </c>
      <c r="G4081" s="133" t="s">
        <v>39</v>
      </c>
      <c r="H4081" s="113" t="s">
        <v>52</v>
      </c>
      <c r="I4081" s="114" t="s">
        <v>3092</v>
      </c>
    </row>
    <row r="4082" spans="3:9" hidden="1">
      <c r="F4082" s="132" t="str">
        <f>IF(EXACT(I4081, I4082), "EN Sub=Dub", "_")</f>
        <v>_</v>
      </c>
      <c r="G4082" s="133" t="s">
        <v>44</v>
      </c>
      <c r="H4082" s="113" t="s">
        <v>52</v>
      </c>
      <c r="I4082" s="114" t="s">
        <v>3093</v>
      </c>
    </row>
    <row r="4083" spans="3:9" hidden="1">
      <c r="F4083" s="132" t="str">
        <f>IF(EXACT(I4083, I4084), "PT Sub=Dub", "_")</f>
        <v>_</v>
      </c>
      <c r="G4083" s="133" t="s">
        <v>46</v>
      </c>
      <c r="H4083" s="113" t="s">
        <v>52</v>
      </c>
      <c r="I4083" s="114" t="s">
        <v>3094</v>
      </c>
    </row>
    <row r="4084" spans="3:9">
      <c r="F4084" s="132" t="str">
        <f>IF(EXACT(I4083, I4084), "PT Sub=Dub", "_")</f>
        <v>_</v>
      </c>
      <c r="G4084" s="133" t="s">
        <v>48</v>
      </c>
      <c r="H4084" s="113" t="s">
        <v>52</v>
      </c>
      <c r="I4084" s="114" t="s">
        <v>3095</v>
      </c>
    </row>
    <row r="4085" spans="3:9" hidden="1">
      <c r="C4085" s="147" t="s">
        <v>27</v>
      </c>
      <c r="F4085" s="113" t="s">
        <v>27</v>
      </c>
      <c r="G4085" s="137" t="s">
        <v>28</v>
      </c>
      <c r="H4085" s="113" t="s">
        <v>52</v>
      </c>
      <c r="I4085" s="114">
        <v>509</v>
      </c>
    </row>
    <row r="4086" spans="3:9" hidden="1">
      <c r="C4086" s="113" t="s">
        <v>27</v>
      </c>
      <c r="F4086" s="113" t="s">
        <v>27</v>
      </c>
      <c r="G4086" s="137" t="s">
        <v>30</v>
      </c>
      <c r="H4086" s="113" t="s">
        <v>52</v>
      </c>
      <c r="I4086" s="114" t="s">
        <v>3096</v>
      </c>
    </row>
    <row r="4087" spans="3:9" hidden="1">
      <c r="C4087" s="113" t="s">
        <v>27</v>
      </c>
      <c r="F4087" s="113" t="s">
        <v>27</v>
      </c>
      <c r="G4087" s="133" t="s">
        <v>32</v>
      </c>
      <c r="H4087" s="113" t="s">
        <v>52</v>
      </c>
      <c r="I4087" s="114" t="s">
        <v>3097</v>
      </c>
    </row>
    <row r="4088" spans="3:9" hidden="1">
      <c r="F4088" s="113" t="s">
        <v>27</v>
      </c>
      <c r="G4088" s="133" t="s">
        <v>35</v>
      </c>
      <c r="H4088" s="113" t="s">
        <v>52</v>
      </c>
      <c r="I4088" s="114" t="s">
        <v>3098</v>
      </c>
    </row>
    <row r="4089" spans="3:9" hidden="1">
      <c r="F4089" s="132" t="str">
        <f>IF(EXACT(I4089, I4090), "EN Sub=Dub", "_")</f>
        <v>_</v>
      </c>
      <c r="G4089" s="133" t="s">
        <v>39</v>
      </c>
      <c r="H4089" s="113" t="s">
        <v>52</v>
      </c>
      <c r="I4089" s="114" t="s">
        <v>3099</v>
      </c>
    </row>
    <row r="4090" spans="3:9" hidden="1">
      <c r="F4090" s="132" t="str">
        <f>IF(EXACT(I4089, I4090), "EN Sub=Dub", "_")</f>
        <v>_</v>
      </c>
      <c r="G4090" s="133" t="s">
        <v>44</v>
      </c>
      <c r="H4090" s="113" t="s">
        <v>52</v>
      </c>
      <c r="I4090" s="114" t="s">
        <v>3100</v>
      </c>
    </row>
    <row r="4091" spans="3:9" hidden="1">
      <c r="F4091" s="132" t="str">
        <f>IF(EXACT(I4091, I4092), "PT Sub=Dub", "_")</f>
        <v>_</v>
      </c>
      <c r="G4091" s="133" t="s">
        <v>46</v>
      </c>
      <c r="H4091" s="113" t="s">
        <v>52</v>
      </c>
      <c r="I4091" s="114" t="s">
        <v>3101</v>
      </c>
    </row>
    <row r="4092" spans="3:9">
      <c r="F4092" s="132" t="str">
        <f>IF(EXACT(I4091, I4092), "PT Sub=Dub", "_")</f>
        <v>_</v>
      </c>
      <c r="G4092" s="133" t="s">
        <v>48</v>
      </c>
      <c r="H4092" s="113" t="s">
        <v>52</v>
      </c>
      <c r="I4092" s="114" t="s">
        <v>3102</v>
      </c>
    </row>
    <row r="4093" spans="3:9" hidden="1">
      <c r="C4093" s="147" t="s">
        <v>27</v>
      </c>
      <c r="F4093" s="113" t="s">
        <v>27</v>
      </c>
      <c r="G4093" s="137" t="s">
        <v>28</v>
      </c>
      <c r="H4093" s="113" t="s">
        <v>52</v>
      </c>
      <c r="I4093" s="114">
        <v>510</v>
      </c>
    </row>
    <row r="4094" spans="3:9" hidden="1">
      <c r="C4094" s="113" t="s">
        <v>27</v>
      </c>
      <c r="F4094" s="113" t="s">
        <v>27</v>
      </c>
      <c r="G4094" s="137" t="s">
        <v>30</v>
      </c>
      <c r="H4094" s="113" t="s">
        <v>52</v>
      </c>
      <c r="I4094" s="114" t="s">
        <v>3103</v>
      </c>
    </row>
    <row r="4095" spans="3:9" hidden="1">
      <c r="C4095" s="113" t="s">
        <v>27</v>
      </c>
      <c r="F4095" s="113" t="s">
        <v>27</v>
      </c>
      <c r="G4095" s="133" t="s">
        <v>32</v>
      </c>
      <c r="H4095" s="113" t="s">
        <v>52</v>
      </c>
      <c r="I4095" s="114" t="s">
        <v>3104</v>
      </c>
    </row>
    <row r="4096" spans="3:9" hidden="1">
      <c r="F4096" s="113" t="s">
        <v>27</v>
      </c>
      <c r="G4096" s="133" t="s">
        <v>35</v>
      </c>
      <c r="H4096" s="113" t="s">
        <v>52</v>
      </c>
      <c r="I4096" s="114" t="s">
        <v>3105</v>
      </c>
    </row>
    <row r="4097" spans="2:9" hidden="1">
      <c r="F4097" s="132" t="str">
        <f>IF(EXACT(I4097, I4098), "EN Sub=Dub", "_")</f>
        <v>_</v>
      </c>
      <c r="G4097" s="133" t="s">
        <v>39</v>
      </c>
      <c r="H4097" s="113" t="s">
        <v>52</v>
      </c>
      <c r="I4097" s="114" t="s">
        <v>3106</v>
      </c>
    </row>
    <row r="4098" spans="2:9" hidden="1">
      <c r="F4098" s="132" t="str">
        <f>IF(EXACT(I4097, I4098), "EN Sub=Dub", "_")</f>
        <v>_</v>
      </c>
      <c r="G4098" s="133" t="s">
        <v>44</v>
      </c>
      <c r="H4098" s="113" t="s">
        <v>52</v>
      </c>
      <c r="I4098" s="114" t="s">
        <v>3107</v>
      </c>
    </row>
    <row r="4099" spans="2:9" hidden="1">
      <c r="F4099" s="132" t="str">
        <f>IF(EXACT(I4099, I4100), "PT Sub=Dub", "_")</f>
        <v>_</v>
      </c>
      <c r="G4099" s="133" t="s">
        <v>46</v>
      </c>
      <c r="H4099" s="113" t="s">
        <v>52</v>
      </c>
      <c r="I4099" s="114" t="s">
        <v>3108</v>
      </c>
    </row>
    <row r="4100" spans="2:9">
      <c r="F4100" s="132" t="str">
        <f>IF(EXACT(I4099, I4100), "PT Sub=Dub", "_")</f>
        <v>_</v>
      </c>
      <c r="G4100" s="133" t="s">
        <v>48</v>
      </c>
      <c r="H4100" s="113" t="s">
        <v>52</v>
      </c>
      <c r="I4100" s="114" t="s">
        <v>3109</v>
      </c>
    </row>
    <row r="4101" spans="2:9" hidden="1">
      <c r="C4101" s="147" t="s">
        <v>27</v>
      </c>
      <c r="F4101" s="113" t="s">
        <v>27</v>
      </c>
      <c r="G4101" s="137" t="s">
        <v>28</v>
      </c>
      <c r="I4101" s="114">
        <v>511</v>
      </c>
    </row>
    <row r="4102" spans="2:9" hidden="1">
      <c r="C4102" s="113" t="s">
        <v>27</v>
      </c>
      <c r="F4102" s="113" t="s">
        <v>27</v>
      </c>
      <c r="G4102" s="137" t="s">
        <v>30</v>
      </c>
      <c r="I4102" s="114" t="s">
        <v>3110</v>
      </c>
    </row>
    <row r="4103" spans="2:9" hidden="1">
      <c r="C4103" s="113" t="s">
        <v>27</v>
      </c>
      <c r="E4103" s="132"/>
      <c r="F4103" s="113" t="s">
        <v>27</v>
      </c>
      <c r="G4103" s="133" t="s">
        <v>32</v>
      </c>
      <c r="H4103" s="132" t="s">
        <v>2247</v>
      </c>
      <c r="I4103" s="114" t="s">
        <v>3111</v>
      </c>
    </row>
    <row r="4104" spans="2:9" hidden="1">
      <c r="E4104" s="132"/>
      <c r="F4104" s="113" t="s">
        <v>27</v>
      </c>
      <c r="G4104" s="133" t="s">
        <v>35</v>
      </c>
      <c r="H4104" s="132"/>
      <c r="I4104" s="114" t="s">
        <v>3112</v>
      </c>
    </row>
    <row r="4105" spans="2:9" hidden="1">
      <c r="E4105" s="132"/>
      <c r="F4105" s="132" t="str">
        <f>IF(EXACT(I4105, I4106), "EN Sub=Dub", "_")</f>
        <v>_</v>
      </c>
      <c r="G4105" s="133" t="s">
        <v>39</v>
      </c>
      <c r="H4105" s="132"/>
      <c r="I4105" s="114" t="s">
        <v>3113</v>
      </c>
    </row>
    <row r="4106" spans="2:9" hidden="1">
      <c r="E4106" s="132"/>
      <c r="F4106" s="132" t="str">
        <f>IF(EXACT(I4105, I4106), "EN Sub=Dub", "_")</f>
        <v>_</v>
      </c>
      <c r="G4106" s="133" t="s">
        <v>44</v>
      </c>
      <c r="H4106" s="132" t="s">
        <v>2247</v>
      </c>
      <c r="I4106" s="114" t="s">
        <v>3114</v>
      </c>
    </row>
    <row r="4107" spans="2:9" hidden="1">
      <c r="E4107" s="132"/>
      <c r="F4107" s="132" t="str">
        <f>IF(EXACT(I4107, I4108), "PT Sub=Dub", "_")</f>
        <v>PT Sub=Dub</v>
      </c>
      <c r="G4107" s="133" t="s">
        <v>46</v>
      </c>
      <c r="H4107" s="132"/>
      <c r="I4107" s="114" t="s">
        <v>3115</v>
      </c>
    </row>
    <row r="4108" spans="2:9">
      <c r="E4108" s="132"/>
      <c r="F4108" s="132" t="str">
        <f>IF(EXACT(I4107, I4108), "PT Sub=Dub", "_")</f>
        <v>PT Sub=Dub</v>
      </c>
      <c r="G4108" s="133" t="s">
        <v>48</v>
      </c>
      <c r="H4108" s="132"/>
      <c r="I4108" s="114" t="s">
        <v>3115</v>
      </c>
    </row>
    <row r="4109" spans="2:9" hidden="1">
      <c r="B4109" s="114" t="s">
        <v>161</v>
      </c>
      <c r="C4109" s="147" t="s">
        <v>27</v>
      </c>
      <c r="F4109" s="113" t="s">
        <v>27</v>
      </c>
      <c r="G4109" s="137" t="s">
        <v>28</v>
      </c>
      <c r="I4109" s="114">
        <v>512</v>
      </c>
    </row>
    <row r="4110" spans="2:9" hidden="1">
      <c r="B4110" s="114" t="s">
        <v>161</v>
      </c>
      <c r="C4110" s="113" t="s">
        <v>27</v>
      </c>
      <c r="F4110" s="113" t="s">
        <v>27</v>
      </c>
      <c r="G4110" s="137" t="s">
        <v>30</v>
      </c>
      <c r="I4110" s="114" t="s">
        <v>3116</v>
      </c>
    </row>
    <row r="4111" spans="2:9" hidden="1">
      <c r="B4111" s="114" t="s">
        <v>161</v>
      </c>
      <c r="C4111" s="113" t="s">
        <v>27</v>
      </c>
      <c r="E4111" s="132"/>
      <c r="F4111" s="113" t="s">
        <v>27</v>
      </c>
      <c r="G4111" s="133" t="s">
        <v>32</v>
      </c>
      <c r="H4111" s="132" t="s">
        <v>1807</v>
      </c>
      <c r="I4111" s="114" t="s">
        <v>3117</v>
      </c>
    </row>
    <row r="4112" spans="2:9" hidden="1">
      <c r="B4112" s="114" t="s">
        <v>161</v>
      </c>
      <c r="E4112" s="132"/>
      <c r="F4112" s="113" t="s">
        <v>27</v>
      </c>
      <c r="G4112" s="133" t="s">
        <v>35</v>
      </c>
      <c r="H4112" s="132"/>
      <c r="I4112" s="114" t="s">
        <v>7069</v>
      </c>
    </row>
    <row r="4113" spans="2:9" hidden="1">
      <c r="B4113" s="114" t="s">
        <v>161</v>
      </c>
      <c r="E4113" s="132"/>
      <c r="F4113" s="132" t="str">
        <f>IF(EXACT(I4113, I4114), "EN Sub=Dub", "_")</f>
        <v>_</v>
      </c>
      <c r="G4113" s="133" t="s">
        <v>39</v>
      </c>
      <c r="H4113" s="132"/>
      <c r="I4113" s="114" t="s">
        <v>7070</v>
      </c>
    </row>
    <row r="4114" spans="2:9" hidden="1">
      <c r="B4114" s="114" t="s">
        <v>161</v>
      </c>
      <c r="E4114" s="132"/>
      <c r="F4114" s="132" t="str">
        <f>IF(EXACT(I4113, I4114), "EN Sub=Dub", "_")</f>
        <v>_</v>
      </c>
      <c r="G4114" s="133" t="s">
        <v>44</v>
      </c>
      <c r="H4114" s="132" t="s">
        <v>1807</v>
      </c>
      <c r="I4114" s="114" t="s">
        <v>3120</v>
      </c>
    </row>
    <row r="4115" spans="2:9" hidden="1">
      <c r="B4115" s="114" t="s">
        <v>161</v>
      </c>
      <c r="E4115" s="132"/>
      <c r="F4115" s="132" t="str">
        <f>IF(EXACT(I4115, I4116), "PT Sub=Dub", "_")</f>
        <v>PT Sub=Dub</v>
      </c>
      <c r="G4115" s="133" t="s">
        <v>46</v>
      </c>
      <c r="H4115" s="132"/>
      <c r="I4115" s="114" t="s">
        <v>3121</v>
      </c>
    </row>
    <row r="4116" spans="2:9">
      <c r="B4116" s="114" t="s">
        <v>161</v>
      </c>
      <c r="E4116" s="132"/>
      <c r="F4116" s="132" t="str">
        <f>IF(EXACT(I4115, I4116), "PT Sub=Dub", "_")</f>
        <v>PT Sub=Dub</v>
      </c>
      <c r="G4116" s="133" t="s">
        <v>48</v>
      </c>
      <c r="H4116" s="132"/>
      <c r="I4116" s="114" t="s">
        <v>3121</v>
      </c>
    </row>
    <row r="4117" spans="2:9" hidden="1">
      <c r="B4117" s="114" t="s">
        <v>161</v>
      </c>
      <c r="C4117" s="147" t="s">
        <v>27</v>
      </c>
      <c r="F4117" s="113" t="s">
        <v>27</v>
      </c>
      <c r="G4117" s="137" t="s">
        <v>28</v>
      </c>
      <c r="I4117" s="114">
        <v>513</v>
      </c>
    </row>
    <row r="4118" spans="2:9" hidden="1">
      <c r="B4118" s="114" t="s">
        <v>161</v>
      </c>
      <c r="C4118" s="113" t="s">
        <v>27</v>
      </c>
      <c r="F4118" s="113" t="s">
        <v>27</v>
      </c>
      <c r="G4118" s="137" t="s">
        <v>30</v>
      </c>
      <c r="I4118" s="114" t="s">
        <v>3122</v>
      </c>
    </row>
    <row r="4119" spans="2:9" hidden="1">
      <c r="B4119" s="114" t="s">
        <v>161</v>
      </c>
      <c r="C4119" s="113" t="s">
        <v>27</v>
      </c>
      <c r="E4119" s="132"/>
      <c r="F4119" s="113" t="s">
        <v>27</v>
      </c>
      <c r="G4119" s="133" t="s">
        <v>32</v>
      </c>
      <c r="H4119" s="132" t="s">
        <v>2247</v>
      </c>
      <c r="I4119" s="114" t="s">
        <v>3123</v>
      </c>
    </row>
    <row r="4120" spans="2:9" hidden="1">
      <c r="B4120" s="114" t="s">
        <v>161</v>
      </c>
      <c r="E4120" s="132"/>
      <c r="F4120" s="113" t="s">
        <v>27</v>
      </c>
      <c r="G4120" s="133" t="s">
        <v>35</v>
      </c>
      <c r="H4120" s="132"/>
      <c r="I4120" s="114" t="s">
        <v>3124</v>
      </c>
    </row>
    <row r="4121" spans="2:9" hidden="1">
      <c r="B4121" s="114" t="s">
        <v>161</v>
      </c>
      <c r="E4121" s="132"/>
      <c r="F4121" s="132" t="str">
        <f>IF(EXACT(I4121, I4122), "EN Sub=Dub", "_")</f>
        <v>_</v>
      </c>
      <c r="G4121" s="133" t="s">
        <v>39</v>
      </c>
      <c r="H4121" s="132"/>
      <c r="I4121" s="114" t="s">
        <v>3125</v>
      </c>
    </row>
    <row r="4122" spans="2:9" hidden="1">
      <c r="B4122" s="114" t="s">
        <v>161</v>
      </c>
      <c r="E4122" s="132"/>
      <c r="F4122" s="132" t="str">
        <f>IF(EXACT(I4121, I4122), "EN Sub=Dub", "_")</f>
        <v>_</v>
      </c>
      <c r="G4122" s="133" t="s">
        <v>44</v>
      </c>
      <c r="H4122" s="132" t="s">
        <v>2247</v>
      </c>
      <c r="I4122" s="114" t="s">
        <v>3126</v>
      </c>
    </row>
    <row r="4123" spans="2:9" hidden="1">
      <c r="B4123" s="114" t="s">
        <v>161</v>
      </c>
      <c r="E4123" s="132"/>
      <c r="F4123" s="132" t="str">
        <f>IF(EXACT(I4123, I4124), "PT Sub=Dub", "_")</f>
        <v>_</v>
      </c>
      <c r="G4123" s="133" t="s">
        <v>46</v>
      </c>
      <c r="H4123" s="132"/>
      <c r="I4123" s="114" t="s">
        <v>3127</v>
      </c>
    </row>
    <row r="4124" spans="2:9">
      <c r="B4124" s="114" t="s">
        <v>161</v>
      </c>
      <c r="E4124" s="132"/>
      <c r="F4124" s="132" t="str">
        <f>IF(EXACT(I4123, I4124), "PT Sub=Dub", "_")</f>
        <v>_</v>
      </c>
      <c r="G4124" s="133" t="s">
        <v>48</v>
      </c>
      <c r="H4124" s="132"/>
      <c r="I4124" s="114" t="s">
        <v>3128</v>
      </c>
    </row>
    <row r="4125" spans="2:9" hidden="1">
      <c r="C4125" s="147" t="s">
        <v>27</v>
      </c>
      <c r="F4125" s="113" t="s">
        <v>27</v>
      </c>
      <c r="G4125" s="137" t="s">
        <v>28</v>
      </c>
      <c r="I4125" s="114">
        <v>514</v>
      </c>
    </row>
    <row r="4126" spans="2:9" hidden="1">
      <c r="C4126" s="113" t="s">
        <v>27</v>
      </c>
      <c r="F4126" s="113" t="s">
        <v>27</v>
      </c>
      <c r="G4126" s="137" t="s">
        <v>30</v>
      </c>
      <c r="I4126" s="114" t="s">
        <v>3129</v>
      </c>
    </row>
    <row r="4127" spans="2:9" hidden="1">
      <c r="C4127" s="113" t="s">
        <v>27</v>
      </c>
      <c r="E4127" s="132"/>
      <c r="F4127" s="113" t="s">
        <v>27</v>
      </c>
      <c r="G4127" s="133" t="s">
        <v>32</v>
      </c>
      <c r="H4127" s="132" t="s">
        <v>1020</v>
      </c>
      <c r="I4127" s="114" t="s">
        <v>3130</v>
      </c>
    </row>
    <row r="4128" spans="2:9" hidden="1">
      <c r="E4128" s="132"/>
      <c r="F4128" s="113" t="s">
        <v>27</v>
      </c>
      <c r="G4128" s="133" t="s">
        <v>35</v>
      </c>
      <c r="H4128" s="132"/>
      <c r="I4128" s="114" t="s">
        <v>3131</v>
      </c>
    </row>
    <row r="4129" spans="3:9" hidden="1">
      <c r="E4129" s="132"/>
      <c r="F4129" s="132" t="str">
        <f>IF(EXACT(I4129, I4130), "EN Sub=Dub", "_")</f>
        <v>_</v>
      </c>
      <c r="G4129" s="133" t="s">
        <v>39</v>
      </c>
      <c r="H4129" s="132"/>
      <c r="I4129" s="114" t="s">
        <v>3132</v>
      </c>
    </row>
    <row r="4130" spans="3:9" hidden="1">
      <c r="E4130" s="132"/>
      <c r="F4130" s="132" t="str">
        <f>IF(EXACT(I4129, I4130), "EN Sub=Dub", "_")</f>
        <v>_</v>
      </c>
      <c r="G4130" s="133" t="s">
        <v>44</v>
      </c>
      <c r="H4130" s="132" t="s">
        <v>1020</v>
      </c>
      <c r="I4130" s="114" t="s">
        <v>3133</v>
      </c>
    </row>
    <row r="4131" spans="3:9" hidden="1">
      <c r="E4131" s="132"/>
      <c r="F4131" s="132" t="str">
        <f>IF(EXACT(I4131, I4132), "PT Sub=Dub", "_")</f>
        <v>_</v>
      </c>
      <c r="G4131" s="133" t="s">
        <v>46</v>
      </c>
      <c r="H4131" s="132"/>
      <c r="I4131" s="114" t="s">
        <v>3134</v>
      </c>
    </row>
    <row r="4132" spans="3:9">
      <c r="E4132" s="132"/>
      <c r="F4132" s="132" t="str">
        <f>IF(EXACT(I4131, I4132), "PT Sub=Dub", "_")</f>
        <v>_</v>
      </c>
      <c r="G4132" s="133" t="s">
        <v>48</v>
      </c>
      <c r="H4132" s="132"/>
      <c r="I4132" s="114" t="s">
        <v>3135</v>
      </c>
    </row>
    <row r="4133" spans="3:9" hidden="1">
      <c r="C4133" s="147" t="s">
        <v>27</v>
      </c>
      <c r="F4133" s="113" t="s">
        <v>27</v>
      </c>
      <c r="G4133" s="137" t="s">
        <v>28</v>
      </c>
      <c r="H4133" s="113" t="s">
        <v>1020</v>
      </c>
      <c r="I4133" s="114">
        <v>515</v>
      </c>
    </row>
    <row r="4134" spans="3:9" hidden="1">
      <c r="C4134" s="113" t="s">
        <v>27</v>
      </c>
      <c r="F4134" s="113" t="s">
        <v>27</v>
      </c>
      <c r="G4134" s="137" t="s">
        <v>30</v>
      </c>
      <c r="H4134" s="113" t="s">
        <v>1020</v>
      </c>
      <c r="I4134" s="114" t="s">
        <v>3136</v>
      </c>
    </row>
    <row r="4135" spans="3:9" hidden="1">
      <c r="C4135" s="113" t="s">
        <v>27</v>
      </c>
      <c r="F4135" s="113" t="s">
        <v>27</v>
      </c>
      <c r="G4135" s="133" t="s">
        <v>32</v>
      </c>
      <c r="H4135" s="113" t="s">
        <v>1020</v>
      </c>
      <c r="I4135" s="114" t="s">
        <v>3137</v>
      </c>
    </row>
    <row r="4136" spans="3:9" hidden="1">
      <c r="F4136" s="113" t="s">
        <v>27</v>
      </c>
      <c r="G4136" s="133" t="s">
        <v>35</v>
      </c>
      <c r="H4136" s="113" t="s">
        <v>1020</v>
      </c>
      <c r="I4136" s="114" t="s">
        <v>3138</v>
      </c>
    </row>
    <row r="4137" spans="3:9" hidden="1">
      <c r="F4137" s="132" t="str">
        <f>IF(EXACT(I4137, I4138), "EN Sub=Dub", "_")</f>
        <v>_</v>
      </c>
      <c r="G4137" s="133" t="s">
        <v>39</v>
      </c>
      <c r="H4137" s="113" t="s">
        <v>1020</v>
      </c>
      <c r="I4137" s="114" t="s">
        <v>3139</v>
      </c>
    </row>
    <row r="4138" spans="3:9" hidden="1">
      <c r="F4138" s="132" t="str">
        <f>IF(EXACT(I4137, I4138), "EN Sub=Dub", "_")</f>
        <v>_</v>
      </c>
      <c r="G4138" s="133" t="s">
        <v>44</v>
      </c>
      <c r="H4138" s="113" t="s">
        <v>1020</v>
      </c>
      <c r="I4138" s="114" t="s">
        <v>3140</v>
      </c>
    </row>
    <row r="4139" spans="3:9" hidden="1">
      <c r="F4139" s="132" t="str">
        <f>IF(EXACT(I4139, I4140), "PT Sub=Dub", "_")</f>
        <v>_</v>
      </c>
      <c r="G4139" s="133" t="s">
        <v>46</v>
      </c>
      <c r="H4139" s="113" t="s">
        <v>1020</v>
      </c>
      <c r="I4139" s="114" t="s">
        <v>3141</v>
      </c>
    </row>
    <row r="4140" spans="3:9">
      <c r="F4140" s="132" t="str">
        <f>IF(EXACT(I4139, I4140), "PT Sub=Dub", "_")</f>
        <v>_</v>
      </c>
      <c r="G4140" s="133" t="s">
        <v>48</v>
      </c>
      <c r="H4140" s="113" t="s">
        <v>1020</v>
      </c>
      <c r="I4140" s="114" t="s">
        <v>3142</v>
      </c>
    </row>
    <row r="4141" spans="3:9" hidden="1">
      <c r="C4141" s="147" t="s">
        <v>27</v>
      </c>
      <c r="F4141" s="113" t="s">
        <v>27</v>
      </c>
      <c r="G4141" s="137" t="s">
        <v>28</v>
      </c>
      <c r="H4141" s="113" t="s">
        <v>1020</v>
      </c>
      <c r="I4141" s="114">
        <v>516</v>
      </c>
    </row>
    <row r="4142" spans="3:9" hidden="1">
      <c r="C4142" s="113" t="s">
        <v>27</v>
      </c>
      <c r="F4142" s="113" t="s">
        <v>27</v>
      </c>
      <c r="G4142" s="137" t="s">
        <v>30</v>
      </c>
      <c r="H4142" s="113" t="s">
        <v>1020</v>
      </c>
      <c r="I4142" s="114" t="s">
        <v>3143</v>
      </c>
    </row>
    <row r="4143" spans="3:9" hidden="1">
      <c r="C4143" s="113" t="s">
        <v>27</v>
      </c>
      <c r="F4143" s="113" t="s">
        <v>27</v>
      </c>
      <c r="G4143" s="133" t="s">
        <v>32</v>
      </c>
      <c r="H4143" s="113" t="s">
        <v>1020</v>
      </c>
      <c r="I4143" s="114" t="s">
        <v>3144</v>
      </c>
    </row>
    <row r="4144" spans="3:9" hidden="1">
      <c r="F4144" s="113" t="s">
        <v>27</v>
      </c>
      <c r="G4144" s="133" t="s">
        <v>35</v>
      </c>
      <c r="H4144" s="113" t="s">
        <v>1020</v>
      </c>
      <c r="I4144" s="114" t="s">
        <v>3145</v>
      </c>
    </row>
    <row r="4145" spans="3:9" hidden="1">
      <c r="F4145" s="132" t="str">
        <f>IF(EXACT(I4145, I4146), "EN Sub=Dub", "_")</f>
        <v>_</v>
      </c>
      <c r="G4145" s="133" t="s">
        <v>39</v>
      </c>
      <c r="H4145" s="113" t="s">
        <v>1020</v>
      </c>
      <c r="I4145" s="114" t="s">
        <v>3146</v>
      </c>
    </row>
    <row r="4146" spans="3:9" hidden="1">
      <c r="F4146" s="132" t="str">
        <f>IF(EXACT(I4145, I4146), "EN Sub=Dub", "_")</f>
        <v>_</v>
      </c>
      <c r="G4146" s="133" t="s">
        <v>44</v>
      </c>
      <c r="H4146" s="113" t="s">
        <v>1020</v>
      </c>
      <c r="I4146" s="114" t="s">
        <v>3147</v>
      </c>
    </row>
    <row r="4147" spans="3:9" hidden="1">
      <c r="F4147" s="132" t="str">
        <f>IF(EXACT(I4147, I4148), "PT Sub=Dub", "_")</f>
        <v>_</v>
      </c>
      <c r="G4147" s="133" t="s">
        <v>46</v>
      </c>
      <c r="H4147" s="113" t="s">
        <v>1020</v>
      </c>
      <c r="I4147" s="114" t="s">
        <v>3148</v>
      </c>
    </row>
    <row r="4148" spans="3:9">
      <c r="F4148" s="132" t="str">
        <f>IF(EXACT(I4147, I4148), "PT Sub=Dub", "_")</f>
        <v>_</v>
      </c>
      <c r="G4148" s="133" t="s">
        <v>48</v>
      </c>
      <c r="H4148" s="113" t="s">
        <v>1020</v>
      </c>
      <c r="I4148" s="114" t="s">
        <v>3142</v>
      </c>
    </row>
    <row r="4149" spans="3:9" hidden="1">
      <c r="C4149" s="147" t="s">
        <v>27</v>
      </c>
      <c r="F4149" s="113" t="s">
        <v>27</v>
      </c>
      <c r="G4149" s="137" t="s">
        <v>28</v>
      </c>
      <c r="H4149" s="113" t="s">
        <v>1020</v>
      </c>
      <c r="I4149" s="114">
        <v>517</v>
      </c>
    </row>
    <row r="4150" spans="3:9" hidden="1">
      <c r="C4150" s="113" t="s">
        <v>27</v>
      </c>
      <c r="F4150" s="113" t="s">
        <v>27</v>
      </c>
      <c r="G4150" s="137" t="s">
        <v>30</v>
      </c>
      <c r="H4150" s="113" t="s">
        <v>1020</v>
      </c>
      <c r="I4150" s="114" t="s">
        <v>3149</v>
      </c>
    </row>
    <row r="4151" spans="3:9" hidden="1">
      <c r="C4151" s="113" t="s">
        <v>27</v>
      </c>
      <c r="F4151" s="113" t="s">
        <v>27</v>
      </c>
      <c r="G4151" s="133" t="s">
        <v>32</v>
      </c>
      <c r="H4151" s="113" t="s">
        <v>1020</v>
      </c>
      <c r="I4151" s="114" t="s">
        <v>3150</v>
      </c>
    </row>
    <row r="4152" spans="3:9" hidden="1">
      <c r="F4152" s="113" t="s">
        <v>27</v>
      </c>
      <c r="G4152" s="133" t="s">
        <v>35</v>
      </c>
      <c r="H4152" s="113" t="s">
        <v>1020</v>
      </c>
      <c r="I4152" s="114" t="s">
        <v>3151</v>
      </c>
    </row>
    <row r="4153" spans="3:9" hidden="1">
      <c r="F4153" s="132" t="str">
        <f>IF(EXACT(I4153, I4154), "EN Sub=Dub", "_")</f>
        <v>_</v>
      </c>
      <c r="G4153" s="133" t="s">
        <v>39</v>
      </c>
      <c r="H4153" s="113" t="s">
        <v>1020</v>
      </c>
      <c r="I4153" s="114" t="s">
        <v>3151</v>
      </c>
    </row>
    <row r="4154" spans="3:9" hidden="1">
      <c r="F4154" s="132" t="str">
        <f>IF(EXACT(I4153, I4154), "EN Sub=Dub", "_")</f>
        <v>_</v>
      </c>
      <c r="G4154" s="133" t="s">
        <v>44</v>
      </c>
      <c r="H4154" s="113" t="s">
        <v>1020</v>
      </c>
      <c r="I4154" s="114" t="s">
        <v>3152</v>
      </c>
    </row>
    <row r="4155" spans="3:9" hidden="1">
      <c r="F4155" s="132" t="str">
        <f>IF(EXACT(I4155, I4156), "PT Sub=Dub", "_")</f>
        <v>_</v>
      </c>
      <c r="G4155" s="133" t="s">
        <v>46</v>
      </c>
      <c r="H4155" s="113" t="s">
        <v>1020</v>
      </c>
      <c r="I4155" s="114" t="s">
        <v>3153</v>
      </c>
    </row>
    <row r="4156" spans="3:9">
      <c r="F4156" s="132" t="str">
        <f>IF(EXACT(I4155, I4156), "PT Sub=Dub", "_")</f>
        <v>_</v>
      </c>
      <c r="G4156" s="133" t="s">
        <v>48</v>
      </c>
      <c r="H4156" s="113" t="s">
        <v>1020</v>
      </c>
      <c r="I4156" s="114" t="s">
        <v>3154</v>
      </c>
    </row>
    <row r="4157" spans="3:9" hidden="1">
      <c r="C4157" s="147" t="s">
        <v>27</v>
      </c>
      <c r="F4157" s="113" t="s">
        <v>27</v>
      </c>
      <c r="G4157" s="137" t="s">
        <v>28</v>
      </c>
      <c r="H4157" s="113" t="s">
        <v>1020</v>
      </c>
      <c r="I4157" s="114">
        <v>518</v>
      </c>
    </row>
    <row r="4158" spans="3:9" hidden="1">
      <c r="C4158" s="113" t="s">
        <v>27</v>
      </c>
      <c r="F4158" s="113" t="s">
        <v>27</v>
      </c>
      <c r="G4158" s="137" t="s">
        <v>30</v>
      </c>
      <c r="H4158" s="113" t="s">
        <v>1020</v>
      </c>
      <c r="I4158" s="114" t="s">
        <v>3155</v>
      </c>
    </row>
    <row r="4159" spans="3:9" hidden="1">
      <c r="C4159" s="113" t="s">
        <v>27</v>
      </c>
      <c r="F4159" s="113" t="s">
        <v>27</v>
      </c>
      <c r="G4159" s="133" t="s">
        <v>32</v>
      </c>
      <c r="H4159" s="113" t="s">
        <v>1020</v>
      </c>
      <c r="I4159" s="114" t="s">
        <v>3156</v>
      </c>
    </row>
    <row r="4160" spans="3:9" hidden="1">
      <c r="F4160" s="113" t="s">
        <v>27</v>
      </c>
      <c r="G4160" s="133" t="s">
        <v>35</v>
      </c>
      <c r="H4160" s="113" t="s">
        <v>1020</v>
      </c>
      <c r="I4160" s="114" t="s">
        <v>3157</v>
      </c>
    </row>
    <row r="4161" spans="2:9" hidden="1">
      <c r="F4161" s="132" t="str">
        <f>IF(EXACT(I4161, I4162), "EN Sub=Dub", "_")</f>
        <v>_</v>
      </c>
      <c r="G4161" s="133" t="s">
        <v>39</v>
      </c>
      <c r="H4161" s="113" t="s">
        <v>1020</v>
      </c>
      <c r="I4161" s="114" t="s">
        <v>3158</v>
      </c>
    </row>
    <row r="4162" spans="2:9" hidden="1">
      <c r="F4162" s="132" t="str">
        <f>IF(EXACT(I4161, I4162), "EN Sub=Dub", "_")</f>
        <v>_</v>
      </c>
      <c r="G4162" s="133" t="s">
        <v>44</v>
      </c>
      <c r="H4162" s="113" t="s">
        <v>1020</v>
      </c>
      <c r="I4162" s="114" t="s">
        <v>3159</v>
      </c>
    </row>
    <row r="4163" spans="2:9" hidden="1">
      <c r="E4163" s="113" t="s">
        <v>194</v>
      </c>
      <c r="F4163" s="132" t="str">
        <f>IF(EXACT(I4163, I4164), "PT Sub=Dub", "_")</f>
        <v>_</v>
      </c>
      <c r="G4163" s="133" t="s">
        <v>46</v>
      </c>
      <c r="H4163" s="113" t="s">
        <v>1020</v>
      </c>
      <c r="I4163" s="114" t="s">
        <v>560</v>
      </c>
    </row>
    <row r="4164" spans="2:9">
      <c r="F4164" s="132" t="str">
        <f>IF(EXACT(I4163, I4164), "PT Sub=Dub", "_")</f>
        <v>_</v>
      </c>
      <c r="G4164" s="133" t="s">
        <v>48</v>
      </c>
      <c r="H4164" s="113" t="s">
        <v>1020</v>
      </c>
      <c r="I4164" s="114" t="s">
        <v>3160</v>
      </c>
    </row>
    <row r="4165" spans="2:9" hidden="1">
      <c r="C4165" s="147" t="s">
        <v>27</v>
      </c>
      <c r="F4165" s="113" t="s">
        <v>27</v>
      </c>
      <c r="G4165" s="137" t="s">
        <v>28</v>
      </c>
      <c r="H4165" s="113" t="s">
        <v>1807</v>
      </c>
      <c r="I4165" s="114">
        <v>519</v>
      </c>
    </row>
    <row r="4166" spans="2:9" hidden="1">
      <c r="C4166" s="113" t="s">
        <v>27</v>
      </c>
      <c r="F4166" s="113" t="s">
        <v>27</v>
      </c>
      <c r="G4166" s="137" t="s">
        <v>30</v>
      </c>
      <c r="H4166" s="113" t="s">
        <v>1807</v>
      </c>
      <c r="I4166" s="114" t="s">
        <v>3161</v>
      </c>
    </row>
    <row r="4167" spans="2:9" hidden="1">
      <c r="C4167" s="113" t="s">
        <v>27</v>
      </c>
      <c r="F4167" s="113" t="s">
        <v>27</v>
      </c>
      <c r="G4167" s="133" t="s">
        <v>32</v>
      </c>
      <c r="H4167" s="113" t="s">
        <v>1807</v>
      </c>
      <c r="I4167" s="114" t="s">
        <v>3162</v>
      </c>
    </row>
    <row r="4168" spans="2:9" hidden="1">
      <c r="F4168" s="113" t="s">
        <v>27</v>
      </c>
      <c r="G4168" s="133" t="s">
        <v>35</v>
      </c>
      <c r="H4168" s="113" t="s">
        <v>1807</v>
      </c>
      <c r="I4168" s="114" t="s">
        <v>3163</v>
      </c>
    </row>
    <row r="4169" spans="2:9" hidden="1">
      <c r="F4169" s="132" t="str">
        <f>IF(EXACT(I4169, I4170), "EN Sub=Dub", "_")</f>
        <v>_</v>
      </c>
      <c r="G4169" s="133" t="s">
        <v>39</v>
      </c>
      <c r="H4169" s="113" t="s">
        <v>1807</v>
      </c>
      <c r="I4169" s="114" t="s">
        <v>3164</v>
      </c>
    </row>
    <row r="4170" spans="2:9" hidden="1">
      <c r="F4170" s="132" t="str">
        <f>IF(EXACT(I4169, I4170), "EN Sub=Dub", "_")</f>
        <v>_</v>
      </c>
      <c r="G4170" s="133" t="s">
        <v>44</v>
      </c>
      <c r="H4170" s="113" t="s">
        <v>1807</v>
      </c>
      <c r="I4170" s="114" t="s">
        <v>3165</v>
      </c>
    </row>
    <row r="4171" spans="2:9" hidden="1">
      <c r="F4171" s="132" t="str">
        <f>IF(EXACT(I4171, I4172), "PT Sub=Dub", "_")</f>
        <v>PT Sub=Dub</v>
      </c>
      <c r="G4171" s="133" t="s">
        <v>46</v>
      </c>
      <c r="H4171" s="113" t="s">
        <v>1807</v>
      </c>
      <c r="I4171" s="114" t="s">
        <v>3166</v>
      </c>
    </row>
    <row r="4172" spans="2:9">
      <c r="F4172" s="132" t="str">
        <f>IF(EXACT(I4171, I4172), "PT Sub=Dub", "_")</f>
        <v>PT Sub=Dub</v>
      </c>
      <c r="G4172" s="133" t="s">
        <v>48</v>
      </c>
      <c r="H4172" s="113" t="s">
        <v>1807</v>
      </c>
      <c r="I4172" s="114" t="s">
        <v>3166</v>
      </c>
    </row>
    <row r="4173" spans="2:9" hidden="1">
      <c r="B4173" s="114" t="s">
        <v>161</v>
      </c>
      <c r="C4173" s="147" t="s">
        <v>27</v>
      </c>
      <c r="F4173" s="113" t="s">
        <v>27</v>
      </c>
      <c r="G4173" s="137" t="s">
        <v>28</v>
      </c>
      <c r="H4173" s="113" t="s">
        <v>1807</v>
      </c>
      <c r="I4173" s="114">
        <v>520</v>
      </c>
    </row>
    <row r="4174" spans="2:9" hidden="1">
      <c r="B4174" s="114" t="s">
        <v>161</v>
      </c>
      <c r="C4174" s="113" t="s">
        <v>27</v>
      </c>
      <c r="F4174" s="113" t="s">
        <v>27</v>
      </c>
      <c r="G4174" s="137" t="s">
        <v>30</v>
      </c>
      <c r="H4174" s="113" t="s">
        <v>1807</v>
      </c>
      <c r="I4174" s="114" t="s">
        <v>3167</v>
      </c>
    </row>
    <row r="4175" spans="2:9" hidden="1">
      <c r="B4175" s="114" t="s">
        <v>161</v>
      </c>
      <c r="C4175" s="113" t="s">
        <v>27</v>
      </c>
      <c r="F4175" s="113" t="s">
        <v>27</v>
      </c>
      <c r="G4175" s="133" t="s">
        <v>32</v>
      </c>
      <c r="H4175" s="113" t="s">
        <v>1807</v>
      </c>
      <c r="I4175" s="114" t="s">
        <v>3168</v>
      </c>
    </row>
    <row r="4176" spans="2:9" hidden="1">
      <c r="B4176" s="114" t="s">
        <v>161</v>
      </c>
      <c r="F4176" s="113" t="s">
        <v>27</v>
      </c>
      <c r="G4176" s="133" t="s">
        <v>35</v>
      </c>
      <c r="H4176" s="113" t="s">
        <v>1807</v>
      </c>
      <c r="I4176" s="114" t="s">
        <v>3169</v>
      </c>
    </row>
    <row r="4177" spans="2:9" hidden="1">
      <c r="B4177" s="114" t="s">
        <v>161</v>
      </c>
      <c r="F4177" s="132" t="str">
        <f>IF(EXACT(I4177, I4178), "EN Sub=Dub", "_")</f>
        <v>_</v>
      </c>
      <c r="G4177" s="133" t="s">
        <v>39</v>
      </c>
      <c r="H4177" s="113" t="s">
        <v>1807</v>
      </c>
      <c r="I4177" s="114" t="s">
        <v>3170</v>
      </c>
    </row>
    <row r="4178" spans="2:9" hidden="1">
      <c r="B4178" s="114" t="s">
        <v>161</v>
      </c>
      <c r="F4178" s="132" t="str">
        <f>IF(EXACT(I4177, I4178), "EN Sub=Dub", "_")</f>
        <v>_</v>
      </c>
      <c r="G4178" s="133" t="s">
        <v>44</v>
      </c>
      <c r="H4178" s="113" t="s">
        <v>1807</v>
      </c>
      <c r="I4178" s="114" t="s">
        <v>3171</v>
      </c>
    </row>
    <row r="4179" spans="2:9" hidden="1">
      <c r="B4179" s="114" t="s">
        <v>161</v>
      </c>
      <c r="F4179" s="132" t="str">
        <f>IF(EXACT(I4179, I4180), "PT Sub=Dub", "_")</f>
        <v>PT Sub=Dub</v>
      </c>
      <c r="G4179" s="133" t="s">
        <v>46</v>
      </c>
      <c r="H4179" s="113" t="s">
        <v>1807</v>
      </c>
      <c r="I4179" s="114" t="s">
        <v>3172</v>
      </c>
    </row>
    <row r="4180" spans="2:9">
      <c r="B4180" s="114" t="s">
        <v>161</v>
      </c>
      <c r="F4180" s="132" t="str">
        <f>IF(EXACT(I4179, I4180), "PT Sub=Dub", "_")</f>
        <v>PT Sub=Dub</v>
      </c>
      <c r="G4180" s="133" t="s">
        <v>48</v>
      </c>
      <c r="H4180" s="113" t="s">
        <v>1807</v>
      </c>
      <c r="I4180" s="114" t="s">
        <v>3172</v>
      </c>
    </row>
    <row r="4181" spans="2:9" hidden="1">
      <c r="C4181" s="147" t="s">
        <v>27</v>
      </c>
      <c r="F4181" s="113" t="s">
        <v>27</v>
      </c>
      <c r="G4181" s="137" t="s">
        <v>28</v>
      </c>
      <c r="H4181" s="113" t="s">
        <v>1807</v>
      </c>
      <c r="I4181" s="114">
        <v>521</v>
      </c>
    </row>
    <row r="4182" spans="2:9" hidden="1">
      <c r="C4182" s="113" t="s">
        <v>27</v>
      </c>
      <c r="F4182" s="113" t="s">
        <v>27</v>
      </c>
      <c r="G4182" s="137" t="s">
        <v>30</v>
      </c>
      <c r="H4182" s="113" t="s">
        <v>1807</v>
      </c>
      <c r="I4182" s="114" t="s">
        <v>3173</v>
      </c>
    </row>
    <row r="4183" spans="2:9" hidden="1">
      <c r="C4183" s="113" t="s">
        <v>27</v>
      </c>
      <c r="F4183" s="113" t="s">
        <v>27</v>
      </c>
      <c r="G4183" s="133" t="s">
        <v>32</v>
      </c>
      <c r="H4183" s="113" t="s">
        <v>1807</v>
      </c>
      <c r="I4183" s="114" t="s">
        <v>3174</v>
      </c>
    </row>
    <row r="4184" spans="2:9" hidden="1">
      <c r="F4184" s="113" t="s">
        <v>27</v>
      </c>
      <c r="G4184" s="133" t="s">
        <v>35</v>
      </c>
      <c r="H4184" s="113" t="s">
        <v>1807</v>
      </c>
      <c r="I4184" s="114" t="s">
        <v>3175</v>
      </c>
    </row>
    <row r="4185" spans="2:9" hidden="1">
      <c r="F4185" s="132" t="str">
        <f>IF(EXACT(I4185, I4186), "EN Sub=Dub", "_")</f>
        <v>_</v>
      </c>
      <c r="G4185" s="133" t="s">
        <v>39</v>
      </c>
      <c r="H4185" s="113" t="s">
        <v>1807</v>
      </c>
      <c r="I4185" s="114" t="s">
        <v>3176</v>
      </c>
    </row>
    <row r="4186" spans="2:9" hidden="1">
      <c r="F4186" s="132" t="str">
        <f>IF(EXACT(I4185, I4186), "EN Sub=Dub", "_")</f>
        <v>_</v>
      </c>
      <c r="G4186" s="133" t="s">
        <v>44</v>
      </c>
      <c r="H4186" s="113" t="s">
        <v>1807</v>
      </c>
      <c r="I4186" s="114" t="s">
        <v>3177</v>
      </c>
    </row>
    <row r="4187" spans="2:9" hidden="1">
      <c r="F4187" s="132" t="str">
        <f>IF(EXACT(I4187, I4188), "PT Sub=Dub", "_")</f>
        <v>PT Sub=Dub</v>
      </c>
      <c r="G4187" s="133" t="s">
        <v>46</v>
      </c>
      <c r="H4187" s="113" t="s">
        <v>1807</v>
      </c>
      <c r="I4187" s="114" t="s">
        <v>3178</v>
      </c>
    </row>
    <row r="4188" spans="2:9">
      <c r="F4188" s="132" t="str">
        <f>IF(EXACT(I4187, I4188), "PT Sub=Dub", "_")</f>
        <v>PT Sub=Dub</v>
      </c>
      <c r="G4188" s="133" t="s">
        <v>48</v>
      </c>
      <c r="H4188" s="113" t="s">
        <v>1807</v>
      </c>
      <c r="I4188" s="114" t="s">
        <v>3178</v>
      </c>
    </row>
    <row r="4189" spans="2:9" hidden="1">
      <c r="C4189" s="147" t="s">
        <v>27</v>
      </c>
      <c r="F4189" s="113" t="s">
        <v>27</v>
      </c>
      <c r="G4189" s="137" t="s">
        <v>28</v>
      </c>
      <c r="H4189" s="113" t="s">
        <v>1807</v>
      </c>
      <c r="I4189" s="114">
        <v>522</v>
      </c>
    </row>
    <row r="4190" spans="2:9" hidden="1">
      <c r="C4190" s="113" t="s">
        <v>27</v>
      </c>
      <c r="F4190" s="113" t="s">
        <v>27</v>
      </c>
      <c r="G4190" s="137" t="s">
        <v>30</v>
      </c>
      <c r="H4190" s="113" t="s">
        <v>1807</v>
      </c>
      <c r="I4190" s="114" t="s">
        <v>3179</v>
      </c>
    </row>
    <row r="4191" spans="2:9" hidden="1">
      <c r="C4191" s="113" t="s">
        <v>27</v>
      </c>
      <c r="F4191" s="113" t="s">
        <v>27</v>
      </c>
      <c r="G4191" s="133" t="s">
        <v>32</v>
      </c>
      <c r="H4191" s="113" t="s">
        <v>1807</v>
      </c>
      <c r="I4191" s="114" t="s">
        <v>3180</v>
      </c>
    </row>
    <row r="4192" spans="2:9" hidden="1">
      <c r="F4192" s="113" t="s">
        <v>27</v>
      </c>
      <c r="G4192" s="133" t="s">
        <v>35</v>
      </c>
      <c r="H4192" s="113" t="s">
        <v>1807</v>
      </c>
      <c r="I4192" s="114" t="s">
        <v>3181</v>
      </c>
    </row>
    <row r="4193" spans="2:9" hidden="1">
      <c r="F4193" s="132" t="str">
        <f>IF(EXACT(I4193, I4194), "EN Sub=Dub", "_")</f>
        <v>_</v>
      </c>
      <c r="G4193" s="133" t="s">
        <v>39</v>
      </c>
      <c r="H4193" s="113" t="s">
        <v>1807</v>
      </c>
      <c r="I4193" s="114" t="s">
        <v>3182</v>
      </c>
    </row>
    <row r="4194" spans="2:9" hidden="1">
      <c r="F4194" s="132" t="str">
        <f>IF(EXACT(I4193, I4194), "EN Sub=Dub", "_")</f>
        <v>_</v>
      </c>
      <c r="G4194" s="133" t="s">
        <v>44</v>
      </c>
      <c r="H4194" s="113" t="s">
        <v>1807</v>
      </c>
      <c r="I4194" s="114" t="s">
        <v>3183</v>
      </c>
    </row>
    <row r="4195" spans="2:9" hidden="1">
      <c r="F4195" s="132" t="str">
        <f>IF(EXACT(I4195, I4196), "PT Sub=Dub", "_")</f>
        <v>PT Sub=Dub</v>
      </c>
      <c r="G4195" s="133" t="s">
        <v>46</v>
      </c>
      <c r="H4195" s="113" t="s">
        <v>1807</v>
      </c>
      <c r="I4195" s="114" t="s">
        <v>3184</v>
      </c>
    </row>
    <row r="4196" spans="2:9">
      <c r="F4196" s="132" t="str">
        <f>IF(EXACT(I4195, I4196), "PT Sub=Dub", "_")</f>
        <v>PT Sub=Dub</v>
      </c>
      <c r="G4196" s="133" t="s">
        <v>48</v>
      </c>
      <c r="H4196" s="113" t="s">
        <v>1807</v>
      </c>
      <c r="I4196" s="114" t="s">
        <v>3184</v>
      </c>
    </row>
    <row r="4197" spans="2:9" hidden="1">
      <c r="C4197" s="147" t="s">
        <v>27</v>
      </c>
      <c r="F4197" s="113" t="s">
        <v>27</v>
      </c>
      <c r="G4197" s="137" t="s">
        <v>28</v>
      </c>
      <c r="H4197" s="113" t="s">
        <v>1098</v>
      </c>
      <c r="I4197" s="114">
        <v>523</v>
      </c>
    </row>
    <row r="4198" spans="2:9" hidden="1">
      <c r="C4198" s="113" t="s">
        <v>27</v>
      </c>
      <c r="F4198" s="113" t="s">
        <v>27</v>
      </c>
      <c r="G4198" s="137" t="s">
        <v>30</v>
      </c>
      <c r="H4198" s="113" t="s">
        <v>1098</v>
      </c>
      <c r="I4198" s="114" t="s">
        <v>3185</v>
      </c>
    </row>
    <row r="4199" spans="2:9" hidden="1">
      <c r="C4199" s="113" t="s">
        <v>27</v>
      </c>
      <c r="F4199" s="113" t="s">
        <v>27</v>
      </c>
      <c r="G4199" s="133" t="s">
        <v>32</v>
      </c>
      <c r="H4199" s="113" t="s">
        <v>1098</v>
      </c>
      <c r="I4199" s="114" t="s">
        <v>3186</v>
      </c>
    </row>
    <row r="4200" spans="2:9" hidden="1">
      <c r="F4200" s="113" t="s">
        <v>27</v>
      </c>
      <c r="G4200" s="133" t="s">
        <v>35</v>
      </c>
      <c r="H4200" s="113" t="s">
        <v>1098</v>
      </c>
      <c r="I4200" s="114" t="s">
        <v>3187</v>
      </c>
    </row>
    <row r="4201" spans="2:9" hidden="1">
      <c r="F4201" s="132" t="str">
        <f>IF(EXACT(I4201, I4202), "EN Sub=Dub", "_")</f>
        <v>_</v>
      </c>
      <c r="G4201" s="133" t="s">
        <v>39</v>
      </c>
      <c r="H4201" s="113" t="s">
        <v>1098</v>
      </c>
      <c r="I4201" s="114" t="s">
        <v>3188</v>
      </c>
    </row>
    <row r="4202" spans="2:9" hidden="1">
      <c r="F4202" s="132" t="str">
        <f>IF(EXACT(I4201, I4202), "EN Sub=Dub", "_")</f>
        <v>_</v>
      </c>
      <c r="G4202" s="133" t="s">
        <v>44</v>
      </c>
      <c r="H4202" s="113" t="s">
        <v>1098</v>
      </c>
      <c r="I4202" s="114" t="s">
        <v>3189</v>
      </c>
    </row>
    <row r="4203" spans="2:9" hidden="1">
      <c r="F4203" s="132" t="str">
        <f>IF(EXACT(I4203, I4204), "PT Sub=Dub", "_")</f>
        <v>_</v>
      </c>
      <c r="G4203" s="133" t="s">
        <v>46</v>
      </c>
      <c r="H4203" s="113" t="s">
        <v>1098</v>
      </c>
      <c r="I4203" s="114" t="s">
        <v>3190</v>
      </c>
    </row>
    <row r="4204" spans="2:9">
      <c r="F4204" s="132" t="str">
        <f>IF(EXACT(I4203, I4204), "PT Sub=Dub", "_")</f>
        <v>_</v>
      </c>
      <c r="G4204" s="133" t="s">
        <v>48</v>
      </c>
      <c r="H4204" s="113" t="s">
        <v>1098</v>
      </c>
      <c r="I4204" s="114" t="s">
        <v>3191</v>
      </c>
    </row>
    <row r="4205" spans="2:9" hidden="1">
      <c r="B4205" s="114" t="s">
        <v>26</v>
      </c>
      <c r="C4205" s="147" t="s">
        <v>27</v>
      </c>
      <c r="F4205" s="113" t="s">
        <v>27</v>
      </c>
      <c r="G4205" s="137" t="s">
        <v>28</v>
      </c>
      <c r="I4205" s="114">
        <v>524</v>
      </c>
    </row>
    <row r="4206" spans="2:9" hidden="1">
      <c r="B4206" s="114" t="s">
        <v>26</v>
      </c>
      <c r="C4206" s="113" t="s">
        <v>27</v>
      </c>
      <c r="F4206" s="113" t="s">
        <v>27</v>
      </c>
      <c r="G4206" s="137" t="s">
        <v>30</v>
      </c>
      <c r="I4206" s="114" t="s">
        <v>3192</v>
      </c>
    </row>
    <row r="4207" spans="2:9" hidden="1">
      <c r="B4207" s="114" t="s">
        <v>26</v>
      </c>
      <c r="C4207" s="113" t="s">
        <v>27</v>
      </c>
      <c r="E4207" s="132"/>
      <c r="F4207" s="113" t="s">
        <v>27</v>
      </c>
      <c r="G4207" s="133" t="s">
        <v>32</v>
      </c>
      <c r="H4207" s="132" t="s">
        <v>3675</v>
      </c>
      <c r="I4207" s="114" t="s">
        <v>3193</v>
      </c>
    </row>
    <row r="4208" spans="2:9" hidden="1">
      <c r="B4208" s="114" t="s">
        <v>26</v>
      </c>
      <c r="E4208" s="132"/>
      <c r="F4208" s="113" t="s">
        <v>27</v>
      </c>
      <c r="G4208" s="133" t="s">
        <v>35</v>
      </c>
      <c r="H4208" s="132"/>
      <c r="I4208" s="114" t="s">
        <v>3194</v>
      </c>
    </row>
    <row r="4209" spans="2:9" hidden="1">
      <c r="B4209" s="114" t="s">
        <v>26</v>
      </c>
      <c r="E4209" s="132"/>
      <c r="F4209" s="132" t="str">
        <f>IF(EXACT(I4209, I4210), "EN Sub=Dub", "_")</f>
        <v>_</v>
      </c>
      <c r="G4209" s="133" t="s">
        <v>39</v>
      </c>
      <c r="H4209" s="132"/>
      <c r="I4209" s="114" t="s">
        <v>3195</v>
      </c>
    </row>
    <row r="4210" spans="2:9" hidden="1">
      <c r="B4210" s="114" t="s">
        <v>26</v>
      </c>
      <c r="E4210" s="132"/>
      <c r="F4210" s="132" t="str">
        <f>IF(EXACT(I4209, I4210), "EN Sub=Dub", "_")</f>
        <v>_</v>
      </c>
      <c r="G4210" s="133" t="s">
        <v>44</v>
      </c>
      <c r="H4210" s="132" t="s">
        <v>3675</v>
      </c>
      <c r="I4210" s="114" t="s">
        <v>3196</v>
      </c>
    </row>
    <row r="4211" spans="2:9" hidden="1">
      <c r="B4211" s="114" t="s">
        <v>26</v>
      </c>
      <c r="E4211" s="132"/>
      <c r="F4211" s="132" t="str">
        <f>IF(EXACT(I4211, I4212), "PT Sub=Dub", "_")</f>
        <v>_</v>
      </c>
      <c r="G4211" s="133" t="s">
        <v>46</v>
      </c>
      <c r="H4211" s="132"/>
      <c r="I4211" s="114" t="s">
        <v>3197</v>
      </c>
    </row>
    <row r="4212" spans="2:9">
      <c r="B4212" s="114" t="s">
        <v>26</v>
      </c>
      <c r="E4212" s="132"/>
      <c r="F4212" s="132" t="str">
        <f>IF(EXACT(I4211, I4212), "PT Sub=Dub", "_")</f>
        <v>_</v>
      </c>
      <c r="G4212" s="133" t="s">
        <v>48</v>
      </c>
      <c r="H4212" s="132"/>
      <c r="I4212" s="114" t="s">
        <v>3198</v>
      </c>
    </row>
    <row r="4213" spans="2:9" hidden="1">
      <c r="C4213" s="147" t="s">
        <v>27</v>
      </c>
      <c r="F4213" s="113" t="s">
        <v>27</v>
      </c>
      <c r="G4213" s="137" t="s">
        <v>28</v>
      </c>
      <c r="H4213" s="113" t="s">
        <v>1807</v>
      </c>
      <c r="I4213" s="114">
        <v>525</v>
      </c>
    </row>
    <row r="4214" spans="2:9" hidden="1">
      <c r="C4214" s="113" t="s">
        <v>27</v>
      </c>
      <c r="F4214" s="113" t="s">
        <v>27</v>
      </c>
      <c r="G4214" s="137" t="s">
        <v>30</v>
      </c>
      <c r="H4214" s="113" t="s">
        <v>1807</v>
      </c>
      <c r="I4214" s="114" t="s">
        <v>3199</v>
      </c>
    </row>
    <row r="4215" spans="2:9" hidden="1">
      <c r="C4215" s="113" t="s">
        <v>27</v>
      </c>
      <c r="F4215" s="113" t="s">
        <v>27</v>
      </c>
      <c r="G4215" s="133" t="s">
        <v>32</v>
      </c>
      <c r="H4215" s="113" t="s">
        <v>1807</v>
      </c>
      <c r="I4215" s="114" t="s">
        <v>3200</v>
      </c>
    </row>
    <row r="4216" spans="2:9" hidden="1">
      <c r="F4216" s="113" t="s">
        <v>27</v>
      </c>
      <c r="G4216" s="133" t="s">
        <v>35</v>
      </c>
      <c r="H4216" s="113" t="s">
        <v>1807</v>
      </c>
      <c r="I4216" s="114" t="s">
        <v>3201</v>
      </c>
    </row>
    <row r="4217" spans="2:9" hidden="1">
      <c r="F4217" s="132" t="str">
        <f>IF(EXACT(I4217, I4218), "EN Sub=Dub", "_")</f>
        <v>_</v>
      </c>
      <c r="G4217" s="133" t="s">
        <v>39</v>
      </c>
      <c r="H4217" s="113" t="s">
        <v>1807</v>
      </c>
      <c r="I4217" s="114" t="s">
        <v>3202</v>
      </c>
    </row>
    <row r="4218" spans="2:9" hidden="1">
      <c r="F4218" s="132" t="str">
        <f>IF(EXACT(I4217, I4218), "EN Sub=Dub", "_")</f>
        <v>_</v>
      </c>
      <c r="G4218" s="133" t="s">
        <v>44</v>
      </c>
      <c r="H4218" s="113" t="s">
        <v>1807</v>
      </c>
      <c r="I4218" s="114" t="s">
        <v>3203</v>
      </c>
    </row>
    <row r="4219" spans="2:9" hidden="1">
      <c r="F4219" s="132" t="str">
        <f>IF(EXACT(I4219, I4220), "PT Sub=Dub", "_")</f>
        <v>_</v>
      </c>
      <c r="G4219" s="133" t="s">
        <v>46</v>
      </c>
      <c r="H4219" s="113" t="s">
        <v>1807</v>
      </c>
      <c r="I4219" s="114" t="s">
        <v>3204</v>
      </c>
    </row>
    <row r="4220" spans="2:9">
      <c r="F4220" s="132" t="str">
        <f>IF(EXACT(I4219, I4220), "PT Sub=Dub", "_")</f>
        <v>_</v>
      </c>
      <c r="G4220" s="133" t="s">
        <v>48</v>
      </c>
      <c r="H4220" s="113" t="s">
        <v>1807</v>
      </c>
      <c r="I4220" s="114" t="s">
        <v>3205</v>
      </c>
    </row>
    <row r="4221" spans="2:9" hidden="1">
      <c r="C4221" s="147" t="s">
        <v>27</v>
      </c>
      <c r="F4221" s="113" t="s">
        <v>27</v>
      </c>
      <c r="G4221" s="137" t="s">
        <v>28</v>
      </c>
      <c r="H4221" s="113" t="s">
        <v>1807</v>
      </c>
      <c r="I4221" s="114">
        <v>526</v>
      </c>
    </row>
    <row r="4222" spans="2:9" hidden="1">
      <c r="C4222" s="113" t="s">
        <v>27</v>
      </c>
      <c r="F4222" s="113" t="s">
        <v>27</v>
      </c>
      <c r="G4222" s="137" t="s">
        <v>30</v>
      </c>
      <c r="H4222" s="113" t="s">
        <v>1807</v>
      </c>
      <c r="I4222" s="114" t="s">
        <v>3206</v>
      </c>
    </row>
    <row r="4223" spans="2:9" hidden="1">
      <c r="C4223" s="113" t="s">
        <v>27</v>
      </c>
      <c r="F4223" s="113" t="s">
        <v>27</v>
      </c>
      <c r="G4223" s="133" t="s">
        <v>32</v>
      </c>
      <c r="H4223" s="113" t="s">
        <v>1807</v>
      </c>
      <c r="I4223" s="114" t="s">
        <v>3207</v>
      </c>
    </row>
    <row r="4224" spans="2:9" hidden="1">
      <c r="F4224" s="113" t="s">
        <v>27</v>
      </c>
      <c r="G4224" s="133" t="s">
        <v>35</v>
      </c>
      <c r="H4224" s="113" t="s">
        <v>1807</v>
      </c>
      <c r="I4224" s="114" t="s">
        <v>3208</v>
      </c>
    </row>
    <row r="4225" spans="3:9" hidden="1">
      <c r="F4225" s="132" t="str">
        <f>IF(EXACT(I4225, I4226), "EN Sub=Dub", "_")</f>
        <v>_</v>
      </c>
      <c r="G4225" s="133" t="s">
        <v>39</v>
      </c>
      <c r="H4225" s="113" t="s">
        <v>1807</v>
      </c>
      <c r="I4225" s="114" t="s">
        <v>3209</v>
      </c>
    </row>
    <row r="4226" spans="3:9" hidden="1">
      <c r="F4226" s="132" t="str">
        <f>IF(EXACT(I4225, I4226), "EN Sub=Dub", "_")</f>
        <v>_</v>
      </c>
      <c r="G4226" s="133" t="s">
        <v>44</v>
      </c>
      <c r="H4226" s="113" t="s">
        <v>1807</v>
      </c>
      <c r="I4226" s="114" t="s">
        <v>3208</v>
      </c>
    </row>
    <row r="4227" spans="3:9" hidden="1">
      <c r="F4227" s="132" t="str">
        <f>IF(EXACT(I4227, I4228), "PT Sub=Dub", "_")</f>
        <v>PT Sub=Dub</v>
      </c>
      <c r="G4227" s="133" t="s">
        <v>46</v>
      </c>
      <c r="H4227" s="113" t="s">
        <v>1807</v>
      </c>
      <c r="I4227" s="114" t="s">
        <v>3210</v>
      </c>
    </row>
    <row r="4228" spans="3:9">
      <c r="F4228" s="132" t="str">
        <f>IF(EXACT(I4227, I4228), "PT Sub=Dub", "_")</f>
        <v>PT Sub=Dub</v>
      </c>
      <c r="G4228" s="133" t="s">
        <v>48</v>
      </c>
      <c r="H4228" s="113" t="s">
        <v>1807</v>
      </c>
      <c r="I4228" s="114" t="s">
        <v>3210</v>
      </c>
    </row>
    <row r="4229" spans="3:9" hidden="1">
      <c r="C4229" s="147" t="s">
        <v>27</v>
      </c>
      <c r="F4229" s="113" t="s">
        <v>27</v>
      </c>
      <c r="G4229" s="137" t="s">
        <v>28</v>
      </c>
      <c r="H4229" s="113" t="s">
        <v>1807</v>
      </c>
      <c r="I4229" s="114">
        <v>527</v>
      </c>
    </row>
    <row r="4230" spans="3:9" hidden="1">
      <c r="C4230" s="113" t="s">
        <v>27</v>
      </c>
      <c r="F4230" s="113" t="s">
        <v>27</v>
      </c>
      <c r="G4230" s="137" t="s">
        <v>30</v>
      </c>
      <c r="H4230" s="113" t="s">
        <v>1807</v>
      </c>
      <c r="I4230" s="114" t="s">
        <v>3211</v>
      </c>
    </row>
    <row r="4231" spans="3:9" hidden="1">
      <c r="C4231" s="113" t="s">
        <v>27</v>
      </c>
      <c r="F4231" s="113" t="s">
        <v>27</v>
      </c>
      <c r="G4231" s="133" t="s">
        <v>32</v>
      </c>
      <c r="H4231" s="113" t="s">
        <v>1807</v>
      </c>
      <c r="I4231" s="114" t="s">
        <v>3212</v>
      </c>
    </row>
    <row r="4232" spans="3:9" hidden="1">
      <c r="F4232" s="113" t="s">
        <v>27</v>
      </c>
      <c r="G4232" s="133" t="s">
        <v>35</v>
      </c>
      <c r="H4232" s="113" t="s">
        <v>1807</v>
      </c>
      <c r="I4232" s="114" t="s">
        <v>3213</v>
      </c>
    </row>
    <row r="4233" spans="3:9" hidden="1">
      <c r="F4233" s="132" t="str">
        <f>IF(EXACT(I4233, I4234), "EN Sub=Dub", "_")</f>
        <v>_</v>
      </c>
      <c r="G4233" s="133" t="s">
        <v>39</v>
      </c>
      <c r="H4233" s="113" t="s">
        <v>1807</v>
      </c>
      <c r="I4233" s="114" t="s">
        <v>3214</v>
      </c>
    </row>
    <row r="4234" spans="3:9" hidden="1">
      <c r="F4234" s="132" t="str">
        <f>IF(EXACT(I4233, I4234), "EN Sub=Dub", "_")</f>
        <v>_</v>
      </c>
      <c r="G4234" s="133" t="s">
        <v>44</v>
      </c>
      <c r="H4234" s="113" t="s">
        <v>1807</v>
      </c>
      <c r="I4234" s="114" t="s">
        <v>3215</v>
      </c>
    </row>
    <row r="4235" spans="3:9" hidden="1">
      <c r="F4235" s="132" t="str">
        <f>IF(EXACT(I4235, I4236), "PT Sub=Dub", "_")</f>
        <v>_</v>
      </c>
      <c r="G4235" s="133" t="s">
        <v>46</v>
      </c>
      <c r="H4235" s="113" t="s">
        <v>1807</v>
      </c>
      <c r="I4235" s="114" t="s">
        <v>7071</v>
      </c>
    </row>
    <row r="4236" spans="3:9">
      <c r="F4236" s="132" t="str">
        <f>IF(EXACT(I4235, I4236), "PT Sub=Dub", "_")</f>
        <v>_</v>
      </c>
      <c r="G4236" s="133" t="s">
        <v>48</v>
      </c>
      <c r="H4236" s="113" t="s">
        <v>1807</v>
      </c>
      <c r="I4236" s="114" t="s">
        <v>3217</v>
      </c>
    </row>
    <row r="4237" spans="3:9" hidden="1">
      <c r="C4237" s="147" t="s">
        <v>27</v>
      </c>
      <c r="F4237" s="113" t="s">
        <v>27</v>
      </c>
      <c r="G4237" s="137" t="s">
        <v>28</v>
      </c>
      <c r="H4237" s="113" t="s">
        <v>1807</v>
      </c>
      <c r="I4237" s="114">
        <v>528</v>
      </c>
    </row>
    <row r="4238" spans="3:9" hidden="1">
      <c r="C4238" s="113" t="s">
        <v>27</v>
      </c>
      <c r="F4238" s="113" t="s">
        <v>27</v>
      </c>
      <c r="G4238" s="137" t="s">
        <v>30</v>
      </c>
      <c r="H4238" s="113" t="s">
        <v>1807</v>
      </c>
      <c r="I4238" s="114" t="s">
        <v>3218</v>
      </c>
    </row>
    <row r="4239" spans="3:9" hidden="1">
      <c r="C4239" s="113" t="s">
        <v>27</v>
      </c>
      <c r="F4239" s="113" t="s">
        <v>27</v>
      </c>
      <c r="G4239" s="133" t="s">
        <v>32</v>
      </c>
      <c r="H4239" s="113" t="s">
        <v>1807</v>
      </c>
      <c r="I4239" s="114" t="s">
        <v>3219</v>
      </c>
    </row>
    <row r="4240" spans="3:9" hidden="1">
      <c r="F4240" s="113" t="s">
        <v>27</v>
      </c>
      <c r="G4240" s="133" t="s">
        <v>35</v>
      </c>
      <c r="H4240" s="113" t="s">
        <v>1807</v>
      </c>
      <c r="I4240" s="114" t="s">
        <v>3220</v>
      </c>
    </row>
    <row r="4241" spans="3:9" hidden="1">
      <c r="F4241" s="132" t="str">
        <f>IF(EXACT(I4241, I4242), "EN Sub=Dub", "_")</f>
        <v>_</v>
      </c>
      <c r="G4241" s="133" t="s">
        <v>39</v>
      </c>
      <c r="H4241" s="113" t="s">
        <v>1807</v>
      </c>
      <c r="I4241" s="114" t="s">
        <v>3220</v>
      </c>
    </row>
    <row r="4242" spans="3:9" hidden="1">
      <c r="F4242" s="132" t="str">
        <f>IF(EXACT(I4241, I4242), "EN Sub=Dub", "_")</f>
        <v>_</v>
      </c>
      <c r="G4242" s="133" t="s">
        <v>44</v>
      </c>
      <c r="H4242" s="113" t="s">
        <v>1807</v>
      </c>
      <c r="I4242" s="114" t="s">
        <v>3221</v>
      </c>
    </row>
    <row r="4243" spans="3:9" hidden="1">
      <c r="E4243" s="113" t="s">
        <v>194</v>
      </c>
      <c r="F4243" s="132" t="str">
        <f>IF(EXACT(I4243, I4244), "PT Sub=Dub", "_")</f>
        <v>_</v>
      </c>
      <c r="G4243" s="133" t="s">
        <v>46</v>
      </c>
      <c r="H4243" s="113" t="s">
        <v>1807</v>
      </c>
      <c r="I4243" s="114" t="s">
        <v>560</v>
      </c>
    </row>
    <row r="4244" spans="3:9">
      <c r="F4244" s="132" t="str">
        <f>IF(EXACT(I4243, I4244), "PT Sub=Dub", "_")</f>
        <v>_</v>
      </c>
      <c r="G4244" s="133" t="s">
        <v>48</v>
      </c>
      <c r="H4244" s="113" t="s">
        <v>1807</v>
      </c>
      <c r="I4244" s="114" t="s">
        <v>3222</v>
      </c>
    </row>
    <row r="4245" spans="3:9" hidden="1">
      <c r="C4245" s="147" t="s">
        <v>27</v>
      </c>
      <c r="F4245" s="113" t="s">
        <v>27</v>
      </c>
      <c r="G4245" s="137" t="s">
        <v>28</v>
      </c>
      <c r="I4245" s="114">
        <v>529</v>
      </c>
    </row>
    <row r="4246" spans="3:9" hidden="1">
      <c r="C4246" s="113" t="s">
        <v>27</v>
      </c>
      <c r="F4246" s="113" t="s">
        <v>27</v>
      </c>
      <c r="G4246" s="137" t="s">
        <v>30</v>
      </c>
      <c r="I4246" s="114" t="s">
        <v>3223</v>
      </c>
    </row>
    <row r="4247" spans="3:9" hidden="1">
      <c r="C4247" s="113" t="s">
        <v>27</v>
      </c>
      <c r="E4247" s="132"/>
      <c r="F4247" s="113" t="s">
        <v>27</v>
      </c>
      <c r="G4247" s="133" t="s">
        <v>32</v>
      </c>
      <c r="H4247" s="132" t="s">
        <v>2247</v>
      </c>
      <c r="I4247" s="114" t="s">
        <v>3224</v>
      </c>
    </row>
    <row r="4248" spans="3:9" hidden="1">
      <c r="E4248" s="132"/>
      <c r="F4248" s="113" t="s">
        <v>27</v>
      </c>
      <c r="G4248" s="133" t="s">
        <v>35</v>
      </c>
      <c r="H4248" s="132"/>
      <c r="I4248" s="114" t="s">
        <v>3225</v>
      </c>
    </row>
    <row r="4249" spans="3:9" hidden="1">
      <c r="E4249" s="132"/>
      <c r="F4249" s="132" t="str">
        <f>IF(EXACT(I4249, I4250), "EN Sub=Dub", "_")</f>
        <v>_</v>
      </c>
      <c r="G4249" s="133" t="s">
        <v>39</v>
      </c>
      <c r="H4249" s="132"/>
      <c r="I4249" s="114" t="s">
        <v>3226</v>
      </c>
    </row>
    <row r="4250" spans="3:9" hidden="1">
      <c r="E4250" s="132"/>
      <c r="F4250" s="132" t="str">
        <f>IF(EXACT(I4249, I4250), "EN Sub=Dub", "_")</f>
        <v>_</v>
      </c>
      <c r="G4250" s="133" t="s">
        <v>44</v>
      </c>
      <c r="H4250" s="132" t="s">
        <v>2247</v>
      </c>
      <c r="I4250" s="114" t="s">
        <v>3227</v>
      </c>
    </row>
    <row r="4251" spans="3:9" hidden="1">
      <c r="E4251" s="132"/>
      <c r="F4251" s="132" t="str">
        <f>IF(EXACT(I4251, I4252), "PT Sub=Dub", "_")</f>
        <v>_</v>
      </c>
      <c r="G4251" s="133" t="s">
        <v>46</v>
      </c>
      <c r="H4251" s="132"/>
      <c r="I4251" s="114" t="s">
        <v>3228</v>
      </c>
    </row>
    <row r="4252" spans="3:9">
      <c r="E4252" s="132"/>
      <c r="F4252" s="132" t="str">
        <f>IF(EXACT(I4251, I4252), "PT Sub=Dub", "_")</f>
        <v>_</v>
      </c>
      <c r="G4252" s="133" t="s">
        <v>48</v>
      </c>
      <c r="H4252" s="132"/>
      <c r="I4252" s="114" t="s">
        <v>3229</v>
      </c>
    </row>
    <row r="4253" spans="3:9" hidden="1">
      <c r="C4253" s="147" t="s">
        <v>27</v>
      </c>
      <c r="F4253" s="113" t="s">
        <v>27</v>
      </c>
      <c r="G4253" s="137" t="s">
        <v>28</v>
      </c>
      <c r="H4253" s="113" t="s">
        <v>1807</v>
      </c>
      <c r="I4253" s="114">
        <v>530</v>
      </c>
    </row>
    <row r="4254" spans="3:9" hidden="1">
      <c r="C4254" s="113" t="s">
        <v>27</v>
      </c>
      <c r="F4254" s="113" t="s">
        <v>27</v>
      </c>
      <c r="G4254" s="137" t="s">
        <v>30</v>
      </c>
      <c r="H4254" s="113" t="s">
        <v>1807</v>
      </c>
      <c r="I4254" s="114" t="s">
        <v>3230</v>
      </c>
    </row>
    <row r="4255" spans="3:9" hidden="1">
      <c r="C4255" s="113" t="s">
        <v>27</v>
      </c>
      <c r="F4255" s="113" t="s">
        <v>27</v>
      </c>
      <c r="G4255" s="133" t="s">
        <v>32</v>
      </c>
      <c r="H4255" s="113" t="s">
        <v>1807</v>
      </c>
      <c r="I4255" s="114" t="s">
        <v>3231</v>
      </c>
    </row>
    <row r="4256" spans="3:9" hidden="1">
      <c r="F4256" s="113" t="s">
        <v>27</v>
      </c>
      <c r="G4256" s="133" t="s">
        <v>35</v>
      </c>
      <c r="H4256" s="113" t="s">
        <v>1807</v>
      </c>
      <c r="I4256" s="114" t="s">
        <v>3232</v>
      </c>
    </row>
    <row r="4257" spans="3:9" hidden="1">
      <c r="F4257" s="132" t="str">
        <f>IF(EXACT(I4257, I4258), "EN Sub=Dub", "_")</f>
        <v>_</v>
      </c>
      <c r="G4257" s="133" t="s">
        <v>39</v>
      </c>
      <c r="H4257" s="113" t="s">
        <v>1807</v>
      </c>
      <c r="I4257" s="114" t="s">
        <v>3233</v>
      </c>
    </row>
    <row r="4258" spans="3:9" hidden="1">
      <c r="F4258" s="132" t="str">
        <f>IF(EXACT(I4257, I4258), "EN Sub=Dub", "_")</f>
        <v>_</v>
      </c>
      <c r="G4258" s="133" t="s">
        <v>44</v>
      </c>
      <c r="H4258" s="113" t="s">
        <v>1807</v>
      </c>
      <c r="I4258" s="114" t="s">
        <v>3234</v>
      </c>
    </row>
    <row r="4259" spans="3:9" hidden="1">
      <c r="F4259" s="132" t="str">
        <f>IF(EXACT(I4259, I4260), "PT Sub=Dub", "_")</f>
        <v>PT Sub=Dub</v>
      </c>
      <c r="G4259" s="133" t="s">
        <v>46</v>
      </c>
      <c r="H4259" s="113" t="s">
        <v>1807</v>
      </c>
      <c r="I4259" s="114" t="s">
        <v>3235</v>
      </c>
    </row>
    <row r="4260" spans="3:9">
      <c r="F4260" s="132" t="str">
        <f>IF(EXACT(I4259, I4260), "PT Sub=Dub", "_")</f>
        <v>PT Sub=Dub</v>
      </c>
      <c r="G4260" s="133" t="s">
        <v>48</v>
      </c>
      <c r="H4260" s="113" t="s">
        <v>1807</v>
      </c>
      <c r="I4260" s="114" t="s">
        <v>3235</v>
      </c>
    </row>
    <row r="4261" spans="3:9" hidden="1">
      <c r="C4261" s="147" t="s">
        <v>27</v>
      </c>
      <c r="F4261" s="113" t="s">
        <v>27</v>
      </c>
      <c r="G4261" s="137" t="s">
        <v>28</v>
      </c>
      <c r="H4261" s="113" t="s">
        <v>1807</v>
      </c>
      <c r="I4261" s="114">
        <v>531</v>
      </c>
    </row>
    <row r="4262" spans="3:9" hidden="1">
      <c r="C4262" s="113" t="s">
        <v>27</v>
      </c>
      <c r="F4262" s="113" t="s">
        <v>27</v>
      </c>
      <c r="G4262" s="137" t="s">
        <v>30</v>
      </c>
      <c r="H4262" s="113" t="s">
        <v>1807</v>
      </c>
      <c r="I4262" s="114" t="s">
        <v>3236</v>
      </c>
    </row>
    <row r="4263" spans="3:9" hidden="1">
      <c r="C4263" s="113" t="s">
        <v>27</v>
      </c>
      <c r="F4263" s="113" t="s">
        <v>27</v>
      </c>
      <c r="G4263" s="133" t="s">
        <v>32</v>
      </c>
      <c r="H4263" s="113" t="s">
        <v>1807</v>
      </c>
      <c r="I4263" s="114" t="s">
        <v>3237</v>
      </c>
    </row>
    <row r="4264" spans="3:9" hidden="1">
      <c r="F4264" s="113" t="s">
        <v>27</v>
      </c>
      <c r="G4264" s="133" t="s">
        <v>35</v>
      </c>
      <c r="H4264" s="113" t="s">
        <v>1807</v>
      </c>
      <c r="I4264" s="114" t="s">
        <v>3238</v>
      </c>
    </row>
    <row r="4265" spans="3:9" hidden="1">
      <c r="F4265" s="132" t="str">
        <f>IF(EXACT(I4265, I4266), "EN Sub=Dub", "_")</f>
        <v>_</v>
      </c>
      <c r="G4265" s="133" t="s">
        <v>39</v>
      </c>
      <c r="H4265" s="113" t="s">
        <v>1807</v>
      </c>
      <c r="I4265" s="114" t="s">
        <v>3239</v>
      </c>
    </row>
    <row r="4266" spans="3:9" hidden="1">
      <c r="F4266" s="132" t="str">
        <f>IF(EXACT(I4265, I4266), "EN Sub=Dub", "_")</f>
        <v>_</v>
      </c>
      <c r="G4266" s="133" t="s">
        <v>44</v>
      </c>
      <c r="H4266" s="113" t="s">
        <v>1807</v>
      </c>
      <c r="I4266" s="114" t="s">
        <v>3240</v>
      </c>
    </row>
    <row r="4267" spans="3:9" hidden="1">
      <c r="F4267" s="132" t="str">
        <f>IF(EXACT(I4267, I4268), "PT Sub=Dub", "_")</f>
        <v>_</v>
      </c>
      <c r="G4267" s="133" t="s">
        <v>46</v>
      </c>
      <c r="H4267" s="113" t="s">
        <v>1807</v>
      </c>
      <c r="I4267" s="114" t="s">
        <v>3241</v>
      </c>
    </row>
    <row r="4268" spans="3:9">
      <c r="F4268" s="132" t="str">
        <f>IF(EXACT(I4267, I4268), "PT Sub=Dub", "_")</f>
        <v>_</v>
      </c>
      <c r="G4268" s="133" t="s">
        <v>48</v>
      </c>
      <c r="H4268" s="113" t="s">
        <v>1807</v>
      </c>
      <c r="I4268" s="114" t="s">
        <v>3242</v>
      </c>
    </row>
    <row r="4269" spans="3:9" hidden="1">
      <c r="C4269" s="147" t="s">
        <v>27</v>
      </c>
      <c r="F4269" s="113" t="s">
        <v>27</v>
      </c>
      <c r="G4269" s="137" t="s">
        <v>28</v>
      </c>
      <c r="H4269" s="113" t="s">
        <v>1807</v>
      </c>
      <c r="I4269" s="114">
        <v>532</v>
      </c>
    </row>
    <row r="4270" spans="3:9" hidden="1">
      <c r="C4270" s="113" t="s">
        <v>27</v>
      </c>
      <c r="F4270" s="113" t="s">
        <v>27</v>
      </c>
      <c r="G4270" s="137" t="s">
        <v>30</v>
      </c>
      <c r="H4270" s="113" t="s">
        <v>1807</v>
      </c>
      <c r="I4270" s="114" t="s">
        <v>3243</v>
      </c>
    </row>
    <row r="4271" spans="3:9" hidden="1">
      <c r="C4271" s="113" t="s">
        <v>27</v>
      </c>
      <c r="F4271" s="113" t="s">
        <v>27</v>
      </c>
      <c r="G4271" s="133" t="s">
        <v>32</v>
      </c>
      <c r="H4271" s="113" t="s">
        <v>1807</v>
      </c>
      <c r="I4271" s="114" t="s">
        <v>3244</v>
      </c>
    </row>
    <row r="4272" spans="3:9" hidden="1">
      <c r="F4272" s="113" t="s">
        <v>27</v>
      </c>
      <c r="G4272" s="133" t="s">
        <v>35</v>
      </c>
      <c r="H4272" s="113" t="s">
        <v>1807</v>
      </c>
      <c r="I4272" s="114" t="s">
        <v>3245</v>
      </c>
    </row>
    <row r="4273" spans="2:9" hidden="1">
      <c r="F4273" s="132" t="str">
        <f>IF(EXACT(I4273, I4274), "EN Sub=Dub", "_")</f>
        <v>_</v>
      </c>
      <c r="G4273" s="133" t="s">
        <v>39</v>
      </c>
      <c r="H4273" s="113" t="s">
        <v>1807</v>
      </c>
      <c r="I4273" s="114" t="s">
        <v>3246</v>
      </c>
    </row>
    <row r="4274" spans="2:9" hidden="1">
      <c r="F4274" s="132" t="str">
        <f>IF(EXACT(I4273, I4274), "EN Sub=Dub", "_")</f>
        <v>_</v>
      </c>
      <c r="G4274" s="133" t="s">
        <v>44</v>
      </c>
      <c r="H4274" s="113" t="s">
        <v>1807</v>
      </c>
      <c r="I4274" s="114" t="s">
        <v>3247</v>
      </c>
    </row>
    <row r="4275" spans="2:9" hidden="1">
      <c r="F4275" s="132" t="str">
        <f>IF(EXACT(I4275, I4276), "PT Sub=Dub", "_")</f>
        <v>PT Sub=Dub</v>
      </c>
      <c r="G4275" s="133" t="s">
        <v>46</v>
      </c>
      <c r="H4275" s="113" t="s">
        <v>1807</v>
      </c>
      <c r="I4275" s="114" t="s">
        <v>3248</v>
      </c>
    </row>
    <row r="4276" spans="2:9">
      <c r="F4276" s="132" t="str">
        <f>IF(EXACT(I4275, I4276), "PT Sub=Dub", "_")</f>
        <v>PT Sub=Dub</v>
      </c>
      <c r="G4276" s="133" t="s">
        <v>48</v>
      </c>
      <c r="H4276" s="113" t="s">
        <v>1807</v>
      </c>
      <c r="I4276" s="114" t="s">
        <v>3248</v>
      </c>
    </row>
    <row r="4277" spans="2:9" hidden="1">
      <c r="B4277" s="114" t="s">
        <v>26</v>
      </c>
      <c r="C4277" s="147" t="s">
        <v>27</v>
      </c>
      <c r="F4277" s="113" t="s">
        <v>27</v>
      </c>
      <c r="G4277" s="137" t="s">
        <v>28</v>
      </c>
      <c r="H4277" s="113" t="s">
        <v>1807</v>
      </c>
      <c r="I4277" s="114">
        <v>533</v>
      </c>
    </row>
    <row r="4278" spans="2:9" hidden="1">
      <c r="B4278" s="114" t="s">
        <v>26</v>
      </c>
      <c r="C4278" s="113" t="s">
        <v>27</v>
      </c>
      <c r="F4278" s="113" t="s">
        <v>27</v>
      </c>
      <c r="G4278" s="137" t="s">
        <v>30</v>
      </c>
      <c r="H4278" s="113" t="s">
        <v>1807</v>
      </c>
      <c r="I4278" s="114" t="s">
        <v>3249</v>
      </c>
    </row>
    <row r="4279" spans="2:9" hidden="1">
      <c r="B4279" s="114" t="s">
        <v>26</v>
      </c>
      <c r="C4279" s="113" t="s">
        <v>27</v>
      </c>
      <c r="F4279" s="113" t="s">
        <v>27</v>
      </c>
      <c r="G4279" s="133" t="s">
        <v>32</v>
      </c>
      <c r="H4279" s="113" t="s">
        <v>1807</v>
      </c>
      <c r="I4279" s="114" t="s">
        <v>3250</v>
      </c>
    </row>
    <row r="4280" spans="2:9" hidden="1">
      <c r="B4280" s="114" t="s">
        <v>26</v>
      </c>
      <c r="F4280" s="113" t="s">
        <v>27</v>
      </c>
      <c r="G4280" s="133" t="s">
        <v>35</v>
      </c>
      <c r="H4280" s="113" t="s">
        <v>1807</v>
      </c>
      <c r="I4280" s="114" t="s">
        <v>3251</v>
      </c>
    </row>
    <row r="4281" spans="2:9" hidden="1">
      <c r="B4281" s="114" t="s">
        <v>26</v>
      </c>
      <c r="F4281" s="132" t="str">
        <f>IF(EXACT(I4281, I4282), "EN Sub=Dub", "_")</f>
        <v>_</v>
      </c>
      <c r="G4281" s="133" t="s">
        <v>39</v>
      </c>
      <c r="H4281" s="113" t="s">
        <v>1807</v>
      </c>
      <c r="I4281" s="114" t="s">
        <v>3252</v>
      </c>
    </row>
    <row r="4282" spans="2:9" hidden="1">
      <c r="B4282" s="114" t="s">
        <v>26</v>
      </c>
      <c r="F4282" s="132" t="str">
        <f>IF(EXACT(I4281, I4282), "EN Sub=Dub", "_")</f>
        <v>_</v>
      </c>
      <c r="G4282" s="133" t="s">
        <v>44</v>
      </c>
      <c r="H4282" s="113" t="s">
        <v>1807</v>
      </c>
      <c r="I4282" s="114" t="s">
        <v>3253</v>
      </c>
    </row>
    <row r="4283" spans="2:9" hidden="1">
      <c r="B4283" s="114" t="s">
        <v>26</v>
      </c>
      <c r="F4283" s="132" t="str">
        <f>IF(EXACT(I4283, I4284), "PT Sub=Dub", "_")</f>
        <v>_</v>
      </c>
      <c r="G4283" s="133" t="s">
        <v>46</v>
      </c>
      <c r="H4283" s="113" t="s">
        <v>1807</v>
      </c>
      <c r="I4283" s="114" t="s">
        <v>3254</v>
      </c>
    </row>
    <row r="4284" spans="2:9">
      <c r="B4284" s="114" t="s">
        <v>26</v>
      </c>
      <c r="F4284" s="132" t="str">
        <f>IF(EXACT(I4283, I4284), "PT Sub=Dub", "_")</f>
        <v>_</v>
      </c>
      <c r="G4284" s="133" t="s">
        <v>48</v>
      </c>
      <c r="H4284" s="113" t="s">
        <v>1807</v>
      </c>
      <c r="I4284" s="114" t="s">
        <v>3255</v>
      </c>
    </row>
    <row r="4285" spans="2:9" hidden="1">
      <c r="C4285" s="147" t="s">
        <v>27</v>
      </c>
      <c r="F4285" s="113" t="s">
        <v>27</v>
      </c>
      <c r="G4285" s="137" t="s">
        <v>28</v>
      </c>
      <c r="H4285" s="113" t="s">
        <v>52</v>
      </c>
      <c r="I4285" s="114">
        <v>534</v>
      </c>
    </row>
    <row r="4286" spans="2:9" hidden="1">
      <c r="C4286" s="113" t="s">
        <v>27</v>
      </c>
      <c r="F4286" s="113" t="s">
        <v>27</v>
      </c>
      <c r="G4286" s="137" t="s">
        <v>30</v>
      </c>
      <c r="H4286" s="113" t="s">
        <v>52</v>
      </c>
      <c r="I4286" s="114" t="s">
        <v>3256</v>
      </c>
    </row>
    <row r="4287" spans="2:9" hidden="1">
      <c r="C4287" s="113" t="s">
        <v>27</v>
      </c>
      <c r="F4287" s="113" t="s">
        <v>27</v>
      </c>
      <c r="G4287" s="133" t="s">
        <v>32</v>
      </c>
      <c r="H4287" s="113" t="s">
        <v>52</v>
      </c>
      <c r="I4287" s="114" t="s">
        <v>2192</v>
      </c>
    </row>
    <row r="4288" spans="2:9" hidden="1">
      <c r="F4288" s="113" t="s">
        <v>27</v>
      </c>
      <c r="G4288" s="133" t="s">
        <v>35</v>
      </c>
      <c r="H4288" s="113" t="s">
        <v>52</v>
      </c>
      <c r="I4288" s="114" t="s">
        <v>1608</v>
      </c>
    </row>
    <row r="4289" spans="3:9" hidden="1">
      <c r="F4289" s="132" t="str">
        <f>IF(EXACT(I4289, I4290), "EN Sub=Dub", "_")</f>
        <v>EN Sub=Dub</v>
      </c>
      <c r="G4289" s="133" t="s">
        <v>39</v>
      </c>
      <c r="H4289" s="113" t="s">
        <v>52</v>
      </c>
      <c r="I4289" s="114" t="s">
        <v>1609</v>
      </c>
    </row>
    <row r="4290" spans="3:9" hidden="1">
      <c r="F4290" s="132" t="str">
        <f>IF(EXACT(I4289, I4290), "EN Sub=Dub", "_")</f>
        <v>EN Sub=Dub</v>
      </c>
      <c r="G4290" s="133" t="s">
        <v>44</v>
      </c>
      <c r="H4290" s="113" t="s">
        <v>52</v>
      </c>
      <c r="I4290" s="114" t="s">
        <v>1609</v>
      </c>
    </row>
    <row r="4291" spans="3:9" hidden="1">
      <c r="F4291" s="132" t="str">
        <f>IF(EXACT(I4291, I4292), "PT Sub=Dub", "_")</f>
        <v>_</v>
      </c>
      <c r="G4291" s="133" t="s">
        <v>46</v>
      </c>
      <c r="H4291" s="113" t="s">
        <v>52</v>
      </c>
      <c r="I4291" s="114" t="s">
        <v>3257</v>
      </c>
    </row>
    <row r="4292" spans="3:9">
      <c r="F4292" s="132" t="str">
        <f>IF(EXACT(I4291, I4292), "PT Sub=Dub", "_")</f>
        <v>_</v>
      </c>
      <c r="G4292" s="133" t="s">
        <v>48</v>
      </c>
      <c r="H4292" s="113" t="s">
        <v>52</v>
      </c>
      <c r="I4292" s="114" t="s">
        <v>1601</v>
      </c>
    </row>
    <row r="4293" spans="3:9" hidden="1">
      <c r="C4293" s="147" t="s">
        <v>27</v>
      </c>
      <c r="F4293" s="113" t="s">
        <v>27</v>
      </c>
      <c r="G4293" s="137" t="s">
        <v>28</v>
      </c>
      <c r="H4293" s="113" t="s">
        <v>1807</v>
      </c>
      <c r="I4293" s="114">
        <v>535</v>
      </c>
    </row>
    <row r="4294" spans="3:9" hidden="1">
      <c r="C4294" s="113" t="s">
        <v>27</v>
      </c>
      <c r="F4294" s="113" t="s">
        <v>27</v>
      </c>
      <c r="G4294" s="137" t="s">
        <v>30</v>
      </c>
      <c r="H4294" s="113" t="s">
        <v>1807</v>
      </c>
      <c r="I4294" s="114" t="s">
        <v>3258</v>
      </c>
    </row>
    <row r="4295" spans="3:9" hidden="1">
      <c r="C4295" s="113" t="s">
        <v>27</v>
      </c>
      <c r="F4295" s="113" t="s">
        <v>27</v>
      </c>
      <c r="G4295" s="133" t="s">
        <v>32</v>
      </c>
      <c r="H4295" s="113" t="s">
        <v>1807</v>
      </c>
      <c r="I4295" s="114" t="s">
        <v>3259</v>
      </c>
    </row>
    <row r="4296" spans="3:9" hidden="1">
      <c r="F4296" s="113" t="s">
        <v>27</v>
      </c>
      <c r="G4296" s="133" t="s">
        <v>35</v>
      </c>
      <c r="H4296" s="113" t="s">
        <v>1807</v>
      </c>
      <c r="I4296" s="114" t="s">
        <v>3260</v>
      </c>
    </row>
    <row r="4297" spans="3:9" hidden="1">
      <c r="F4297" s="132" t="str">
        <f>IF(EXACT(I4297, I4298), "EN Sub=Dub", "_")</f>
        <v>_</v>
      </c>
      <c r="G4297" s="133" t="s">
        <v>39</v>
      </c>
      <c r="H4297" s="113" t="s">
        <v>1807</v>
      </c>
      <c r="I4297" s="114" t="s">
        <v>3261</v>
      </c>
    </row>
    <row r="4298" spans="3:9" hidden="1">
      <c r="F4298" s="132" t="str">
        <f>IF(EXACT(I4297, I4298), "EN Sub=Dub", "_")</f>
        <v>_</v>
      </c>
      <c r="G4298" s="133" t="s">
        <v>44</v>
      </c>
      <c r="H4298" s="113" t="s">
        <v>1807</v>
      </c>
      <c r="I4298" s="114" t="s">
        <v>3262</v>
      </c>
    </row>
    <row r="4299" spans="3:9" hidden="1">
      <c r="F4299" s="132" t="str">
        <f>IF(EXACT(I4299, I4300), "PT Sub=Dub", "_")</f>
        <v>PT Sub=Dub</v>
      </c>
      <c r="G4299" s="133" t="s">
        <v>46</v>
      </c>
      <c r="H4299" s="113" t="s">
        <v>1807</v>
      </c>
      <c r="I4299" s="114" t="s">
        <v>3263</v>
      </c>
    </row>
    <row r="4300" spans="3:9">
      <c r="F4300" s="132" t="str">
        <f>IF(EXACT(I4299, I4300), "PT Sub=Dub", "_")</f>
        <v>PT Sub=Dub</v>
      </c>
      <c r="G4300" s="133" t="s">
        <v>48</v>
      </c>
      <c r="H4300" s="113" t="s">
        <v>1807</v>
      </c>
      <c r="I4300" s="114" t="s">
        <v>3263</v>
      </c>
    </row>
    <row r="4301" spans="3:9" hidden="1">
      <c r="C4301" s="147" t="s">
        <v>27</v>
      </c>
      <c r="F4301" s="113" t="s">
        <v>27</v>
      </c>
      <c r="G4301" s="137" t="s">
        <v>28</v>
      </c>
      <c r="H4301" s="113" t="s">
        <v>52</v>
      </c>
      <c r="I4301" s="114">
        <v>536</v>
      </c>
    </row>
    <row r="4302" spans="3:9" hidden="1">
      <c r="C4302" s="113" t="s">
        <v>27</v>
      </c>
      <c r="F4302" s="113" t="s">
        <v>27</v>
      </c>
      <c r="G4302" s="137" t="s">
        <v>30</v>
      </c>
      <c r="H4302" s="113" t="s">
        <v>52</v>
      </c>
      <c r="I4302" s="114" t="s">
        <v>3264</v>
      </c>
    </row>
    <row r="4303" spans="3:9" hidden="1">
      <c r="C4303" s="113" t="s">
        <v>27</v>
      </c>
      <c r="F4303" s="113" t="s">
        <v>27</v>
      </c>
      <c r="G4303" s="133" t="s">
        <v>32</v>
      </c>
      <c r="H4303" s="113" t="s">
        <v>52</v>
      </c>
      <c r="I4303" s="114" t="s">
        <v>3265</v>
      </c>
    </row>
    <row r="4304" spans="3:9" hidden="1">
      <c r="F4304" s="113" t="s">
        <v>27</v>
      </c>
      <c r="G4304" s="133" t="s">
        <v>35</v>
      </c>
      <c r="H4304" s="113" t="s">
        <v>52</v>
      </c>
      <c r="I4304" s="114" t="s">
        <v>3266</v>
      </c>
    </row>
    <row r="4305" spans="3:9" hidden="1">
      <c r="F4305" s="132" t="str">
        <f>IF(EXACT(I4305, I4306), "EN Sub=Dub", "_")</f>
        <v>_</v>
      </c>
      <c r="G4305" s="133" t="s">
        <v>39</v>
      </c>
      <c r="H4305" s="113" t="s">
        <v>52</v>
      </c>
      <c r="I4305" s="114" t="s">
        <v>3267</v>
      </c>
    </row>
    <row r="4306" spans="3:9" hidden="1">
      <c r="F4306" s="132" t="str">
        <f>IF(EXACT(I4305, I4306), "EN Sub=Dub", "_")</f>
        <v>_</v>
      </c>
      <c r="G4306" s="133" t="s">
        <v>44</v>
      </c>
      <c r="H4306" s="113" t="s">
        <v>52</v>
      </c>
      <c r="I4306" s="114" t="s">
        <v>3268</v>
      </c>
    </row>
    <row r="4307" spans="3:9" hidden="1">
      <c r="F4307" s="132" t="str">
        <f>IF(EXACT(I4307, I4308), "PT Sub=Dub", "_")</f>
        <v>_</v>
      </c>
      <c r="G4307" s="133" t="s">
        <v>46</v>
      </c>
      <c r="H4307" s="113" t="s">
        <v>52</v>
      </c>
      <c r="I4307" s="114" t="s">
        <v>3269</v>
      </c>
    </row>
    <row r="4308" spans="3:9">
      <c r="F4308" s="132" t="str">
        <f>IF(EXACT(I4307, I4308), "PT Sub=Dub", "_")</f>
        <v>_</v>
      </c>
      <c r="G4308" s="133" t="s">
        <v>48</v>
      </c>
      <c r="H4308" s="113" t="s">
        <v>52</v>
      </c>
      <c r="I4308" s="114" t="s">
        <v>589</v>
      </c>
    </row>
    <row r="4309" spans="3:9" hidden="1">
      <c r="C4309" s="147" t="s">
        <v>27</v>
      </c>
      <c r="F4309" s="113" t="s">
        <v>27</v>
      </c>
      <c r="G4309" s="137" t="s">
        <v>28</v>
      </c>
      <c r="H4309" s="113" t="s">
        <v>1479</v>
      </c>
      <c r="I4309" s="114">
        <v>537</v>
      </c>
    </row>
    <row r="4310" spans="3:9" hidden="1">
      <c r="C4310" s="113" t="s">
        <v>27</v>
      </c>
      <c r="F4310" s="113" t="s">
        <v>27</v>
      </c>
      <c r="G4310" s="137" t="s">
        <v>30</v>
      </c>
      <c r="H4310" s="113" t="s">
        <v>1479</v>
      </c>
      <c r="I4310" s="114" t="s">
        <v>3270</v>
      </c>
    </row>
    <row r="4311" spans="3:9" hidden="1">
      <c r="C4311" s="113" t="s">
        <v>27</v>
      </c>
      <c r="E4311" s="132"/>
      <c r="F4311" s="113" t="s">
        <v>27</v>
      </c>
      <c r="G4311" s="133" t="s">
        <v>32</v>
      </c>
      <c r="I4311" s="114" t="s">
        <v>582</v>
      </c>
    </row>
    <row r="4312" spans="3:9" hidden="1">
      <c r="E4312" s="132"/>
      <c r="F4312" s="113" t="s">
        <v>27</v>
      </c>
      <c r="G4312" s="133" t="s">
        <v>35</v>
      </c>
      <c r="H4312" s="113" t="s">
        <v>1479</v>
      </c>
      <c r="I4312" s="114" t="s">
        <v>582</v>
      </c>
    </row>
    <row r="4313" spans="3:9" hidden="1">
      <c r="E4313" s="132"/>
      <c r="F4313" s="132" t="str">
        <f>IF(EXACT(I4313, I4314), "EN Sub=Dub", "_")</f>
        <v>_</v>
      </c>
      <c r="G4313" s="133" t="s">
        <v>39</v>
      </c>
      <c r="H4313" s="113" t="s">
        <v>1479</v>
      </c>
      <c r="I4313" s="114" t="s">
        <v>582</v>
      </c>
    </row>
    <row r="4314" spans="3:9" hidden="1">
      <c r="E4314" s="132" t="s">
        <v>583</v>
      </c>
      <c r="F4314" s="132" t="str">
        <f>IF(EXACT(I4313, I4314), "EN Sub=Dub", "_")</f>
        <v>_</v>
      </c>
      <c r="G4314" s="133" t="s">
        <v>44</v>
      </c>
      <c r="H4314" s="113" t="s">
        <v>1479</v>
      </c>
      <c r="I4314" s="135" t="s">
        <v>3271</v>
      </c>
    </row>
    <row r="4315" spans="3:9" hidden="1">
      <c r="E4315" s="132"/>
      <c r="F4315" s="132" t="str">
        <f>IF(EXACT(I4315, I4316), "PT Sub=Dub", "_")</f>
        <v>PT Sub=Dub</v>
      </c>
      <c r="G4315" s="133" t="s">
        <v>46</v>
      </c>
      <c r="H4315" s="113" t="s">
        <v>1479</v>
      </c>
      <c r="I4315" s="114" t="s">
        <v>582</v>
      </c>
    </row>
    <row r="4316" spans="3:9">
      <c r="E4316" s="132"/>
      <c r="F4316" s="132" t="str">
        <f>IF(EXACT(I4315, I4316), "PT Sub=Dub", "_")</f>
        <v>PT Sub=Dub</v>
      </c>
      <c r="G4316" s="133" t="s">
        <v>48</v>
      </c>
      <c r="H4316" s="113" t="s">
        <v>1479</v>
      </c>
      <c r="I4316" s="114" t="s">
        <v>582</v>
      </c>
    </row>
    <row r="4317" spans="3:9" hidden="1">
      <c r="C4317" s="147" t="s">
        <v>27</v>
      </c>
      <c r="F4317" s="113" t="s">
        <v>27</v>
      </c>
      <c r="G4317" s="137" t="s">
        <v>28</v>
      </c>
      <c r="I4317" s="114">
        <v>538</v>
      </c>
    </row>
    <row r="4318" spans="3:9" hidden="1">
      <c r="C4318" s="113" t="s">
        <v>27</v>
      </c>
      <c r="F4318" s="113" t="s">
        <v>27</v>
      </c>
      <c r="G4318" s="137" t="s">
        <v>30</v>
      </c>
      <c r="I4318" s="114" t="s">
        <v>3272</v>
      </c>
    </row>
    <row r="4319" spans="3:9" hidden="1">
      <c r="C4319" s="113" t="s">
        <v>27</v>
      </c>
      <c r="E4319" s="132"/>
      <c r="F4319" s="113" t="s">
        <v>27</v>
      </c>
      <c r="G4319" s="133" t="s">
        <v>32</v>
      </c>
      <c r="H4319" s="132"/>
      <c r="I4319" s="114" t="s">
        <v>582</v>
      </c>
    </row>
    <row r="4320" spans="3:9" hidden="1">
      <c r="E4320" s="132"/>
      <c r="F4320" s="113" t="s">
        <v>27</v>
      </c>
      <c r="G4320" s="133" t="s">
        <v>35</v>
      </c>
      <c r="H4320" s="132"/>
      <c r="I4320" s="114" t="s">
        <v>582</v>
      </c>
    </row>
    <row r="4321" spans="2:9" hidden="1">
      <c r="E4321" s="132"/>
      <c r="F4321" s="132" t="str">
        <f>IF(EXACT(I4321, I4322), "EN Sub=Dub", "_")</f>
        <v>_</v>
      </c>
      <c r="G4321" s="133" t="s">
        <v>39</v>
      </c>
      <c r="H4321" s="132"/>
      <c r="I4321" s="114" t="s">
        <v>582</v>
      </c>
    </row>
    <row r="4322" spans="2:9" hidden="1">
      <c r="E4322" s="132" t="s">
        <v>583</v>
      </c>
      <c r="F4322" s="132" t="str">
        <f>IF(EXACT(I4321, I4322), "EN Sub=Dub", "_")</f>
        <v>_</v>
      </c>
      <c r="G4322" s="133" t="s">
        <v>44</v>
      </c>
      <c r="H4322" s="132" t="s">
        <v>1020</v>
      </c>
      <c r="I4322" s="135" t="s">
        <v>3273</v>
      </c>
    </row>
    <row r="4323" spans="2:9" hidden="1">
      <c r="E4323" s="132"/>
      <c r="F4323" s="132" t="str">
        <f>IF(EXACT(I4323, I4324), "PT Sub=Dub", "_")</f>
        <v>PT Sub=Dub</v>
      </c>
      <c r="G4323" s="133" t="s">
        <v>46</v>
      </c>
      <c r="H4323" s="132"/>
      <c r="I4323" s="114" t="s">
        <v>582</v>
      </c>
    </row>
    <row r="4324" spans="2:9">
      <c r="E4324" s="132"/>
      <c r="F4324" s="132" t="str">
        <f>IF(EXACT(I4323, I4324), "PT Sub=Dub", "_")</f>
        <v>PT Sub=Dub</v>
      </c>
      <c r="G4324" s="133" t="s">
        <v>48</v>
      </c>
      <c r="H4324" s="132"/>
      <c r="I4324" s="114" t="s">
        <v>582</v>
      </c>
    </row>
    <row r="4325" spans="2:9" hidden="1">
      <c r="B4325" s="114" t="s">
        <v>26</v>
      </c>
      <c r="C4325" s="147" t="s">
        <v>27</v>
      </c>
      <c r="F4325" s="113" t="s">
        <v>27</v>
      </c>
      <c r="G4325" s="137" t="s">
        <v>28</v>
      </c>
      <c r="H4325" s="113" t="s">
        <v>1479</v>
      </c>
      <c r="I4325" s="114">
        <v>539</v>
      </c>
    </row>
    <row r="4326" spans="2:9" hidden="1">
      <c r="B4326" s="114" t="s">
        <v>26</v>
      </c>
      <c r="C4326" s="113" t="s">
        <v>27</v>
      </c>
      <c r="F4326" s="113" t="s">
        <v>27</v>
      </c>
      <c r="G4326" s="137" t="s">
        <v>30</v>
      </c>
      <c r="H4326" s="113" t="s">
        <v>1479</v>
      </c>
      <c r="I4326" s="114" t="s">
        <v>3274</v>
      </c>
    </row>
    <row r="4327" spans="2:9" hidden="1">
      <c r="B4327" s="114" t="s">
        <v>26</v>
      </c>
      <c r="C4327" s="113" t="s">
        <v>27</v>
      </c>
      <c r="E4327" s="132"/>
      <c r="F4327" s="113" t="s">
        <v>27</v>
      </c>
      <c r="G4327" s="133" t="s">
        <v>32</v>
      </c>
      <c r="H4327" s="113" t="s">
        <v>1479</v>
      </c>
      <c r="I4327" s="114" t="s">
        <v>3275</v>
      </c>
    </row>
    <row r="4328" spans="2:9" hidden="1">
      <c r="B4328" s="114" t="s">
        <v>26</v>
      </c>
      <c r="E4328" s="132"/>
      <c r="F4328" s="113" t="s">
        <v>27</v>
      </c>
      <c r="G4328" s="133" t="s">
        <v>35</v>
      </c>
      <c r="H4328" s="113" t="s">
        <v>1479</v>
      </c>
      <c r="I4328" s="114" t="s">
        <v>3276</v>
      </c>
    </row>
    <row r="4329" spans="2:9" hidden="1">
      <c r="B4329" s="114" t="s">
        <v>26</v>
      </c>
      <c r="E4329" s="132"/>
      <c r="F4329" s="132" t="str">
        <f>IF(EXACT(I4329, I4330), "EN Sub=Dub", "_")</f>
        <v>EN Sub=Dub</v>
      </c>
      <c r="G4329" s="133" t="s">
        <v>39</v>
      </c>
      <c r="H4329" s="113" t="s">
        <v>1479</v>
      </c>
      <c r="I4329" s="114" t="s">
        <v>3276</v>
      </c>
    </row>
    <row r="4330" spans="2:9" hidden="1">
      <c r="B4330" s="114" t="s">
        <v>26</v>
      </c>
      <c r="E4330" s="132"/>
      <c r="F4330" s="132" t="str">
        <f>IF(EXACT(I4329, I4330), "EN Sub=Dub", "_")</f>
        <v>EN Sub=Dub</v>
      </c>
      <c r="G4330" s="133" t="s">
        <v>44</v>
      </c>
      <c r="H4330" s="113" t="s">
        <v>1479</v>
      </c>
      <c r="I4330" s="114" t="s">
        <v>3276</v>
      </c>
    </row>
    <row r="4331" spans="2:9" hidden="1">
      <c r="B4331" s="114" t="s">
        <v>26</v>
      </c>
      <c r="E4331" s="132"/>
      <c r="F4331" s="132" t="str">
        <f>IF(EXACT(I4331, I4332), "PT Sub=Dub", "_")</f>
        <v>PT Sub=Dub</v>
      </c>
      <c r="G4331" s="133" t="s">
        <v>46</v>
      </c>
      <c r="H4331" s="113" t="s">
        <v>1479</v>
      </c>
      <c r="I4331" s="114" t="s">
        <v>3276</v>
      </c>
    </row>
    <row r="4332" spans="2:9">
      <c r="B4332" s="114" t="s">
        <v>26</v>
      </c>
      <c r="E4332" s="132"/>
      <c r="F4332" s="132" t="str">
        <f>IF(EXACT(I4331, I4332), "PT Sub=Dub", "_")</f>
        <v>PT Sub=Dub</v>
      </c>
      <c r="G4332" s="133" t="s">
        <v>48</v>
      </c>
      <c r="H4332" s="113" t="s">
        <v>1479</v>
      </c>
      <c r="I4332" s="114" t="s">
        <v>3276</v>
      </c>
    </row>
    <row r="4333" spans="2:9" hidden="1">
      <c r="C4333" s="147" t="s">
        <v>27</v>
      </c>
      <c r="F4333" s="113" t="s">
        <v>27</v>
      </c>
      <c r="G4333" s="137" t="s">
        <v>28</v>
      </c>
      <c r="H4333" s="113" t="s">
        <v>1479</v>
      </c>
      <c r="I4333" s="114">
        <v>540</v>
      </c>
    </row>
    <row r="4334" spans="2:9" hidden="1">
      <c r="C4334" s="113" t="s">
        <v>27</v>
      </c>
      <c r="F4334" s="113" t="s">
        <v>27</v>
      </c>
      <c r="G4334" s="137" t="s">
        <v>30</v>
      </c>
      <c r="H4334" s="113" t="s">
        <v>1479</v>
      </c>
      <c r="I4334" s="114" t="s">
        <v>3277</v>
      </c>
    </row>
    <row r="4335" spans="2:9" hidden="1">
      <c r="C4335" s="113" t="s">
        <v>27</v>
      </c>
      <c r="F4335" s="113" t="s">
        <v>27</v>
      </c>
      <c r="G4335" s="133" t="s">
        <v>32</v>
      </c>
      <c r="H4335" s="113" t="s">
        <v>1479</v>
      </c>
      <c r="I4335" s="114" t="s">
        <v>3278</v>
      </c>
    </row>
    <row r="4336" spans="2:9" hidden="1">
      <c r="F4336" s="113" t="s">
        <v>27</v>
      </c>
      <c r="G4336" s="133" t="s">
        <v>35</v>
      </c>
      <c r="H4336" s="113" t="s">
        <v>1479</v>
      </c>
      <c r="I4336" s="114" t="s">
        <v>3279</v>
      </c>
    </row>
    <row r="4337" spans="3:9" hidden="1">
      <c r="F4337" s="132" t="str">
        <f>IF(EXACT(I4337, I4338), "EN Sub=Dub", "_")</f>
        <v>_</v>
      </c>
      <c r="G4337" s="133" t="s">
        <v>39</v>
      </c>
      <c r="H4337" s="113" t="s">
        <v>1479</v>
      </c>
      <c r="I4337" s="114" t="s">
        <v>3280</v>
      </c>
    </row>
    <row r="4338" spans="3:9" hidden="1">
      <c r="F4338" s="132" t="str">
        <f>IF(EXACT(I4337, I4338), "EN Sub=Dub", "_")</f>
        <v>_</v>
      </c>
      <c r="G4338" s="133" t="s">
        <v>44</v>
      </c>
      <c r="H4338" s="113" t="s">
        <v>1479</v>
      </c>
      <c r="I4338" s="114" t="s">
        <v>3281</v>
      </c>
    </row>
    <row r="4339" spans="3:9" hidden="1">
      <c r="F4339" s="132" t="str">
        <f>IF(EXACT(I4339, I4340), "PT Sub=Dub", "_")</f>
        <v>_</v>
      </c>
      <c r="G4339" s="133" t="s">
        <v>46</v>
      </c>
      <c r="H4339" s="113" t="s">
        <v>1479</v>
      </c>
      <c r="I4339" s="114" t="s">
        <v>3282</v>
      </c>
    </row>
    <row r="4340" spans="3:9">
      <c r="F4340" s="132" t="str">
        <f>IF(EXACT(I4339, I4340), "PT Sub=Dub", "_")</f>
        <v>_</v>
      </c>
      <c r="G4340" s="133" t="s">
        <v>48</v>
      </c>
      <c r="H4340" s="113" t="s">
        <v>1479</v>
      </c>
      <c r="I4340" s="114" t="s">
        <v>3283</v>
      </c>
    </row>
    <row r="4341" spans="3:9" hidden="1">
      <c r="C4341" s="147" t="s">
        <v>27</v>
      </c>
      <c r="F4341" s="113" t="s">
        <v>27</v>
      </c>
      <c r="G4341" s="137" t="s">
        <v>28</v>
      </c>
      <c r="H4341" s="113" t="s">
        <v>1479</v>
      </c>
      <c r="I4341" s="114">
        <v>541</v>
      </c>
    </row>
    <row r="4342" spans="3:9" hidden="1">
      <c r="C4342" s="113" t="s">
        <v>27</v>
      </c>
      <c r="F4342" s="113" t="s">
        <v>27</v>
      </c>
      <c r="G4342" s="137" t="s">
        <v>30</v>
      </c>
      <c r="H4342" s="113" t="s">
        <v>1479</v>
      </c>
      <c r="I4342" s="114" t="s">
        <v>3284</v>
      </c>
    </row>
    <row r="4343" spans="3:9" hidden="1">
      <c r="C4343" s="113" t="s">
        <v>27</v>
      </c>
      <c r="F4343" s="113" t="s">
        <v>27</v>
      </c>
      <c r="G4343" s="133" t="s">
        <v>32</v>
      </c>
      <c r="H4343" s="113" t="s">
        <v>1479</v>
      </c>
      <c r="I4343" s="114" t="s">
        <v>3285</v>
      </c>
    </row>
    <row r="4344" spans="3:9" hidden="1">
      <c r="F4344" s="113" t="s">
        <v>27</v>
      </c>
      <c r="G4344" s="133" t="s">
        <v>35</v>
      </c>
      <c r="H4344" s="113" t="s">
        <v>1479</v>
      </c>
      <c r="I4344" s="114" t="s">
        <v>3286</v>
      </c>
    </row>
    <row r="4345" spans="3:9" hidden="1">
      <c r="F4345" s="132" t="str">
        <f>IF(EXACT(I4345, I4346), "EN Sub=Dub", "_")</f>
        <v>EN Sub=Dub</v>
      </c>
      <c r="G4345" s="133" t="s">
        <v>39</v>
      </c>
      <c r="H4345" s="113" t="s">
        <v>1479</v>
      </c>
      <c r="I4345" s="114" t="s">
        <v>3287</v>
      </c>
    </row>
    <row r="4346" spans="3:9" hidden="1">
      <c r="F4346" s="132" t="str">
        <f>IF(EXACT(I4345, I4346), "EN Sub=Dub", "_")</f>
        <v>EN Sub=Dub</v>
      </c>
      <c r="G4346" s="133" t="s">
        <v>44</v>
      </c>
      <c r="H4346" s="113" t="s">
        <v>1479</v>
      </c>
      <c r="I4346" s="114" t="s">
        <v>3287</v>
      </c>
    </row>
    <row r="4347" spans="3:9" hidden="1">
      <c r="F4347" s="132" t="str">
        <f>IF(EXACT(I4347, I4348), "PT Sub=Dub", "_")</f>
        <v>_</v>
      </c>
      <c r="G4347" s="133" t="s">
        <v>46</v>
      </c>
      <c r="H4347" s="113" t="s">
        <v>1479</v>
      </c>
      <c r="I4347" s="114" t="s">
        <v>3288</v>
      </c>
    </row>
    <row r="4348" spans="3:9">
      <c r="F4348" s="132" t="str">
        <f>IF(EXACT(I4347, I4348), "PT Sub=Dub", "_")</f>
        <v>_</v>
      </c>
      <c r="G4348" s="133" t="s">
        <v>48</v>
      </c>
      <c r="H4348" s="113" t="s">
        <v>1479</v>
      </c>
      <c r="I4348" s="114" t="s">
        <v>3289</v>
      </c>
    </row>
    <row r="4349" spans="3:9" hidden="1">
      <c r="C4349" s="147" t="s">
        <v>27</v>
      </c>
      <c r="F4349" s="113" t="s">
        <v>27</v>
      </c>
      <c r="G4349" s="137" t="s">
        <v>28</v>
      </c>
      <c r="H4349" s="113" t="s">
        <v>1807</v>
      </c>
      <c r="I4349" s="114">
        <v>542</v>
      </c>
    </row>
    <row r="4350" spans="3:9" hidden="1">
      <c r="C4350" s="113" t="s">
        <v>27</v>
      </c>
      <c r="F4350" s="113" t="s">
        <v>27</v>
      </c>
      <c r="G4350" s="137" t="s">
        <v>30</v>
      </c>
      <c r="H4350" s="113" t="s">
        <v>1807</v>
      </c>
      <c r="I4350" s="114" t="s">
        <v>3290</v>
      </c>
    </row>
    <row r="4351" spans="3:9" hidden="1">
      <c r="C4351" s="113" t="s">
        <v>27</v>
      </c>
      <c r="F4351" s="113" t="s">
        <v>27</v>
      </c>
      <c r="G4351" s="133" t="s">
        <v>32</v>
      </c>
      <c r="H4351" s="113" t="s">
        <v>1807</v>
      </c>
      <c r="I4351" s="114" t="s">
        <v>3291</v>
      </c>
    </row>
    <row r="4352" spans="3:9" hidden="1">
      <c r="F4352" s="113" t="s">
        <v>27</v>
      </c>
      <c r="G4352" s="133" t="s">
        <v>35</v>
      </c>
      <c r="H4352" s="113" t="s">
        <v>1807</v>
      </c>
      <c r="I4352" s="114" t="s">
        <v>3292</v>
      </c>
    </row>
    <row r="4353" spans="3:9" hidden="1">
      <c r="F4353" s="132" t="str">
        <f>IF(EXACT(I4353, I4354), "EN Sub=Dub", "_")</f>
        <v>EN Sub=Dub</v>
      </c>
      <c r="G4353" s="133" t="s">
        <v>39</v>
      </c>
      <c r="H4353" s="113" t="s">
        <v>1807</v>
      </c>
      <c r="I4353" s="114" t="s">
        <v>3292</v>
      </c>
    </row>
    <row r="4354" spans="3:9" hidden="1">
      <c r="F4354" s="132" t="str">
        <f>IF(EXACT(I4353, I4354), "EN Sub=Dub", "_")</f>
        <v>EN Sub=Dub</v>
      </c>
      <c r="G4354" s="133" t="s">
        <v>44</v>
      </c>
      <c r="H4354" s="113" t="s">
        <v>1807</v>
      </c>
      <c r="I4354" s="114" t="s">
        <v>3292</v>
      </c>
    </row>
    <row r="4355" spans="3:9" hidden="1">
      <c r="F4355" s="132" t="str">
        <f>IF(EXACT(I4355, I4356), "PT Sub=Dub", "_")</f>
        <v>PT Sub=Dub</v>
      </c>
      <c r="G4355" s="133" t="s">
        <v>46</v>
      </c>
      <c r="H4355" s="113" t="s">
        <v>1807</v>
      </c>
      <c r="I4355" s="114" t="s">
        <v>3293</v>
      </c>
    </row>
    <row r="4356" spans="3:9">
      <c r="F4356" s="132" t="str">
        <f>IF(EXACT(I4355, I4356), "PT Sub=Dub", "_")</f>
        <v>PT Sub=Dub</v>
      </c>
      <c r="G4356" s="133" t="s">
        <v>48</v>
      </c>
      <c r="H4356" s="113" t="s">
        <v>1807</v>
      </c>
      <c r="I4356" s="114" t="s">
        <v>3293</v>
      </c>
    </row>
    <row r="4357" spans="3:9" hidden="1">
      <c r="C4357" s="147" t="s">
        <v>27</v>
      </c>
      <c r="F4357" s="113" t="s">
        <v>27</v>
      </c>
      <c r="G4357" s="137" t="s">
        <v>28</v>
      </c>
      <c r="H4357" s="113" t="s">
        <v>52</v>
      </c>
      <c r="I4357" s="114">
        <v>543</v>
      </c>
    </row>
    <row r="4358" spans="3:9" hidden="1">
      <c r="C4358" s="113" t="s">
        <v>27</v>
      </c>
      <c r="F4358" s="113" t="s">
        <v>27</v>
      </c>
      <c r="G4358" s="137" t="s">
        <v>30</v>
      </c>
      <c r="H4358" s="113" t="s">
        <v>52</v>
      </c>
      <c r="I4358" s="114" t="s">
        <v>3294</v>
      </c>
    </row>
    <row r="4359" spans="3:9" hidden="1">
      <c r="C4359" s="113" t="s">
        <v>27</v>
      </c>
      <c r="F4359" s="113" t="s">
        <v>27</v>
      </c>
      <c r="G4359" s="133" t="s">
        <v>32</v>
      </c>
      <c r="H4359" s="113" t="s">
        <v>52</v>
      </c>
      <c r="I4359" s="114" t="s">
        <v>3295</v>
      </c>
    </row>
    <row r="4360" spans="3:9" hidden="1">
      <c r="F4360" s="113" t="s">
        <v>27</v>
      </c>
      <c r="G4360" s="133" t="s">
        <v>35</v>
      </c>
      <c r="H4360" s="113" t="s">
        <v>52</v>
      </c>
      <c r="I4360" s="114" t="s">
        <v>3296</v>
      </c>
    </row>
    <row r="4361" spans="3:9" hidden="1">
      <c r="F4361" s="132" t="str">
        <f>IF(EXACT(I4361, I4362), "EN Sub=Dub", "_")</f>
        <v>_</v>
      </c>
      <c r="G4361" s="133" t="s">
        <v>39</v>
      </c>
      <c r="H4361" s="113" t="s">
        <v>52</v>
      </c>
      <c r="I4361" s="114" t="s">
        <v>3297</v>
      </c>
    </row>
    <row r="4362" spans="3:9" hidden="1">
      <c r="F4362" s="132" t="str">
        <f>IF(EXACT(I4361, I4362), "EN Sub=Dub", "_")</f>
        <v>_</v>
      </c>
      <c r="G4362" s="133" t="s">
        <v>44</v>
      </c>
      <c r="H4362" s="113" t="s">
        <v>52</v>
      </c>
      <c r="I4362" s="114" t="s">
        <v>3298</v>
      </c>
    </row>
    <row r="4363" spans="3:9" hidden="1">
      <c r="F4363" s="132" t="str">
        <f>IF(EXACT(I4363, I4364), "PT Sub=Dub", "_")</f>
        <v>PT Sub=Dub</v>
      </c>
      <c r="G4363" s="133" t="s">
        <v>46</v>
      </c>
      <c r="H4363" s="113" t="s">
        <v>52</v>
      </c>
      <c r="I4363" s="114" t="s">
        <v>3299</v>
      </c>
    </row>
    <row r="4364" spans="3:9">
      <c r="F4364" s="132" t="str">
        <f>IF(EXACT(I4363, I4364), "PT Sub=Dub", "_")</f>
        <v>PT Sub=Dub</v>
      </c>
      <c r="G4364" s="133" t="s">
        <v>48</v>
      </c>
      <c r="H4364" s="113" t="s">
        <v>52</v>
      </c>
      <c r="I4364" s="114" t="s">
        <v>3299</v>
      </c>
    </row>
    <row r="4365" spans="3:9" hidden="1">
      <c r="C4365" s="147" t="s">
        <v>27</v>
      </c>
      <c r="F4365" s="113" t="s">
        <v>27</v>
      </c>
      <c r="G4365" s="137" t="s">
        <v>28</v>
      </c>
      <c r="H4365" s="113" t="s">
        <v>1807</v>
      </c>
      <c r="I4365" s="114">
        <v>544</v>
      </c>
    </row>
    <row r="4366" spans="3:9" hidden="1">
      <c r="C4366" s="113" t="s">
        <v>27</v>
      </c>
      <c r="F4366" s="113" t="s">
        <v>27</v>
      </c>
      <c r="G4366" s="137" t="s">
        <v>30</v>
      </c>
      <c r="H4366" s="113" t="s">
        <v>1807</v>
      </c>
      <c r="I4366" s="114" t="s">
        <v>3300</v>
      </c>
    </row>
    <row r="4367" spans="3:9" hidden="1">
      <c r="C4367" s="113" t="s">
        <v>27</v>
      </c>
      <c r="F4367" s="113" t="s">
        <v>27</v>
      </c>
      <c r="G4367" s="133" t="s">
        <v>32</v>
      </c>
      <c r="H4367" s="113" t="s">
        <v>1807</v>
      </c>
      <c r="I4367" s="114" t="s">
        <v>3301</v>
      </c>
    </row>
    <row r="4368" spans="3:9" hidden="1">
      <c r="F4368" s="113" t="s">
        <v>27</v>
      </c>
      <c r="G4368" s="133" t="s">
        <v>35</v>
      </c>
      <c r="H4368" s="113" t="s">
        <v>1807</v>
      </c>
      <c r="I4368" s="114" t="s">
        <v>3302</v>
      </c>
    </row>
    <row r="4369" spans="3:9" hidden="1">
      <c r="F4369" s="132" t="str">
        <f>IF(EXACT(I4369, I4370), "EN Sub=Dub", "_")</f>
        <v>_</v>
      </c>
      <c r="G4369" s="133" t="s">
        <v>39</v>
      </c>
      <c r="H4369" s="113" t="s">
        <v>1807</v>
      </c>
      <c r="I4369" s="114" t="s">
        <v>3303</v>
      </c>
    </row>
    <row r="4370" spans="3:9" hidden="1">
      <c r="F4370" s="132" t="str">
        <f>IF(EXACT(I4369, I4370), "EN Sub=Dub", "_")</f>
        <v>_</v>
      </c>
      <c r="G4370" s="133" t="s">
        <v>44</v>
      </c>
      <c r="H4370" s="113" t="s">
        <v>1807</v>
      </c>
      <c r="I4370" s="114" t="s">
        <v>3304</v>
      </c>
    </row>
    <row r="4371" spans="3:9" hidden="1">
      <c r="F4371" s="132" t="str">
        <f>IF(EXACT(I4371, I4372), "PT Sub=Dub", "_")</f>
        <v>_</v>
      </c>
      <c r="G4371" s="133" t="s">
        <v>46</v>
      </c>
      <c r="H4371" s="113" t="s">
        <v>1807</v>
      </c>
      <c r="I4371" s="114" t="s">
        <v>3305</v>
      </c>
    </row>
    <row r="4372" spans="3:9">
      <c r="F4372" s="132" t="str">
        <f>IF(EXACT(I4371, I4372), "PT Sub=Dub", "_")</f>
        <v>_</v>
      </c>
      <c r="G4372" s="133" t="s">
        <v>48</v>
      </c>
      <c r="H4372" s="113" t="s">
        <v>1807</v>
      </c>
      <c r="I4372" s="114" t="s">
        <v>3306</v>
      </c>
    </row>
    <row r="4373" spans="3:9" hidden="1">
      <c r="C4373" s="147" t="s">
        <v>27</v>
      </c>
      <c r="F4373" s="113" t="s">
        <v>27</v>
      </c>
      <c r="G4373" s="137" t="s">
        <v>28</v>
      </c>
      <c r="I4373" s="114">
        <v>545</v>
      </c>
    </row>
    <row r="4374" spans="3:9" hidden="1">
      <c r="C4374" s="113" t="s">
        <v>27</v>
      </c>
      <c r="F4374" s="113" t="s">
        <v>27</v>
      </c>
      <c r="G4374" s="137" t="s">
        <v>30</v>
      </c>
      <c r="I4374" s="114" t="s">
        <v>3307</v>
      </c>
    </row>
    <row r="4375" spans="3:9" hidden="1">
      <c r="C4375" s="113" t="s">
        <v>27</v>
      </c>
      <c r="E4375" s="132"/>
      <c r="F4375" s="113" t="s">
        <v>27</v>
      </c>
      <c r="G4375" s="133" t="s">
        <v>32</v>
      </c>
      <c r="H4375" s="132" t="s">
        <v>2247</v>
      </c>
      <c r="I4375" s="114" t="s">
        <v>3308</v>
      </c>
    </row>
    <row r="4376" spans="3:9" hidden="1">
      <c r="E4376" s="132"/>
      <c r="F4376" s="113" t="s">
        <v>27</v>
      </c>
      <c r="G4376" s="133" t="s">
        <v>35</v>
      </c>
      <c r="H4376" s="132"/>
      <c r="I4376" s="114" t="s">
        <v>3309</v>
      </c>
    </row>
    <row r="4377" spans="3:9" hidden="1">
      <c r="E4377" s="132"/>
      <c r="F4377" s="132" t="str">
        <f>IF(EXACT(I4377, I4378), "EN Sub=Dub", "_")</f>
        <v>_</v>
      </c>
      <c r="G4377" s="133" t="s">
        <v>39</v>
      </c>
      <c r="H4377" s="132"/>
      <c r="I4377" s="114" t="s">
        <v>3310</v>
      </c>
    </row>
    <row r="4378" spans="3:9" hidden="1">
      <c r="E4378" s="132"/>
      <c r="F4378" s="132" t="str">
        <f>IF(EXACT(I4377, I4378), "EN Sub=Dub", "_")</f>
        <v>_</v>
      </c>
      <c r="G4378" s="133" t="s">
        <v>44</v>
      </c>
      <c r="H4378" s="132" t="s">
        <v>2247</v>
      </c>
      <c r="I4378" s="114" t="s">
        <v>3311</v>
      </c>
    </row>
    <row r="4379" spans="3:9" hidden="1">
      <c r="E4379" s="132"/>
      <c r="F4379" s="132" t="str">
        <f>IF(EXACT(I4379, I4380), "PT Sub=Dub", "_")</f>
        <v>PT Sub=Dub</v>
      </c>
      <c r="G4379" s="133" t="s">
        <v>46</v>
      </c>
      <c r="H4379" s="132"/>
      <c r="I4379" s="114" t="s">
        <v>3312</v>
      </c>
    </row>
    <row r="4380" spans="3:9">
      <c r="E4380" s="132"/>
      <c r="F4380" s="132" t="str">
        <f>IF(EXACT(I4379, I4380), "PT Sub=Dub", "_")</f>
        <v>PT Sub=Dub</v>
      </c>
      <c r="G4380" s="133" t="s">
        <v>48</v>
      </c>
      <c r="H4380" s="132"/>
      <c r="I4380" s="114" t="s">
        <v>3312</v>
      </c>
    </row>
    <row r="4381" spans="3:9" hidden="1">
      <c r="C4381" s="147" t="s">
        <v>27</v>
      </c>
      <c r="F4381" s="113" t="s">
        <v>27</v>
      </c>
      <c r="G4381" s="137" t="s">
        <v>28</v>
      </c>
      <c r="H4381" s="113" t="s">
        <v>1807</v>
      </c>
      <c r="I4381" s="114">
        <v>546</v>
      </c>
    </row>
    <row r="4382" spans="3:9" hidden="1">
      <c r="C4382" s="113" t="s">
        <v>27</v>
      </c>
      <c r="F4382" s="113" t="s">
        <v>27</v>
      </c>
      <c r="G4382" s="137" t="s">
        <v>30</v>
      </c>
      <c r="H4382" s="113" t="s">
        <v>1807</v>
      </c>
      <c r="I4382" s="114" t="s">
        <v>3313</v>
      </c>
    </row>
    <row r="4383" spans="3:9" hidden="1">
      <c r="C4383" s="113" t="s">
        <v>27</v>
      </c>
      <c r="F4383" s="113" t="s">
        <v>27</v>
      </c>
      <c r="G4383" s="133" t="s">
        <v>32</v>
      </c>
      <c r="H4383" s="113" t="s">
        <v>1807</v>
      </c>
      <c r="I4383" s="114" t="s">
        <v>3314</v>
      </c>
    </row>
    <row r="4384" spans="3:9" hidden="1">
      <c r="F4384" s="113" t="s">
        <v>27</v>
      </c>
      <c r="G4384" s="133" t="s">
        <v>35</v>
      </c>
      <c r="H4384" s="113" t="s">
        <v>1807</v>
      </c>
      <c r="I4384" s="114" t="s">
        <v>3315</v>
      </c>
    </row>
    <row r="4385" spans="3:9" hidden="1">
      <c r="F4385" s="132" t="str">
        <f>IF(EXACT(I4385, I4386), "EN Sub=Dub", "_")</f>
        <v>_</v>
      </c>
      <c r="G4385" s="133" t="s">
        <v>39</v>
      </c>
      <c r="H4385" s="113" t="s">
        <v>1807</v>
      </c>
      <c r="I4385" s="114" t="s">
        <v>3316</v>
      </c>
    </row>
    <row r="4386" spans="3:9" hidden="1">
      <c r="F4386" s="132" t="str">
        <f>IF(EXACT(I4385, I4386), "EN Sub=Dub", "_")</f>
        <v>_</v>
      </c>
      <c r="G4386" s="133" t="s">
        <v>44</v>
      </c>
      <c r="H4386" s="113" t="s">
        <v>1807</v>
      </c>
      <c r="I4386" s="114" t="s">
        <v>3317</v>
      </c>
    </row>
    <row r="4387" spans="3:9" hidden="1">
      <c r="F4387" s="132" t="str">
        <f>IF(EXACT(I4387, I4388), "PT Sub=Dub", "_")</f>
        <v>PT Sub=Dub</v>
      </c>
      <c r="G4387" s="133" t="s">
        <v>46</v>
      </c>
      <c r="H4387" s="113" t="s">
        <v>1807</v>
      </c>
      <c r="I4387" s="114" t="s">
        <v>3318</v>
      </c>
    </row>
    <row r="4388" spans="3:9">
      <c r="F4388" s="132" t="str">
        <f>IF(EXACT(I4387, I4388), "PT Sub=Dub", "_")</f>
        <v>PT Sub=Dub</v>
      </c>
      <c r="G4388" s="133" t="s">
        <v>48</v>
      </c>
      <c r="H4388" s="113" t="s">
        <v>1807</v>
      </c>
      <c r="I4388" s="114" t="s">
        <v>3318</v>
      </c>
    </row>
    <row r="4389" spans="3:9" hidden="1">
      <c r="C4389" s="147" t="s">
        <v>27</v>
      </c>
      <c r="F4389" s="113" t="s">
        <v>27</v>
      </c>
      <c r="G4389" s="137" t="s">
        <v>28</v>
      </c>
      <c r="H4389" s="113" t="s">
        <v>1807</v>
      </c>
      <c r="I4389" s="114">
        <v>547</v>
      </c>
    </row>
    <row r="4390" spans="3:9" hidden="1">
      <c r="C4390" s="113" t="s">
        <v>27</v>
      </c>
      <c r="F4390" s="113" t="s">
        <v>27</v>
      </c>
      <c r="G4390" s="137" t="s">
        <v>30</v>
      </c>
      <c r="H4390" s="113" t="s">
        <v>1807</v>
      </c>
      <c r="I4390" s="114" t="s">
        <v>3319</v>
      </c>
    </row>
    <row r="4391" spans="3:9" hidden="1">
      <c r="C4391" s="113" t="s">
        <v>27</v>
      </c>
      <c r="F4391" s="113" t="s">
        <v>27</v>
      </c>
      <c r="G4391" s="133" t="s">
        <v>32</v>
      </c>
      <c r="H4391" s="113" t="s">
        <v>1807</v>
      </c>
      <c r="I4391" s="114" t="s">
        <v>3320</v>
      </c>
    </row>
    <row r="4392" spans="3:9" hidden="1">
      <c r="F4392" s="113" t="s">
        <v>27</v>
      </c>
      <c r="G4392" s="133" t="s">
        <v>35</v>
      </c>
      <c r="H4392" s="113" t="s">
        <v>1807</v>
      </c>
      <c r="I4392" s="114" t="s">
        <v>3321</v>
      </c>
    </row>
    <row r="4393" spans="3:9" hidden="1">
      <c r="F4393" s="132" t="str">
        <f>IF(EXACT(I4393, I4394), "EN Sub=Dub", "_")</f>
        <v>_</v>
      </c>
      <c r="G4393" s="133" t="s">
        <v>39</v>
      </c>
      <c r="H4393" s="113" t="s">
        <v>1807</v>
      </c>
      <c r="I4393" s="114" t="s">
        <v>3322</v>
      </c>
    </row>
    <row r="4394" spans="3:9" hidden="1">
      <c r="F4394" s="132" t="str">
        <f>IF(EXACT(I4393, I4394), "EN Sub=Dub", "_")</f>
        <v>_</v>
      </c>
      <c r="G4394" s="133" t="s">
        <v>44</v>
      </c>
      <c r="H4394" s="113" t="s">
        <v>1807</v>
      </c>
      <c r="I4394" s="114" t="s">
        <v>3323</v>
      </c>
    </row>
    <row r="4395" spans="3:9" hidden="1">
      <c r="F4395" s="132" t="str">
        <f>IF(EXACT(I4395, I4396), "PT Sub=Dub", "_")</f>
        <v>_</v>
      </c>
      <c r="G4395" s="133" t="s">
        <v>46</v>
      </c>
      <c r="H4395" s="113" t="s">
        <v>1807</v>
      </c>
      <c r="I4395" s="114" t="s">
        <v>3324</v>
      </c>
    </row>
    <row r="4396" spans="3:9">
      <c r="F4396" s="132" t="str">
        <f>IF(EXACT(I4395, I4396), "PT Sub=Dub", "_")</f>
        <v>_</v>
      </c>
      <c r="G4396" s="133" t="s">
        <v>48</v>
      </c>
      <c r="H4396" s="113" t="s">
        <v>1807</v>
      </c>
      <c r="I4396" s="114" t="s">
        <v>3325</v>
      </c>
    </row>
    <row r="4397" spans="3:9" hidden="1">
      <c r="C4397" s="147" t="s">
        <v>27</v>
      </c>
      <c r="F4397" s="113" t="s">
        <v>27</v>
      </c>
      <c r="G4397" s="137" t="s">
        <v>28</v>
      </c>
      <c r="I4397" s="114">
        <v>548</v>
      </c>
    </row>
    <row r="4398" spans="3:9" hidden="1">
      <c r="C4398" s="113" t="s">
        <v>27</v>
      </c>
      <c r="F4398" s="113" t="s">
        <v>27</v>
      </c>
      <c r="G4398" s="137" t="s">
        <v>30</v>
      </c>
      <c r="I4398" s="114" t="s">
        <v>3326</v>
      </c>
    </row>
    <row r="4399" spans="3:9" hidden="1">
      <c r="C4399" s="113" t="s">
        <v>27</v>
      </c>
      <c r="E4399" s="132"/>
      <c r="F4399" s="113" t="s">
        <v>27</v>
      </c>
      <c r="G4399" s="133" t="s">
        <v>32</v>
      </c>
      <c r="H4399" s="132" t="s">
        <v>2247</v>
      </c>
      <c r="I4399" s="114" t="s">
        <v>3327</v>
      </c>
    </row>
    <row r="4400" spans="3:9" hidden="1">
      <c r="E4400" s="132"/>
      <c r="F4400" s="113" t="s">
        <v>27</v>
      </c>
      <c r="G4400" s="133" t="s">
        <v>35</v>
      </c>
      <c r="H4400" s="132"/>
      <c r="I4400" s="114" t="s">
        <v>3328</v>
      </c>
    </row>
    <row r="4401" spans="2:9" hidden="1">
      <c r="E4401" s="132"/>
      <c r="F4401" s="132" t="str">
        <f>IF(EXACT(I4401, I4402), "EN Sub=Dub", "_")</f>
        <v>_</v>
      </c>
      <c r="G4401" s="133" t="s">
        <v>39</v>
      </c>
      <c r="H4401" s="132"/>
      <c r="I4401" s="114" t="s">
        <v>3329</v>
      </c>
    </row>
    <row r="4402" spans="2:9" hidden="1">
      <c r="E4402" s="132"/>
      <c r="F4402" s="132" t="str">
        <f>IF(EXACT(I4401, I4402), "EN Sub=Dub", "_")</f>
        <v>_</v>
      </c>
      <c r="G4402" s="133" t="s">
        <v>44</v>
      </c>
      <c r="H4402" s="132" t="s">
        <v>2247</v>
      </c>
      <c r="I4402" s="114" t="s">
        <v>3330</v>
      </c>
    </row>
    <row r="4403" spans="2:9" hidden="1">
      <c r="E4403" s="132"/>
      <c r="F4403" s="132" t="str">
        <f>IF(EXACT(I4403, I4404), "PT Sub=Dub", "_")</f>
        <v>_</v>
      </c>
      <c r="G4403" s="133" t="s">
        <v>46</v>
      </c>
      <c r="H4403" s="132"/>
      <c r="I4403" s="114" t="s">
        <v>3331</v>
      </c>
    </row>
    <row r="4404" spans="2:9">
      <c r="E4404" s="132"/>
      <c r="F4404" s="132" t="str">
        <f>IF(EXACT(I4403, I4404), "PT Sub=Dub", "_")</f>
        <v>_</v>
      </c>
      <c r="G4404" s="133" t="s">
        <v>48</v>
      </c>
      <c r="H4404" s="132"/>
      <c r="I4404" s="114" t="s">
        <v>3332</v>
      </c>
    </row>
    <row r="4405" spans="2:9" hidden="1">
      <c r="B4405" s="114" t="s">
        <v>26</v>
      </c>
      <c r="C4405" s="147" t="s">
        <v>27</v>
      </c>
      <c r="F4405" s="113" t="s">
        <v>27</v>
      </c>
      <c r="G4405" s="137" t="s">
        <v>28</v>
      </c>
      <c r="H4405" s="113" t="s">
        <v>1807</v>
      </c>
      <c r="I4405" s="114">
        <v>549</v>
      </c>
    </row>
    <row r="4406" spans="2:9" hidden="1">
      <c r="B4406" s="114" t="s">
        <v>26</v>
      </c>
      <c r="C4406" s="113" t="s">
        <v>27</v>
      </c>
      <c r="F4406" s="113" t="s">
        <v>27</v>
      </c>
      <c r="G4406" s="137" t="s">
        <v>30</v>
      </c>
      <c r="H4406" s="113" t="s">
        <v>1807</v>
      </c>
      <c r="I4406" s="114" t="s">
        <v>3333</v>
      </c>
    </row>
    <row r="4407" spans="2:9" hidden="1">
      <c r="B4407" s="114" t="s">
        <v>26</v>
      </c>
      <c r="C4407" s="113" t="s">
        <v>27</v>
      </c>
      <c r="F4407" s="113" t="s">
        <v>27</v>
      </c>
      <c r="G4407" s="133" t="s">
        <v>32</v>
      </c>
      <c r="H4407" s="113" t="s">
        <v>1807</v>
      </c>
      <c r="I4407" s="114" t="s">
        <v>3334</v>
      </c>
    </row>
    <row r="4408" spans="2:9" hidden="1">
      <c r="B4408" s="114" t="s">
        <v>26</v>
      </c>
      <c r="F4408" s="113" t="s">
        <v>27</v>
      </c>
      <c r="G4408" s="133" t="s">
        <v>35</v>
      </c>
      <c r="H4408" s="113" t="s">
        <v>1807</v>
      </c>
      <c r="I4408" s="114" t="s">
        <v>3335</v>
      </c>
    </row>
    <row r="4409" spans="2:9" hidden="1">
      <c r="B4409" s="114" t="s">
        <v>26</v>
      </c>
      <c r="F4409" s="132" t="str">
        <f>IF(EXACT(I4409, I4410), "EN Sub=Dub", "_")</f>
        <v>_</v>
      </c>
      <c r="G4409" s="133" t="s">
        <v>39</v>
      </c>
      <c r="H4409" s="113" t="s">
        <v>1807</v>
      </c>
      <c r="I4409" s="114" t="s">
        <v>3335</v>
      </c>
    </row>
    <row r="4410" spans="2:9" hidden="1">
      <c r="B4410" s="114" t="s">
        <v>26</v>
      </c>
      <c r="F4410" s="132" t="str">
        <f>IF(EXACT(I4409, I4410), "EN Sub=Dub", "_")</f>
        <v>_</v>
      </c>
      <c r="G4410" s="133" t="s">
        <v>44</v>
      </c>
      <c r="H4410" s="113" t="s">
        <v>1807</v>
      </c>
      <c r="I4410" s="114" t="s">
        <v>3336</v>
      </c>
    </row>
    <row r="4411" spans="2:9" hidden="1">
      <c r="B4411" s="114" t="s">
        <v>26</v>
      </c>
      <c r="F4411" s="132" t="str">
        <f>IF(EXACT(I4411, I4412), "PT Sub=Dub", "_")</f>
        <v>_</v>
      </c>
      <c r="G4411" s="133" t="s">
        <v>46</v>
      </c>
      <c r="H4411" s="113" t="s">
        <v>1807</v>
      </c>
      <c r="I4411" s="114" t="s">
        <v>3337</v>
      </c>
    </row>
    <row r="4412" spans="2:9">
      <c r="B4412" s="114" t="s">
        <v>26</v>
      </c>
      <c r="F4412" s="132" t="str">
        <f>IF(EXACT(I4411, I4412), "PT Sub=Dub", "_")</f>
        <v>_</v>
      </c>
      <c r="G4412" s="133" t="s">
        <v>48</v>
      </c>
      <c r="H4412" s="113" t="s">
        <v>1807</v>
      </c>
      <c r="I4412" s="114" t="s">
        <v>3338</v>
      </c>
    </row>
    <row r="4413" spans="2:9" hidden="1">
      <c r="C4413" s="147" t="s">
        <v>27</v>
      </c>
      <c r="F4413" s="113" t="s">
        <v>27</v>
      </c>
      <c r="G4413" s="137" t="s">
        <v>28</v>
      </c>
      <c r="I4413" s="114">
        <v>550</v>
      </c>
    </row>
    <row r="4414" spans="2:9" hidden="1">
      <c r="C4414" s="113" t="s">
        <v>27</v>
      </c>
      <c r="F4414" s="113" t="s">
        <v>27</v>
      </c>
      <c r="G4414" s="137" t="s">
        <v>30</v>
      </c>
      <c r="I4414" s="114" t="s">
        <v>3339</v>
      </c>
    </row>
    <row r="4415" spans="2:9" hidden="1">
      <c r="C4415" s="113" t="s">
        <v>27</v>
      </c>
      <c r="E4415" s="132"/>
      <c r="F4415" s="113" t="s">
        <v>27</v>
      </c>
      <c r="G4415" s="133" t="s">
        <v>32</v>
      </c>
      <c r="H4415" s="132" t="s">
        <v>2247</v>
      </c>
      <c r="I4415" s="114" t="s">
        <v>3340</v>
      </c>
    </row>
    <row r="4416" spans="2:9" hidden="1">
      <c r="E4416" s="132"/>
      <c r="F4416" s="113" t="s">
        <v>27</v>
      </c>
      <c r="G4416" s="133" t="s">
        <v>35</v>
      </c>
      <c r="H4416" s="132"/>
      <c r="I4416" s="114" t="s">
        <v>3341</v>
      </c>
    </row>
    <row r="4417" spans="2:9" hidden="1">
      <c r="E4417" s="132"/>
      <c r="F4417" s="132" t="str">
        <f>IF(EXACT(I4417, I4418), "EN Sub=Dub", "_")</f>
        <v>_</v>
      </c>
      <c r="G4417" s="133" t="s">
        <v>39</v>
      </c>
      <c r="H4417" s="132"/>
      <c r="I4417" s="114" t="s">
        <v>3341</v>
      </c>
    </row>
    <row r="4418" spans="2:9" hidden="1">
      <c r="E4418" s="132"/>
      <c r="F4418" s="132" t="str">
        <f>IF(EXACT(I4417, I4418), "EN Sub=Dub", "_")</f>
        <v>_</v>
      </c>
      <c r="G4418" s="133" t="s">
        <v>44</v>
      </c>
      <c r="H4418" s="132" t="s">
        <v>2247</v>
      </c>
      <c r="I4418" s="114" t="s">
        <v>3342</v>
      </c>
    </row>
    <row r="4419" spans="2:9" hidden="1">
      <c r="E4419" s="132"/>
      <c r="F4419" s="132" t="str">
        <f>IF(EXACT(I4419, I4420), "PT Sub=Dub", "_")</f>
        <v>_</v>
      </c>
      <c r="G4419" s="133" t="s">
        <v>46</v>
      </c>
      <c r="H4419" s="132"/>
      <c r="I4419" s="114" t="s">
        <v>3343</v>
      </c>
    </row>
    <row r="4420" spans="2:9">
      <c r="E4420" s="132"/>
      <c r="F4420" s="132" t="str">
        <f>IF(EXACT(I4419, I4420), "PT Sub=Dub", "_")</f>
        <v>_</v>
      </c>
      <c r="G4420" s="133" t="s">
        <v>48</v>
      </c>
      <c r="H4420" s="132"/>
      <c r="I4420" s="114" t="s">
        <v>3344</v>
      </c>
    </row>
    <row r="4421" spans="2:9" hidden="1">
      <c r="C4421" s="147" t="s">
        <v>27</v>
      </c>
      <c r="F4421" s="113" t="s">
        <v>27</v>
      </c>
      <c r="G4421" s="137" t="s">
        <v>28</v>
      </c>
      <c r="I4421" s="114">
        <v>551</v>
      </c>
    </row>
    <row r="4422" spans="2:9" hidden="1">
      <c r="C4422" s="113" t="s">
        <v>27</v>
      </c>
      <c r="F4422" s="113" t="s">
        <v>27</v>
      </c>
      <c r="G4422" s="137" t="s">
        <v>30</v>
      </c>
      <c r="I4422" s="114" t="s">
        <v>3345</v>
      </c>
    </row>
    <row r="4423" spans="2:9" hidden="1">
      <c r="C4423" s="113" t="s">
        <v>27</v>
      </c>
      <c r="E4423" s="132"/>
      <c r="F4423" s="113" t="s">
        <v>27</v>
      </c>
      <c r="G4423" s="133" t="s">
        <v>32</v>
      </c>
      <c r="H4423" s="132" t="s">
        <v>2247</v>
      </c>
      <c r="I4423" s="114" t="s">
        <v>3346</v>
      </c>
    </row>
    <row r="4424" spans="2:9" hidden="1">
      <c r="E4424" s="132"/>
      <c r="F4424" s="113" t="s">
        <v>27</v>
      </c>
      <c r="G4424" s="133" t="s">
        <v>35</v>
      </c>
      <c r="H4424" s="132"/>
      <c r="I4424" s="114" t="s">
        <v>3347</v>
      </c>
    </row>
    <row r="4425" spans="2:9" hidden="1">
      <c r="E4425" s="132"/>
      <c r="F4425" s="132" t="str">
        <f>IF(EXACT(I4425, I4426), "EN Sub=Dub", "_")</f>
        <v>_</v>
      </c>
      <c r="G4425" s="133" t="s">
        <v>39</v>
      </c>
      <c r="H4425" s="132"/>
      <c r="I4425" s="114" t="s">
        <v>3347</v>
      </c>
    </row>
    <row r="4426" spans="2:9" hidden="1">
      <c r="E4426" s="132"/>
      <c r="F4426" s="132" t="str">
        <f>IF(EXACT(I4425, I4426), "EN Sub=Dub", "_")</f>
        <v>_</v>
      </c>
      <c r="G4426" s="133" t="s">
        <v>44</v>
      </c>
      <c r="H4426" s="132" t="s">
        <v>2247</v>
      </c>
      <c r="I4426" s="114" t="s">
        <v>3348</v>
      </c>
    </row>
    <row r="4427" spans="2:9" hidden="1">
      <c r="E4427" s="132"/>
      <c r="F4427" s="132" t="str">
        <f>IF(EXACT(I4427, I4428), "PT Sub=Dub", "_")</f>
        <v>_</v>
      </c>
      <c r="G4427" s="133" t="s">
        <v>46</v>
      </c>
      <c r="H4427" s="132"/>
      <c r="I4427" s="114" t="s">
        <v>3349</v>
      </c>
    </row>
    <row r="4428" spans="2:9">
      <c r="E4428" s="132"/>
      <c r="F4428" s="132" t="str">
        <f>IF(EXACT(I4427, I4428), "PT Sub=Dub", "_")</f>
        <v>_</v>
      </c>
      <c r="G4428" s="133" t="s">
        <v>48</v>
      </c>
      <c r="H4428" s="132"/>
      <c r="I4428" s="114" t="s">
        <v>3350</v>
      </c>
    </row>
    <row r="4429" spans="2:9" hidden="1">
      <c r="B4429" s="114" t="s">
        <v>26</v>
      </c>
      <c r="C4429" s="147" t="s">
        <v>27</v>
      </c>
      <c r="F4429" s="113" t="s">
        <v>27</v>
      </c>
      <c r="G4429" s="137" t="s">
        <v>28</v>
      </c>
      <c r="H4429" s="113" t="s">
        <v>1479</v>
      </c>
      <c r="I4429" s="114">
        <v>552</v>
      </c>
    </row>
    <row r="4430" spans="2:9" hidden="1">
      <c r="B4430" s="114" t="s">
        <v>26</v>
      </c>
      <c r="C4430" s="113" t="s">
        <v>27</v>
      </c>
      <c r="F4430" s="113" t="s">
        <v>27</v>
      </c>
      <c r="G4430" s="137" t="s">
        <v>30</v>
      </c>
      <c r="H4430" s="113" t="s">
        <v>1479</v>
      </c>
      <c r="I4430" s="114" t="s">
        <v>3351</v>
      </c>
    </row>
    <row r="4431" spans="2:9" hidden="1">
      <c r="B4431" s="114" t="s">
        <v>26</v>
      </c>
      <c r="C4431" s="113" t="s">
        <v>27</v>
      </c>
      <c r="F4431" s="113" t="s">
        <v>27</v>
      </c>
      <c r="G4431" s="133" t="s">
        <v>32</v>
      </c>
      <c r="H4431" s="113" t="s">
        <v>1479</v>
      </c>
      <c r="I4431" s="114" t="s">
        <v>3352</v>
      </c>
    </row>
    <row r="4432" spans="2:9" hidden="1">
      <c r="B4432" s="114" t="s">
        <v>26</v>
      </c>
      <c r="F4432" s="113" t="s">
        <v>27</v>
      </c>
      <c r="G4432" s="133" t="s">
        <v>35</v>
      </c>
      <c r="H4432" s="113" t="s">
        <v>1479</v>
      </c>
      <c r="I4432" s="114" t="s">
        <v>3353</v>
      </c>
    </row>
    <row r="4433" spans="2:9" hidden="1">
      <c r="B4433" s="114" t="s">
        <v>26</v>
      </c>
      <c r="F4433" s="132" t="str">
        <f>IF(EXACT(I4433, I4434), "EN Sub=Dub", "_")</f>
        <v>EN Sub=Dub</v>
      </c>
      <c r="G4433" s="133" t="s">
        <v>39</v>
      </c>
      <c r="H4433" s="113" t="s">
        <v>1479</v>
      </c>
      <c r="I4433" s="114" t="s">
        <v>3354</v>
      </c>
    </row>
    <row r="4434" spans="2:9" hidden="1">
      <c r="B4434" s="114" t="s">
        <v>26</v>
      </c>
      <c r="F4434" s="132" t="str">
        <f>IF(EXACT(I4433, I4434), "EN Sub=Dub", "_")</f>
        <v>EN Sub=Dub</v>
      </c>
      <c r="G4434" s="133" t="s">
        <v>44</v>
      </c>
      <c r="H4434" s="113" t="s">
        <v>1479</v>
      </c>
      <c r="I4434" s="114" t="s">
        <v>3354</v>
      </c>
    </row>
    <row r="4435" spans="2:9" hidden="1">
      <c r="B4435" s="114" t="s">
        <v>26</v>
      </c>
      <c r="F4435" s="132" t="str">
        <f>IF(EXACT(I4435, I4436), "PT Sub=Dub", "_")</f>
        <v>PT Sub=Dub</v>
      </c>
      <c r="G4435" s="133" t="s">
        <v>46</v>
      </c>
      <c r="H4435" s="113" t="s">
        <v>1479</v>
      </c>
      <c r="I4435" s="114" t="s">
        <v>3355</v>
      </c>
    </row>
    <row r="4436" spans="2:9">
      <c r="B4436" s="114" t="s">
        <v>26</v>
      </c>
      <c r="F4436" s="132" t="str">
        <f>IF(EXACT(I4435, I4436), "PT Sub=Dub", "_")</f>
        <v>PT Sub=Dub</v>
      </c>
      <c r="G4436" s="133" t="s">
        <v>48</v>
      </c>
      <c r="H4436" s="113" t="s">
        <v>1479</v>
      </c>
      <c r="I4436" s="114" t="s">
        <v>3355</v>
      </c>
    </row>
    <row r="4437" spans="2:9" hidden="1">
      <c r="B4437" s="114" t="s">
        <v>26</v>
      </c>
      <c r="C4437" s="147" t="s">
        <v>27</v>
      </c>
      <c r="F4437" s="113" t="s">
        <v>27</v>
      </c>
      <c r="G4437" s="137" t="s">
        <v>28</v>
      </c>
      <c r="H4437" s="113" t="s">
        <v>52</v>
      </c>
      <c r="I4437" s="114">
        <v>553</v>
      </c>
    </row>
    <row r="4438" spans="2:9" hidden="1">
      <c r="B4438" s="114" t="s">
        <v>26</v>
      </c>
      <c r="C4438" s="113" t="s">
        <v>27</v>
      </c>
      <c r="F4438" s="113" t="s">
        <v>27</v>
      </c>
      <c r="G4438" s="137" t="s">
        <v>30</v>
      </c>
      <c r="H4438" s="113" t="s">
        <v>52</v>
      </c>
      <c r="I4438" s="114" t="s">
        <v>3356</v>
      </c>
    </row>
    <row r="4439" spans="2:9" hidden="1">
      <c r="B4439" s="114" t="s">
        <v>26</v>
      </c>
      <c r="C4439" s="113" t="s">
        <v>27</v>
      </c>
      <c r="F4439" s="113" t="s">
        <v>27</v>
      </c>
      <c r="G4439" s="133" t="s">
        <v>32</v>
      </c>
      <c r="H4439" s="113" t="s">
        <v>52</v>
      </c>
      <c r="I4439" s="114" t="s">
        <v>3357</v>
      </c>
    </row>
    <row r="4440" spans="2:9" hidden="1">
      <c r="B4440" s="114" t="s">
        <v>26</v>
      </c>
      <c r="F4440" s="113" t="s">
        <v>27</v>
      </c>
      <c r="G4440" s="133" t="s">
        <v>35</v>
      </c>
      <c r="H4440" s="113" t="s">
        <v>52</v>
      </c>
      <c r="I4440" s="114" t="s">
        <v>3358</v>
      </c>
    </row>
    <row r="4441" spans="2:9" hidden="1">
      <c r="B4441" s="114" t="s">
        <v>26</v>
      </c>
      <c r="F4441" s="132" t="str">
        <f>IF(EXACT(I4441, I4442), "EN Sub=Dub", "_")</f>
        <v>_</v>
      </c>
      <c r="G4441" s="133" t="s">
        <v>39</v>
      </c>
      <c r="H4441" s="113" t="s">
        <v>52</v>
      </c>
      <c r="I4441" s="114" t="s">
        <v>3359</v>
      </c>
    </row>
    <row r="4442" spans="2:9" hidden="1">
      <c r="B4442" s="114" t="s">
        <v>26</v>
      </c>
      <c r="F4442" s="132" t="str">
        <f>IF(EXACT(I4441, I4442), "EN Sub=Dub", "_")</f>
        <v>_</v>
      </c>
      <c r="G4442" s="133" t="s">
        <v>44</v>
      </c>
      <c r="H4442" s="113" t="s">
        <v>52</v>
      </c>
      <c r="I4442" s="114" t="s">
        <v>3360</v>
      </c>
    </row>
    <row r="4443" spans="2:9" hidden="1">
      <c r="B4443" s="114" t="s">
        <v>26</v>
      </c>
      <c r="F4443" s="132" t="str">
        <f>IF(EXACT(I4443, I4444), "PT Sub=Dub", "_")</f>
        <v>_</v>
      </c>
      <c r="G4443" s="133" t="s">
        <v>46</v>
      </c>
      <c r="H4443" s="113" t="s">
        <v>52</v>
      </c>
      <c r="I4443" s="114" t="s">
        <v>3359</v>
      </c>
    </row>
    <row r="4444" spans="2:9">
      <c r="B4444" s="114" t="s">
        <v>26</v>
      </c>
      <c r="F4444" s="132" t="str">
        <f>IF(EXACT(I4443, I4444), "PT Sub=Dub", "_")</f>
        <v>_</v>
      </c>
      <c r="G4444" s="133" t="s">
        <v>48</v>
      </c>
      <c r="H4444" s="113" t="s">
        <v>52</v>
      </c>
      <c r="I4444" s="114" t="s">
        <v>3361</v>
      </c>
    </row>
    <row r="4445" spans="2:9" hidden="1">
      <c r="C4445" s="147" t="s">
        <v>27</v>
      </c>
      <c r="F4445" s="113" t="s">
        <v>27</v>
      </c>
      <c r="G4445" s="137" t="s">
        <v>28</v>
      </c>
      <c r="H4445" s="113" t="s">
        <v>1479</v>
      </c>
      <c r="I4445" s="114">
        <v>554</v>
      </c>
    </row>
    <row r="4446" spans="2:9" hidden="1">
      <c r="C4446" s="113" t="s">
        <v>27</v>
      </c>
      <c r="F4446" s="113" t="s">
        <v>27</v>
      </c>
      <c r="G4446" s="137" t="s">
        <v>30</v>
      </c>
      <c r="H4446" s="113" t="s">
        <v>1479</v>
      </c>
      <c r="I4446" s="114" t="s">
        <v>3362</v>
      </c>
    </row>
    <row r="4447" spans="2:9" hidden="1">
      <c r="C4447" s="113" t="s">
        <v>27</v>
      </c>
      <c r="F4447" s="113" t="s">
        <v>27</v>
      </c>
      <c r="G4447" s="133" t="s">
        <v>32</v>
      </c>
      <c r="H4447" s="113" t="s">
        <v>1479</v>
      </c>
      <c r="I4447" s="114" t="s">
        <v>3363</v>
      </c>
    </row>
    <row r="4448" spans="2:9" hidden="1">
      <c r="F4448" s="113" t="s">
        <v>27</v>
      </c>
      <c r="G4448" s="133" t="s">
        <v>35</v>
      </c>
      <c r="H4448" s="113" t="s">
        <v>1479</v>
      </c>
      <c r="I4448" s="114" t="s">
        <v>3364</v>
      </c>
    </row>
    <row r="4449" spans="2:9" hidden="1">
      <c r="F4449" s="132" t="str">
        <f>IF(EXACT(I4449, I4450), "EN Sub=Dub", "_")</f>
        <v>_</v>
      </c>
      <c r="G4449" s="133" t="s">
        <v>39</v>
      </c>
      <c r="H4449" s="113" t="s">
        <v>1479</v>
      </c>
      <c r="I4449" s="114" t="s">
        <v>3365</v>
      </c>
    </row>
    <row r="4450" spans="2:9" hidden="1">
      <c r="F4450" s="132" t="str">
        <f>IF(EXACT(I4449, I4450), "EN Sub=Dub", "_")</f>
        <v>_</v>
      </c>
      <c r="G4450" s="133" t="s">
        <v>44</v>
      </c>
      <c r="H4450" s="113" t="s">
        <v>1479</v>
      </c>
      <c r="I4450" s="114" t="s">
        <v>888</v>
      </c>
    </row>
    <row r="4451" spans="2:9" hidden="1">
      <c r="F4451" s="132" t="str">
        <f>IF(EXACT(I4451, I4452), "PT Sub=Dub", "_")</f>
        <v>PT Sub=Dub</v>
      </c>
      <c r="G4451" s="133" t="s">
        <v>46</v>
      </c>
      <c r="H4451" s="113" t="s">
        <v>1479</v>
      </c>
      <c r="I4451" s="114" t="s">
        <v>3366</v>
      </c>
    </row>
    <row r="4452" spans="2:9">
      <c r="F4452" s="132" t="str">
        <f>IF(EXACT(I4451, I4452), "PT Sub=Dub", "_")</f>
        <v>PT Sub=Dub</v>
      </c>
      <c r="G4452" s="133" t="s">
        <v>48</v>
      </c>
      <c r="H4452" s="113" t="s">
        <v>1479</v>
      </c>
      <c r="I4452" s="114" t="s">
        <v>3366</v>
      </c>
    </row>
    <row r="4453" spans="2:9" hidden="1">
      <c r="B4453" s="114" t="s">
        <v>26</v>
      </c>
      <c r="C4453" s="147" t="s">
        <v>27</v>
      </c>
      <c r="F4453" s="113" t="s">
        <v>27</v>
      </c>
      <c r="G4453" s="137" t="s">
        <v>28</v>
      </c>
      <c r="H4453" s="113" t="s">
        <v>1479</v>
      </c>
      <c r="I4453" s="114">
        <v>555</v>
      </c>
    </row>
    <row r="4454" spans="2:9" hidden="1">
      <c r="B4454" s="114" t="s">
        <v>26</v>
      </c>
      <c r="C4454" s="113" t="s">
        <v>27</v>
      </c>
      <c r="F4454" s="113" t="s">
        <v>27</v>
      </c>
      <c r="G4454" s="137" t="s">
        <v>30</v>
      </c>
      <c r="H4454" s="113" t="s">
        <v>1479</v>
      </c>
      <c r="I4454" s="114" t="s">
        <v>3367</v>
      </c>
    </row>
    <row r="4455" spans="2:9" hidden="1">
      <c r="B4455" s="114" t="s">
        <v>26</v>
      </c>
      <c r="C4455" s="113" t="s">
        <v>27</v>
      </c>
      <c r="F4455" s="113" t="s">
        <v>27</v>
      </c>
      <c r="G4455" s="133" t="s">
        <v>32</v>
      </c>
      <c r="H4455" s="113" t="s">
        <v>1479</v>
      </c>
      <c r="I4455" s="114" t="s">
        <v>3368</v>
      </c>
    </row>
    <row r="4456" spans="2:9" hidden="1">
      <c r="B4456" s="114" t="s">
        <v>26</v>
      </c>
      <c r="F4456" s="113" t="s">
        <v>27</v>
      </c>
      <c r="G4456" s="133" t="s">
        <v>35</v>
      </c>
      <c r="H4456" s="113" t="s">
        <v>1479</v>
      </c>
      <c r="I4456" s="114" t="s">
        <v>3369</v>
      </c>
    </row>
    <row r="4457" spans="2:9" hidden="1">
      <c r="B4457" s="114" t="s">
        <v>26</v>
      </c>
      <c r="F4457" s="132" t="str">
        <f>IF(EXACT(I4457, I4458), "EN Sub=Dub", "_")</f>
        <v>_</v>
      </c>
      <c r="G4457" s="133" t="s">
        <v>39</v>
      </c>
      <c r="H4457" s="113" t="s">
        <v>1479</v>
      </c>
      <c r="I4457" s="114" t="s">
        <v>3370</v>
      </c>
    </row>
    <row r="4458" spans="2:9" hidden="1">
      <c r="B4458" s="114" t="s">
        <v>26</v>
      </c>
      <c r="F4458" s="132" t="str">
        <f>IF(EXACT(I4457, I4458), "EN Sub=Dub", "_")</f>
        <v>_</v>
      </c>
      <c r="G4458" s="133" t="s">
        <v>44</v>
      </c>
      <c r="H4458" s="113" t="s">
        <v>1479</v>
      </c>
      <c r="I4458" s="135" t="s">
        <v>3371</v>
      </c>
    </row>
    <row r="4459" spans="2:9" hidden="1">
      <c r="B4459" s="114" t="s">
        <v>26</v>
      </c>
      <c r="F4459" s="132" t="str">
        <f>IF(EXACT(I4459, I4460), "PT Sub=Dub", "_")</f>
        <v>PT Sub=Dub</v>
      </c>
      <c r="G4459" s="133" t="s">
        <v>46</v>
      </c>
      <c r="H4459" s="113" t="s">
        <v>1479</v>
      </c>
      <c r="I4459" s="114" t="s">
        <v>3372</v>
      </c>
    </row>
    <row r="4460" spans="2:9">
      <c r="B4460" s="114" t="s">
        <v>26</v>
      </c>
      <c r="F4460" s="132" t="str">
        <f>IF(EXACT(I4459, I4460), "PT Sub=Dub", "_")</f>
        <v>PT Sub=Dub</v>
      </c>
      <c r="G4460" s="133" t="s">
        <v>48</v>
      </c>
      <c r="H4460" s="113" t="s">
        <v>1479</v>
      </c>
      <c r="I4460" s="114" t="s">
        <v>3372</v>
      </c>
    </row>
    <row r="4461" spans="2:9" hidden="1">
      <c r="C4461" s="147" t="s">
        <v>27</v>
      </c>
      <c r="F4461" s="113" t="s">
        <v>27</v>
      </c>
      <c r="G4461" s="137" t="s">
        <v>28</v>
      </c>
      <c r="H4461" s="113" t="s">
        <v>1479</v>
      </c>
      <c r="I4461" s="114">
        <v>556</v>
      </c>
    </row>
    <row r="4462" spans="2:9" hidden="1">
      <c r="C4462" s="113" t="s">
        <v>27</v>
      </c>
      <c r="F4462" s="113" t="s">
        <v>27</v>
      </c>
      <c r="G4462" s="137" t="s">
        <v>30</v>
      </c>
      <c r="H4462" s="113" t="s">
        <v>1479</v>
      </c>
      <c r="I4462" s="114" t="s">
        <v>3373</v>
      </c>
    </row>
    <row r="4463" spans="2:9" hidden="1">
      <c r="C4463" s="113" t="s">
        <v>27</v>
      </c>
      <c r="F4463" s="113" t="s">
        <v>27</v>
      </c>
      <c r="G4463" s="133" t="s">
        <v>32</v>
      </c>
      <c r="H4463" s="113" t="s">
        <v>1479</v>
      </c>
      <c r="I4463" s="114" t="s">
        <v>3374</v>
      </c>
    </row>
    <row r="4464" spans="2:9" hidden="1">
      <c r="F4464" s="113" t="s">
        <v>27</v>
      </c>
      <c r="G4464" s="133" t="s">
        <v>35</v>
      </c>
      <c r="H4464" s="113" t="s">
        <v>1479</v>
      </c>
      <c r="I4464" s="114" t="s">
        <v>3375</v>
      </c>
    </row>
    <row r="4465" spans="3:9" hidden="1">
      <c r="F4465" s="132" t="str">
        <f>IF(EXACT(I4465, I4466), "EN Sub=Dub", "_")</f>
        <v>_</v>
      </c>
      <c r="G4465" s="133" t="s">
        <v>39</v>
      </c>
      <c r="H4465" s="113" t="s">
        <v>1479</v>
      </c>
      <c r="I4465" s="114" t="s">
        <v>3375</v>
      </c>
    </row>
    <row r="4466" spans="3:9" hidden="1">
      <c r="F4466" s="132" t="str">
        <f>IF(EXACT(I4465, I4466), "EN Sub=Dub", "_")</f>
        <v>_</v>
      </c>
      <c r="G4466" s="133" t="s">
        <v>44</v>
      </c>
      <c r="H4466" s="113" t="s">
        <v>1479</v>
      </c>
      <c r="I4466" s="135" t="s">
        <v>3376</v>
      </c>
    </row>
    <row r="4467" spans="3:9" hidden="1">
      <c r="F4467" s="132" t="str">
        <f>IF(EXACT(I4467, I4468), "PT Sub=Dub", "_")</f>
        <v>_</v>
      </c>
      <c r="G4467" s="133" t="s">
        <v>46</v>
      </c>
      <c r="H4467" s="113" t="s">
        <v>1479</v>
      </c>
      <c r="I4467" s="114" t="s">
        <v>3377</v>
      </c>
    </row>
    <row r="4468" spans="3:9">
      <c r="F4468" s="132" t="str">
        <f>IF(EXACT(I4467, I4468), "PT Sub=Dub", "_")</f>
        <v>_</v>
      </c>
      <c r="G4468" s="133" t="s">
        <v>48</v>
      </c>
      <c r="H4468" s="113" t="s">
        <v>1479</v>
      </c>
      <c r="I4468" s="114" t="s">
        <v>3378</v>
      </c>
    </row>
    <row r="4469" spans="3:9" hidden="1">
      <c r="C4469" s="147" t="s">
        <v>27</v>
      </c>
      <c r="F4469" s="113" t="s">
        <v>27</v>
      </c>
      <c r="G4469" s="137" t="s">
        <v>28</v>
      </c>
      <c r="H4469" s="113" t="s">
        <v>52</v>
      </c>
      <c r="I4469" s="114">
        <v>557</v>
      </c>
    </row>
    <row r="4470" spans="3:9" hidden="1">
      <c r="C4470" s="113" t="s">
        <v>27</v>
      </c>
      <c r="F4470" s="113" t="s">
        <v>27</v>
      </c>
      <c r="G4470" s="137" t="s">
        <v>30</v>
      </c>
      <c r="H4470" s="113" t="s">
        <v>52</v>
      </c>
      <c r="I4470" s="114" t="s">
        <v>3379</v>
      </c>
    </row>
    <row r="4471" spans="3:9" hidden="1">
      <c r="C4471" s="113" t="s">
        <v>27</v>
      </c>
      <c r="F4471" s="113" t="s">
        <v>27</v>
      </c>
      <c r="G4471" s="133" t="s">
        <v>32</v>
      </c>
      <c r="H4471" s="113" t="s">
        <v>52</v>
      </c>
      <c r="I4471" s="114" t="s">
        <v>3380</v>
      </c>
    </row>
    <row r="4472" spans="3:9" hidden="1">
      <c r="F4472" s="113" t="s">
        <v>27</v>
      </c>
      <c r="G4472" s="133" t="s">
        <v>35</v>
      </c>
      <c r="H4472" s="113" t="s">
        <v>52</v>
      </c>
      <c r="I4472" s="114" t="s">
        <v>3381</v>
      </c>
    </row>
    <row r="4473" spans="3:9" hidden="1">
      <c r="F4473" s="132" t="str">
        <f>IF(EXACT(I4473, I4474), "EN Sub=Dub", "_")</f>
        <v>_</v>
      </c>
      <c r="G4473" s="133" t="s">
        <v>39</v>
      </c>
      <c r="H4473" s="113" t="s">
        <v>52</v>
      </c>
      <c r="I4473" s="114" t="s">
        <v>3382</v>
      </c>
    </row>
    <row r="4474" spans="3:9" hidden="1">
      <c r="F4474" s="132" t="str">
        <f>IF(EXACT(I4473, I4474), "EN Sub=Dub", "_")</f>
        <v>_</v>
      </c>
      <c r="G4474" s="133" t="s">
        <v>44</v>
      </c>
      <c r="H4474" s="113" t="s">
        <v>52</v>
      </c>
      <c r="I4474" s="114" t="s">
        <v>3383</v>
      </c>
    </row>
    <row r="4475" spans="3:9" hidden="1">
      <c r="F4475" s="132" t="str">
        <f>IF(EXACT(I4475, I4476), "PT Sub=Dub", "_")</f>
        <v>_</v>
      </c>
      <c r="G4475" s="133" t="s">
        <v>46</v>
      </c>
      <c r="H4475" s="113" t="s">
        <v>52</v>
      </c>
      <c r="I4475" s="114" t="s">
        <v>3384</v>
      </c>
    </row>
    <row r="4476" spans="3:9">
      <c r="F4476" s="132" t="str">
        <f>IF(EXACT(I4475, I4476), "PT Sub=Dub", "_")</f>
        <v>_</v>
      </c>
      <c r="G4476" s="133" t="s">
        <v>48</v>
      </c>
      <c r="H4476" s="113" t="s">
        <v>52</v>
      </c>
      <c r="I4476" s="114" t="s">
        <v>3385</v>
      </c>
    </row>
    <row r="4477" spans="3:9" hidden="1">
      <c r="C4477" s="147" t="s">
        <v>27</v>
      </c>
      <c r="F4477" s="113" t="s">
        <v>27</v>
      </c>
      <c r="G4477" s="137" t="s">
        <v>28</v>
      </c>
      <c r="H4477" s="113" t="s">
        <v>1479</v>
      </c>
      <c r="I4477" s="114">
        <v>558</v>
      </c>
    </row>
    <row r="4478" spans="3:9" hidden="1">
      <c r="C4478" s="113" t="s">
        <v>27</v>
      </c>
      <c r="F4478" s="113" t="s">
        <v>27</v>
      </c>
      <c r="G4478" s="137" t="s">
        <v>30</v>
      </c>
      <c r="H4478" s="113" t="s">
        <v>1479</v>
      </c>
      <c r="I4478" s="114" t="s">
        <v>3386</v>
      </c>
    </row>
    <row r="4479" spans="3:9" hidden="1">
      <c r="C4479" s="113" t="s">
        <v>27</v>
      </c>
      <c r="F4479" s="113" t="s">
        <v>27</v>
      </c>
      <c r="G4479" s="133" t="s">
        <v>32</v>
      </c>
      <c r="H4479" s="113" t="s">
        <v>1479</v>
      </c>
      <c r="I4479" s="114" t="s">
        <v>3387</v>
      </c>
    </row>
    <row r="4480" spans="3:9" hidden="1">
      <c r="F4480" s="113" t="s">
        <v>27</v>
      </c>
      <c r="G4480" s="133" t="s">
        <v>35</v>
      </c>
      <c r="H4480" s="113" t="s">
        <v>1479</v>
      </c>
      <c r="I4480" s="114" t="s">
        <v>3388</v>
      </c>
    </row>
    <row r="4481" spans="3:9" hidden="1">
      <c r="F4481" s="132" t="str">
        <f>IF(EXACT(I4481, I4482), "EN Sub=Dub", "_")</f>
        <v>EN Sub=Dub</v>
      </c>
      <c r="G4481" s="133" t="s">
        <v>39</v>
      </c>
      <c r="H4481" s="113" t="s">
        <v>1479</v>
      </c>
      <c r="I4481" s="114" t="s">
        <v>3389</v>
      </c>
    </row>
    <row r="4482" spans="3:9" hidden="1">
      <c r="F4482" s="132" t="str">
        <f>IF(EXACT(I4481, I4482), "EN Sub=Dub", "_")</f>
        <v>EN Sub=Dub</v>
      </c>
      <c r="G4482" s="133" t="s">
        <v>44</v>
      </c>
      <c r="H4482" s="113" t="s">
        <v>1479</v>
      </c>
      <c r="I4482" s="114" t="s">
        <v>3389</v>
      </c>
    </row>
    <row r="4483" spans="3:9" hidden="1">
      <c r="F4483" s="132" t="str">
        <f>IF(EXACT(I4483, I4484), "PT Sub=Dub", "_")</f>
        <v>PT Sub=Dub</v>
      </c>
      <c r="G4483" s="133" t="s">
        <v>46</v>
      </c>
      <c r="H4483" s="113" t="s">
        <v>1479</v>
      </c>
      <c r="I4483" s="114" t="s">
        <v>3390</v>
      </c>
    </row>
    <row r="4484" spans="3:9">
      <c r="F4484" s="132" t="str">
        <f>IF(EXACT(I4483, I4484), "PT Sub=Dub", "_")</f>
        <v>PT Sub=Dub</v>
      </c>
      <c r="G4484" s="133" t="s">
        <v>48</v>
      </c>
      <c r="H4484" s="113" t="s">
        <v>1479</v>
      </c>
      <c r="I4484" s="114" t="s">
        <v>3390</v>
      </c>
    </row>
    <row r="4485" spans="3:9" hidden="1">
      <c r="C4485" s="147" t="s">
        <v>27</v>
      </c>
      <c r="F4485" s="113" t="s">
        <v>27</v>
      </c>
      <c r="G4485" s="137" t="s">
        <v>28</v>
      </c>
      <c r="H4485" s="113" t="s">
        <v>52</v>
      </c>
      <c r="I4485" s="114">
        <v>559</v>
      </c>
    </row>
    <row r="4486" spans="3:9" hidden="1">
      <c r="C4486" s="113" t="s">
        <v>27</v>
      </c>
      <c r="F4486" s="113" t="s">
        <v>27</v>
      </c>
      <c r="G4486" s="137" t="s">
        <v>30</v>
      </c>
      <c r="H4486" s="113" t="s">
        <v>52</v>
      </c>
      <c r="I4486" s="114" t="s">
        <v>3391</v>
      </c>
    </row>
    <row r="4487" spans="3:9" hidden="1">
      <c r="C4487" s="113" t="s">
        <v>27</v>
      </c>
      <c r="F4487" s="113" t="s">
        <v>27</v>
      </c>
      <c r="G4487" s="133" t="s">
        <v>32</v>
      </c>
      <c r="H4487" s="113" t="s">
        <v>52</v>
      </c>
      <c r="I4487" s="114" t="s">
        <v>3392</v>
      </c>
    </row>
    <row r="4488" spans="3:9" hidden="1">
      <c r="F4488" s="113" t="s">
        <v>27</v>
      </c>
      <c r="G4488" s="133" t="s">
        <v>35</v>
      </c>
      <c r="H4488" s="113" t="s">
        <v>52</v>
      </c>
      <c r="I4488" s="114" t="s">
        <v>3393</v>
      </c>
    </row>
    <row r="4489" spans="3:9" hidden="1">
      <c r="F4489" s="132" t="str">
        <f>IF(EXACT(I4489, I4490), "EN Sub=Dub", "_")</f>
        <v>_</v>
      </c>
      <c r="G4489" s="133" t="s">
        <v>39</v>
      </c>
      <c r="H4489" s="113" t="s">
        <v>52</v>
      </c>
      <c r="I4489" s="114" t="s">
        <v>3393</v>
      </c>
    </row>
    <row r="4490" spans="3:9" hidden="1">
      <c r="F4490" s="132" t="str">
        <f>IF(EXACT(I4489, I4490), "EN Sub=Dub", "_")</f>
        <v>_</v>
      </c>
      <c r="G4490" s="133" t="s">
        <v>44</v>
      </c>
      <c r="H4490" s="113" t="s">
        <v>52</v>
      </c>
      <c r="I4490" s="114" t="s">
        <v>3394</v>
      </c>
    </row>
    <row r="4491" spans="3:9" hidden="1">
      <c r="F4491" s="132" t="str">
        <f>IF(EXACT(I4491, I4492), "PT Sub=Dub", "_")</f>
        <v>_</v>
      </c>
      <c r="G4491" s="133" t="s">
        <v>46</v>
      </c>
      <c r="H4491" s="113" t="s">
        <v>52</v>
      </c>
      <c r="I4491" s="114" t="s">
        <v>3395</v>
      </c>
    </row>
    <row r="4492" spans="3:9">
      <c r="F4492" s="132" t="str">
        <f>IF(EXACT(I4491, I4492), "PT Sub=Dub", "_")</f>
        <v>_</v>
      </c>
      <c r="G4492" s="133" t="s">
        <v>48</v>
      </c>
      <c r="H4492" s="113" t="s">
        <v>52</v>
      </c>
      <c r="I4492" s="114" t="s">
        <v>3396</v>
      </c>
    </row>
    <row r="4493" spans="3:9" hidden="1">
      <c r="C4493" s="147" t="s">
        <v>27</v>
      </c>
      <c r="F4493" s="113" t="s">
        <v>27</v>
      </c>
      <c r="G4493" s="137" t="s">
        <v>28</v>
      </c>
      <c r="H4493" s="113" t="s">
        <v>1807</v>
      </c>
      <c r="I4493" s="114">
        <v>560</v>
      </c>
    </row>
    <row r="4494" spans="3:9" hidden="1">
      <c r="C4494" s="113" t="s">
        <v>27</v>
      </c>
      <c r="F4494" s="113" t="s">
        <v>27</v>
      </c>
      <c r="G4494" s="137" t="s">
        <v>30</v>
      </c>
      <c r="H4494" s="113" t="s">
        <v>1807</v>
      </c>
      <c r="I4494" s="114" t="s">
        <v>3397</v>
      </c>
    </row>
    <row r="4495" spans="3:9" hidden="1">
      <c r="C4495" s="113" t="s">
        <v>27</v>
      </c>
      <c r="F4495" s="113" t="s">
        <v>27</v>
      </c>
      <c r="G4495" s="133" t="s">
        <v>32</v>
      </c>
      <c r="H4495" s="113" t="s">
        <v>1807</v>
      </c>
      <c r="I4495" s="114" t="s">
        <v>3398</v>
      </c>
    </row>
    <row r="4496" spans="3:9" hidden="1">
      <c r="F4496" s="113" t="s">
        <v>27</v>
      </c>
      <c r="G4496" s="133" t="s">
        <v>35</v>
      </c>
      <c r="H4496" s="113" t="s">
        <v>1807</v>
      </c>
      <c r="I4496" s="114" t="s">
        <v>3399</v>
      </c>
    </row>
    <row r="4497" spans="2:9" hidden="1">
      <c r="F4497" s="132" t="str">
        <f>IF(EXACT(I4497, I4498), "EN Sub=Dub", "_")</f>
        <v>_</v>
      </c>
      <c r="G4497" s="133" t="s">
        <v>39</v>
      </c>
      <c r="H4497" s="113" t="s">
        <v>1807</v>
      </c>
      <c r="I4497" s="114" t="s">
        <v>3400</v>
      </c>
    </row>
    <row r="4498" spans="2:9" hidden="1">
      <c r="F4498" s="132" t="str">
        <f>IF(EXACT(I4497, I4498), "EN Sub=Dub", "_")</f>
        <v>_</v>
      </c>
      <c r="G4498" s="133" t="s">
        <v>44</v>
      </c>
      <c r="H4498" s="113" t="s">
        <v>1807</v>
      </c>
      <c r="I4498" s="114" t="s">
        <v>3401</v>
      </c>
    </row>
    <row r="4499" spans="2:9" hidden="1">
      <c r="F4499" s="132" t="str">
        <f>IF(EXACT(I4499, I4500), "PT Sub=Dub", "_")</f>
        <v>PT Sub=Dub</v>
      </c>
      <c r="G4499" s="133" t="s">
        <v>46</v>
      </c>
      <c r="H4499" s="113" t="s">
        <v>1807</v>
      </c>
      <c r="I4499" s="114" t="s">
        <v>3402</v>
      </c>
    </row>
    <row r="4500" spans="2:9">
      <c r="F4500" s="132" t="str">
        <f>IF(EXACT(I4499, I4500), "PT Sub=Dub", "_")</f>
        <v>PT Sub=Dub</v>
      </c>
      <c r="G4500" s="133" t="s">
        <v>48</v>
      </c>
      <c r="H4500" s="113" t="s">
        <v>1807</v>
      </c>
      <c r="I4500" s="114" t="s">
        <v>3402</v>
      </c>
    </row>
    <row r="4501" spans="2:9" hidden="1">
      <c r="C4501" s="147" t="s">
        <v>27</v>
      </c>
      <c r="F4501" s="113" t="s">
        <v>27</v>
      </c>
      <c r="G4501" s="137" t="s">
        <v>28</v>
      </c>
      <c r="H4501" s="113" t="s">
        <v>1807</v>
      </c>
      <c r="I4501" s="114">
        <v>561</v>
      </c>
    </row>
    <row r="4502" spans="2:9" hidden="1">
      <c r="C4502" s="113" t="s">
        <v>27</v>
      </c>
      <c r="F4502" s="113" t="s">
        <v>27</v>
      </c>
      <c r="G4502" s="137" t="s">
        <v>30</v>
      </c>
      <c r="H4502" s="113" t="s">
        <v>1807</v>
      </c>
      <c r="I4502" s="114" t="s">
        <v>3403</v>
      </c>
    </row>
    <row r="4503" spans="2:9" hidden="1">
      <c r="C4503" s="113" t="s">
        <v>27</v>
      </c>
      <c r="F4503" s="113" t="s">
        <v>27</v>
      </c>
      <c r="G4503" s="133" t="s">
        <v>32</v>
      </c>
      <c r="H4503" s="113" t="s">
        <v>1807</v>
      </c>
      <c r="I4503" s="114" t="s">
        <v>3404</v>
      </c>
    </row>
    <row r="4504" spans="2:9" hidden="1">
      <c r="F4504" s="113" t="s">
        <v>27</v>
      </c>
      <c r="G4504" s="133" t="s">
        <v>35</v>
      </c>
      <c r="H4504" s="113" t="s">
        <v>1807</v>
      </c>
      <c r="I4504" s="114" t="s">
        <v>3405</v>
      </c>
    </row>
    <row r="4505" spans="2:9" hidden="1">
      <c r="F4505" s="132" t="str">
        <f>IF(EXACT(I4505, I4506), "EN Sub=Dub", "_")</f>
        <v>_</v>
      </c>
      <c r="G4505" s="133" t="s">
        <v>39</v>
      </c>
      <c r="H4505" s="113" t="s">
        <v>1807</v>
      </c>
      <c r="I4505" s="114" t="s">
        <v>3406</v>
      </c>
    </row>
    <row r="4506" spans="2:9" hidden="1">
      <c r="F4506" s="132" t="str">
        <f>IF(EXACT(I4505, I4506), "EN Sub=Dub", "_")</f>
        <v>_</v>
      </c>
      <c r="G4506" s="133" t="s">
        <v>44</v>
      </c>
      <c r="H4506" s="113" t="s">
        <v>7298</v>
      </c>
      <c r="I4506" s="114" t="s">
        <v>3407</v>
      </c>
    </row>
    <row r="4507" spans="2:9" hidden="1">
      <c r="F4507" s="132" t="str">
        <f>IF(EXACT(I4507, I4508), "PT Sub=Dub", "_")</f>
        <v>PT Sub=Dub</v>
      </c>
      <c r="G4507" s="133" t="s">
        <v>46</v>
      </c>
      <c r="H4507" s="113" t="s">
        <v>1807</v>
      </c>
      <c r="I4507" s="114" t="s">
        <v>3408</v>
      </c>
    </row>
    <row r="4508" spans="2:9">
      <c r="F4508" s="132" t="str">
        <f>IF(EXACT(I4507, I4508), "PT Sub=Dub", "_")</f>
        <v>PT Sub=Dub</v>
      </c>
      <c r="G4508" s="133" t="s">
        <v>48</v>
      </c>
      <c r="H4508" s="113" t="s">
        <v>1807</v>
      </c>
      <c r="I4508" s="114" t="s">
        <v>3408</v>
      </c>
    </row>
    <row r="4509" spans="2:9" hidden="1">
      <c r="B4509" s="114" t="s">
        <v>26</v>
      </c>
      <c r="C4509" s="147" t="s">
        <v>27</v>
      </c>
      <c r="F4509" s="113" t="s">
        <v>27</v>
      </c>
      <c r="G4509" s="137" t="s">
        <v>28</v>
      </c>
      <c r="H4509" s="113" t="s">
        <v>1807</v>
      </c>
      <c r="I4509" s="114">
        <v>562</v>
      </c>
    </row>
    <row r="4510" spans="2:9" hidden="1">
      <c r="B4510" s="114" t="s">
        <v>26</v>
      </c>
      <c r="C4510" s="113" t="s">
        <v>27</v>
      </c>
      <c r="F4510" s="113" t="s">
        <v>27</v>
      </c>
      <c r="G4510" s="137" t="s">
        <v>30</v>
      </c>
      <c r="H4510" s="113" t="s">
        <v>1807</v>
      </c>
      <c r="I4510" s="114" t="s">
        <v>3409</v>
      </c>
    </row>
    <row r="4511" spans="2:9" hidden="1">
      <c r="B4511" s="114" t="s">
        <v>26</v>
      </c>
      <c r="C4511" s="113" t="s">
        <v>27</v>
      </c>
      <c r="F4511" s="113" t="s">
        <v>27</v>
      </c>
      <c r="G4511" s="133" t="s">
        <v>32</v>
      </c>
      <c r="H4511" s="113" t="s">
        <v>1807</v>
      </c>
      <c r="I4511" s="114" t="s">
        <v>3410</v>
      </c>
    </row>
    <row r="4512" spans="2:9" hidden="1">
      <c r="B4512" s="114" t="s">
        <v>26</v>
      </c>
      <c r="F4512" s="113" t="s">
        <v>27</v>
      </c>
      <c r="G4512" s="133" t="s">
        <v>35</v>
      </c>
      <c r="H4512" s="113" t="s">
        <v>1807</v>
      </c>
      <c r="I4512" s="114" t="s">
        <v>3411</v>
      </c>
    </row>
    <row r="4513" spans="2:9" hidden="1">
      <c r="B4513" s="114" t="s">
        <v>26</v>
      </c>
      <c r="F4513" s="132" t="str">
        <f>IF(EXACT(I4513, I4514), "EN Sub=Dub", "_")</f>
        <v>_</v>
      </c>
      <c r="G4513" s="133" t="s">
        <v>39</v>
      </c>
      <c r="H4513" s="113" t="s">
        <v>1807</v>
      </c>
      <c r="I4513" s="114" t="s">
        <v>3412</v>
      </c>
    </row>
    <row r="4514" spans="2:9" hidden="1">
      <c r="B4514" s="114" t="s">
        <v>26</v>
      </c>
      <c r="F4514" s="132" t="str">
        <f>IF(EXACT(I4513, I4514), "EN Sub=Dub", "_")</f>
        <v>_</v>
      </c>
      <c r="G4514" s="133" t="s">
        <v>44</v>
      </c>
      <c r="H4514" s="113" t="s">
        <v>1807</v>
      </c>
      <c r="I4514" s="114" t="s">
        <v>3413</v>
      </c>
    </row>
    <row r="4515" spans="2:9" hidden="1">
      <c r="B4515" s="114" t="s">
        <v>26</v>
      </c>
      <c r="F4515" s="132" t="str">
        <f>IF(EXACT(I4515, I4516), "PT Sub=Dub", "_")</f>
        <v>PT Sub=Dub</v>
      </c>
      <c r="G4515" s="133" t="s">
        <v>46</v>
      </c>
      <c r="H4515" s="113" t="s">
        <v>1807</v>
      </c>
      <c r="I4515" s="114" t="s">
        <v>3414</v>
      </c>
    </row>
    <row r="4516" spans="2:9">
      <c r="B4516" s="114" t="s">
        <v>26</v>
      </c>
      <c r="F4516" s="132" t="str">
        <f>IF(EXACT(I4515, I4516), "PT Sub=Dub", "_")</f>
        <v>PT Sub=Dub</v>
      </c>
      <c r="G4516" s="133" t="s">
        <v>48</v>
      </c>
      <c r="H4516" s="113" t="s">
        <v>1807</v>
      </c>
      <c r="I4516" s="114" t="s">
        <v>3414</v>
      </c>
    </row>
    <row r="4517" spans="2:9" hidden="1">
      <c r="B4517" s="114" t="s">
        <v>161</v>
      </c>
      <c r="C4517" s="147" t="s">
        <v>27</v>
      </c>
      <c r="F4517" s="113" t="s">
        <v>27</v>
      </c>
      <c r="G4517" s="137" t="s">
        <v>28</v>
      </c>
      <c r="H4517" s="113" t="s">
        <v>1807</v>
      </c>
      <c r="I4517" s="114">
        <v>563</v>
      </c>
    </row>
    <row r="4518" spans="2:9" hidden="1">
      <c r="B4518" s="114" t="s">
        <v>161</v>
      </c>
      <c r="C4518" s="113" t="s">
        <v>27</v>
      </c>
      <c r="F4518" s="113" t="s">
        <v>27</v>
      </c>
      <c r="G4518" s="137" t="s">
        <v>30</v>
      </c>
      <c r="H4518" s="113" t="s">
        <v>1807</v>
      </c>
      <c r="I4518" s="114" t="s">
        <v>3415</v>
      </c>
    </row>
    <row r="4519" spans="2:9" hidden="1">
      <c r="B4519" s="114" t="s">
        <v>161</v>
      </c>
      <c r="C4519" s="113" t="s">
        <v>27</v>
      </c>
      <c r="F4519" s="113" t="s">
        <v>27</v>
      </c>
      <c r="G4519" s="133" t="s">
        <v>32</v>
      </c>
      <c r="H4519" s="113" t="s">
        <v>1807</v>
      </c>
      <c r="I4519" s="114" t="s">
        <v>3416</v>
      </c>
    </row>
    <row r="4520" spans="2:9" hidden="1">
      <c r="B4520" s="114" t="s">
        <v>161</v>
      </c>
      <c r="F4520" s="113" t="s">
        <v>27</v>
      </c>
      <c r="G4520" s="133" t="s">
        <v>35</v>
      </c>
      <c r="H4520" s="113" t="s">
        <v>1807</v>
      </c>
      <c r="I4520" s="114" t="s">
        <v>3417</v>
      </c>
    </row>
    <row r="4521" spans="2:9" hidden="1">
      <c r="B4521" s="114" t="s">
        <v>161</v>
      </c>
      <c r="F4521" s="132" t="str">
        <f>IF(EXACT(I4521, I4522), "EN Sub=Dub", "_")</f>
        <v>_</v>
      </c>
      <c r="G4521" s="133" t="s">
        <v>39</v>
      </c>
      <c r="H4521" s="113" t="s">
        <v>1807</v>
      </c>
      <c r="I4521" s="114" t="s">
        <v>3418</v>
      </c>
    </row>
    <row r="4522" spans="2:9" hidden="1">
      <c r="B4522" s="114" t="s">
        <v>161</v>
      </c>
      <c r="F4522" s="132" t="str">
        <f>IF(EXACT(I4521, I4522), "EN Sub=Dub", "_")</f>
        <v>_</v>
      </c>
      <c r="G4522" s="133" t="s">
        <v>44</v>
      </c>
      <c r="H4522" s="113" t="s">
        <v>1807</v>
      </c>
      <c r="I4522" s="114" t="s">
        <v>3417</v>
      </c>
    </row>
    <row r="4523" spans="2:9" hidden="1">
      <c r="B4523" s="114" t="s">
        <v>161</v>
      </c>
      <c r="F4523" s="132" t="str">
        <f>IF(EXACT(I4523, I4524), "PT Sub=Dub", "_")</f>
        <v>PT Sub=Dub</v>
      </c>
      <c r="G4523" s="133" t="s">
        <v>46</v>
      </c>
      <c r="H4523" s="113" t="s">
        <v>1807</v>
      </c>
      <c r="I4523" s="114" t="s">
        <v>3419</v>
      </c>
    </row>
    <row r="4524" spans="2:9">
      <c r="B4524" s="114" t="s">
        <v>161</v>
      </c>
      <c r="F4524" s="132" t="str">
        <f>IF(EXACT(I4523, I4524), "PT Sub=Dub", "_")</f>
        <v>PT Sub=Dub</v>
      </c>
      <c r="G4524" s="133" t="s">
        <v>48</v>
      </c>
      <c r="H4524" s="113" t="s">
        <v>1807</v>
      </c>
      <c r="I4524" s="114" t="s">
        <v>3419</v>
      </c>
    </row>
    <row r="4525" spans="2:9" hidden="1">
      <c r="C4525" s="147" t="s">
        <v>27</v>
      </c>
      <c r="F4525" s="113" t="s">
        <v>27</v>
      </c>
      <c r="G4525" s="137" t="s">
        <v>28</v>
      </c>
      <c r="H4525" s="113" t="s">
        <v>1807</v>
      </c>
      <c r="I4525" s="114">
        <v>564</v>
      </c>
    </row>
    <row r="4526" spans="2:9" hidden="1">
      <c r="C4526" s="113" t="s">
        <v>27</v>
      </c>
      <c r="F4526" s="113" t="s">
        <v>27</v>
      </c>
      <c r="G4526" s="137" t="s">
        <v>30</v>
      </c>
      <c r="H4526" s="113" t="s">
        <v>1807</v>
      </c>
      <c r="I4526" s="114" t="s">
        <v>3420</v>
      </c>
    </row>
    <row r="4527" spans="2:9" hidden="1">
      <c r="C4527" s="113" t="s">
        <v>27</v>
      </c>
      <c r="F4527" s="113" t="s">
        <v>27</v>
      </c>
      <c r="G4527" s="133" t="s">
        <v>32</v>
      </c>
      <c r="H4527" s="113" t="s">
        <v>1807</v>
      </c>
      <c r="I4527" s="114" t="s">
        <v>3421</v>
      </c>
    </row>
    <row r="4528" spans="2:9" hidden="1">
      <c r="F4528" s="113" t="s">
        <v>27</v>
      </c>
      <c r="G4528" s="133" t="s">
        <v>35</v>
      </c>
      <c r="H4528" s="113" t="s">
        <v>1807</v>
      </c>
      <c r="I4528" s="114" t="s">
        <v>3422</v>
      </c>
    </row>
    <row r="4529" spans="3:9" hidden="1">
      <c r="F4529" s="132" t="str">
        <f>IF(EXACT(I4529, I4530), "EN Sub=Dub", "_")</f>
        <v>_</v>
      </c>
      <c r="G4529" s="133" t="s">
        <v>39</v>
      </c>
      <c r="H4529" s="113" t="s">
        <v>1807</v>
      </c>
      <c r="I4529" s="114" t="s">
        <v>3423</v>
      </c>
    </row>
    <row r="4530" spans="3:9" hidden="1">
      <c r="F4530" s="132" t="str">
        <f>IF(EXACT(I4529, I4530), "EN Sub=Dub", "_")</f>
        <v>_</v>
      </c>
      <c r="G4530" s="133" t="s">
        <v>44</v>
      </c>
      <c r="H4530" s="113" t="s">
        <v>1807</v>
      </c>
      <c r="I4530" s="114" t="s">
        <v>3424</v>
      </c>
    </row>
    <row r="4531" spans="3:9" hidden="1">
      <c r="F4531" s="132" t="str">
        <f>IF(EXACT(I4531, I4532), "PT Sub=Dub", "_")</f>
        <v>PT Sub=Dub</v>
      </c>
      <c r="G4531" s="133" t="s">
        <v>46</v>
      </c>
      <c r="H4531" s="113" t="s">
        <v>1807</v>
      </c>
      <c r="I4531" s="114" t="s">
        <v>3425</v>
      </c>
    </row>
    <row r="4532" spans="3:9">
      <c r="F4532" s="132" t="str">
        <f>IF(EXACT(I4531, I4532), "PT Sub=Dub", "_")</f>
        <v>PT Sub=Dub</v>
      </c>
      <c r="G4532" s="133" t="s">
        <v>48</v>
      </c>
      <c r="H4532" s="113" t="s">
        <v>1807</v>
      </c>
      <c r="I4532" s="114" t="s">
        <v>3425</v>
      </c>
    </row>
    <row r="4533" spans="3:9" hidden="1">
      <c r="C4533" s="147" t="s">
        <v>27</v>
      </c>
      <c r="F4533" s="113" t="s">
        <v>27</v>
      </c>
      <c r="G4533" s="137" t="s">
        <v>28</v>
      </c>
      <c r="I4533" s="114">
        <v>565</v>
      </c>
    </row>
    <row r="4534" spans="3:9" hidden="1">
      <c r="C4534" s="113" t="s">
        <v>27</v>
      </c>
      <c r="F4534" s="113" t="s">
        <v>27</v>
      </c>
      <c r="G4534" s="137" t="s">
        <v>30</v>
      </c>
      <c r="I4534" s="114" t="s">
        <v>3426</v>
      </c>
    </row>
    <row r="4535" spans="3:9" hidden="1">
      <c r="C4535" s="113" t="s">
        <v>27</v>
      </c>
      <c r="E4535" s="132"/>
      <c r="F4535" s="113" t="s">
        <v>27</v>
      </c>
      <c r="G4535" s="133" t="s">
        <v>32</v>
      </c>
      <c r="H4535" s="132" t="s">
        <v>52</v>
      </c>
      <c r="I4535" s="114" t="s">
        <v>3427</v>
      </c>
    </row>
    <row r="4536" spans="3:9" hidden="1">
      <c r="E4536" s="132"/>
      <c r="F4536" s="113" t="s">
        <v>27</v>
      </c>
      <c r="G4536" s="133" t="s">
        <v>35</v>
      </c>
      <c r="H4536" s="132"/>
      <c r="I4536" s="114" t="s">
        <v>3428</v>
      </c>
    </row>
    <row r="4537" spans="3:9" hidden="1">
      <c r="E4537" s="132"/>
      <c r="F4537" s="132" t="str">
        <f>IF(EXACT(I4537, I4538), "EN Sub=Dub", "_")</f>
        <v>_</v>
      </c>
      <c r="G4537" s="133" t="s">
        <v>39</v>
      </c>
      <c r="H4537" s="132"/>
      <c r="I4537" s="114" t="s">
        <v>1608</v>
      </c>
    </row>
    <row r="4538" spans="3:9" hidden="1">
      <c r="E4538" s="132"/>
      <c r="F4538" s="132" t="str">
        <f>IF(EXACT(I4537, I4538), "EN Sub=Dub", "_")</f>
        <v>_</v>
      </c>
      <c r="G4538" s="133" t="s">
        <v>44</v>
      </c>
      <c r="H4538" s="132" t="s">
        <v>52</v>
      </c>
      <c r="I4538" s="114" t="s">
        <v>3428</v>
      </c>
    </row>
    <row r="4539" spans="3:9" hidden="1">
      <c r="E4539" s="132"/>
      <c r="F4539" s="132" t="str">
        <f>IF(EXACT(I4539, I4540), "PT Sub=Dub", "_")</f>
        <v>_</v>
      </c>
      <c r="G4539" s="133" t="s">
        <v>46</v>
      </c>
      <c r="H4539" s="132"/>
      <c r="I4539" s="114" t="s">
        <v>3257</v>
      </c>
    </row>
    <row r="4540" spans="3:9">
      <c r="E4540" s="132"/>
      <c r="F4540" s="132" t="str">
        <f>IF(EXACT(I4539, I4540), "PT Sub=Dub", "_")</f>
        <v>_</v>
      </c>
      <c r="G4540" s="133" t="s">
        <v>48</v>
      </c>
      <c r="H4540" s="132"/>
      <c r="I4540" s="114" t="s">
        <v>1601</v>
      </c>
    </row>
    <row r="4541" spans="3:9" hidden="1">
      <c r="C4541" s="147" t="s">
        <v>27</v>
      </c>
      <c r="F4541" s="113" t="s">
        <v>27</v>
      </c>
      <c r="G4541" s="137" t="s">
        <v>28</v>
      </c>
      <c r="I4541" s="114">
        <v>566</v>
      </c>
    </row>
    <row r="4542" spans="3:9" hidden="1">
      <c r="C4542" s="113" t="s">
        <v>27</v>
      </c>
      <c r="F4542" s="113" t="s">
        <v>27</v>
      </c>
      <c r="G4542" s="137" t="s">
        <v>30</v>
      </c>
      <c r="I4542" s="114" t="s">
        <v>3429</v>
      </c>
    </row>
    <row r="4543" spans="3:9" hidden="1">
      <c r="C4543" s="113" t="s">
        <v>27</v>
      </c>
      <c r="E4543" s="132"/>
      <c r="F4543" s="113" t="s">
        <v>27</v>
      </c>
      <c r="G4543" s="133" t="s">
        <v>32</v>
      </c>
      <c r="H4543" s="132" t="s">
        <v>1479</v>
      </c>
      <c r="I4543" s="114" t="s">
        <v>3430</v>
      </c>
    </row>
    <row r="4544" spans="3:9" hidden="1">
      <c r="E4544" s="132"/>
      <c r="F4544" s="113" t="s">
        <v>27</v>
      </c>
      <c r="G4544" s="133" t="s">
        <v>35</v>
      </c>
      <c r="H4544" s="132"/>
      <c r="I4544" s="114" t="s">
        <v>3431</v>
      </c>
    </row>
    <row r="4545" spans="3:9" hidden="1">
      <c r="E4545" s="132"/>
      <c r="F4545" s="132" t="str">
        <f>IF(EXACT(I4545, I4546), "EN Sub=Dub", "_")</f>
        <v>EN Sub=Dub</v>
      </c>
      <c r="G4545" s="133" t="s">
        <v>39</v>
      </c>
      <c r="H4545" s="132"/>
      <c r="I4545" s="114" t="s">
        <v>3431</v>
      </c>
    </row>
    <row r="4546" spans="3:9" hidden="1">
      <c r="E4546" s="132"/>
      <c r="F4546" s="132" t="str">
        <f>IF(EXACT(I4545, I4546), "EN Sub=Dub", "_")</f>
        <v>EN Sub=Dub</v>
      </c>
      <c r="G4546" s="133" t="s">
        <v>44</v>
      </c>
      <c r="H4546" s="132" t="s">
        <v>1479</v>
      </c>
      <c r="I4546" s="114" t="s">
        <v>3431</v>
      </c>
    </row>
    <row r="4547" spans="3:9" hidden="1">
      <c r="E4547" s="132"/>
      <c r="F4547" s="132" t="str">
        <f>IF(EXACT(I4547, I4548), "PT Sub=Dub", "_")</f>
        <v>_</v>
      </c>
      <c r="G4547" s="133" t="s">
        <v>46</v>
      </c>
      <c r="H4547" s="132"/>
      <c r="I4547" s="114" t="s">
        <v>3432</v>
      </c>
    </row>
    <row r="4548" spans="3:9">
      <c r="E4548" s="132"/>
      <c r="F4548" s="132" t="str">
        <f>IF(EXACT(I4547, I4548), "PT Sub=Dub", "_")</f>
        <v>_</v>
      </c>
      <c r="G4548" s="133" t="s">
        <v>48</v>
      </c>
      <c r="H4548" s="132"/>
      <c r="I4548" s="114" t="s">
        <v>3433</v>
      </c>
    </row>
    <row r="4549" spans="3:9" hidden="1">
      <c r="C4549" s="147" t="s">
        <v>27</v>
      </c>
      <c r="F4549" s="113" t="s">
        <v>27</v>
      </c>
      <c r="G4549" s="137" t="s">
        <v>28</v>
      </c>
      <c r="I4549" s="114">
        <v>567</v>
      </c>
    </row>
    <row r="4550" spans="3:9" hidden="1">
      <c r="C4550" s="113" t="s">
        <v>27</v>
      </c>
      <c r="F4550" s="113" t="s">
        <v>27</v>
      </c>
      <c r="G4550" s="137" t="s">
        <v>30</v>
      </c>
      <c r="I4550" s="114" t="s">
        <v>3434</v>
      </c>
    </row>
    <row r="4551" spans="3:9" hidden="1">
      <c r="C4551" s="113" t="s">
        <v>27</v>
      </c>
      <c r="E4551" s="132"/>
      <c r="F4551" s="113" t="s">
        <v>27</v>
      </c>
      <c r="G4551" s="133" t="s">
        <v>32</v>
      </c>
      <c r="H4551" s="132" t="s">
        <v>52</v>
      </c>
      <c r="I4551" s="114" t="s">
        <v>3427</v>
      </c>
    </row>
    <row r="4552" spans="3:9" hidden="1">
      <c r="E4552" s="132"/>
      <c r="F4552" s="113" t="s">
        <v>27</v>
      </c>
      <c r="G4552" s="133" t="s">
        <v>35</v>
      </c>
      <c r="H4552" s="132"/>
      <c r="I4552" s="114" t="s">
        <v>3435</v>
      </c>
    </row>
    <row r="4553" spans="3:9" hidden="1">
      <c r="E4553" s="132"/>
      <c r="F4553" s="132" t="str">
        <f>IF(EXACT(I4553, I4554), "EN Sub=Dub", "_")</f>
        <v>_</v>
      </c>
      <c r="G4553" s="133" t="s">
        <v>39</v>
      </c>
      <c r="H4553" s="132"/>
      <c r="I4553" s="114" t="s">
        <v>3436</v>
      </c>
    </row>
    <row r="4554" spans="3:9" hidden="1">
      <c r="E4554" s="132"/>
      <c r="F4554" s="132" t="str">
        <f>IF(EXACT(I4553, I4554), "EN Sub=Dub", "_")</f>
        <v>_</v>
      </c>
      <c r="G4554" s="133" t="s">
        <v>44</v>
      </c>
      <c r="H4554" s="132" t="s">
        <v>52</v>
      </c>
      <c r="I4554" s="114" t="s">
        <v>3435</v>
      </c>
    </row>
    <row r="4555" spans="3:9" hidden="1">
      <c r="E4555" s="132"/>
      <c r="F4555" s="132" t="str">
        <f>IF(EXACT(I4555, I4556), "PT Sub=Dub", "_")</f>
        <v>_</v>
      </c>
      <c r="G4555" s="133" t="s">
        <v>46</v>
      </c>
      <c r="H4555" s="132"/>
      <c r="I4555" s="114" t="s">
        <v>3437</v>
      </c>
    </row>
    <row r="4556" spans="3:9">
      <c r="E4556" s="132"/>
      <c r="F4556" s="132" t="str">
        <f>IF(EXACT(I4555, I4556), "PT Sub=Dub", "_")</f>
        <v>_</v>
      </c>
      <c r="G4556" s="133" t="s">
        <v>48</v>
      </c>
      <c r="H4556" s="132"/>
      <c r="I4556" s="114" t="s">
        <v>3438</v>
      </c>
    </row>
    <row r="4557" spans="3:9" hidden="1">
      <c r="C4557" s="147" t="s">
        <v>27</v>
      </c>
      <c r="F4557" s="113" t="s">
        <v>27</v>
      </c>
      <c r="G4557" s="137" t="s">
        <v>28</v>
      </c>
      <c r="H4557" s="113" t="s">
        <v>1807</v>
      </c>
      <c r="I4557" s="114">
        <v>568</v>
      </c>
    </row>
    <row r="4558" spans="3:9" hidden="1">
      <c r="C4558" s="113" t="s">
        <v>27</v>
      </c>
      <c r="F4558" s="113" t="s">
        <v>27</v>
      </c>
      <c r="G4558" s="137" t="s">
        <v>30</v>
      </c>
      <c r="H4558" s="113" t="s">
        <v>1807</v>
      </c>
      <c r="I4558" s="114" t="s">
        <v>3439</v>
      </c>
    </row>
    <row r="4559" spans="3:9" hidden="1">
      <c r="C4559" s="113" t="s">
        <v>27</v>
      </c>
      <c r="F4559" s="113" t="s">
        <v>27</v>
      </c>
      <c r="G4559" s="133" t="s">
        <v>32</v>
      </c>
      <c r="H4559" s="113" t="s">
        <v>1807</v>
      </c>
      <c r="I4559" s="114" t="s">
        <v>3440</v>
      </c>
    </row>
    <row r="4560" spans="3:9" hidden="1">
      <c r="F4560" s="113" t="s">
        <v>27</v>
      </c>
      <c r="G4560" s="133" t="s">
        <v>35</v>
      </c>
      <c r="H4560" s="113" t="s">
        <v>1807</v>
      </c>
      <c r="I4560" s="114" t="s">
        <v>3441</v>
      </c>
    </row>
    <row r="4561" spans="3:9" hidden="1">
      <c r="F4561" s="132" t="str">
        <f>IF(EXACT(I4561, I4562), "EN Sub=Dub", "_")</f>
        <v>_</v>
      </c>
      <c r="G4561" s="133" t="s">
        <v>39</v>
      </c>
      <c r="H4561" s="113" t="s">
        <v>1807</v>
      </c>
      <c r="I4561" s="114" t="s">
        <v>3442</v>
      </c>
    </row>
    <row r="4562" spans="3:9" hidden="1">
      <c r="F4562" s="132" t="str">
        <f>IF(EXACT(I4561, I4562), "EN Sub=Dub", "_")</f>
        <v>_</v>
      </c>
      <c r="G4562" s="133" t="s">
        <v>44</v>
      </c>
      <c r="H4562" s="113" t="s">
        <v>1807</v>
      </c>
      <c r="I4562" s="114" t="s">
        <v>3443</v>
      </c>
    </row>
    <row r="4563" spans="3:9" hidden="1">
      <c r="F4563" s="132" t="str">
        <f>IF(EXACT(I4563, I4564), "PT Sub=Dub", "_")</f>
        <v>_</v>
      </c>
      <c r="G4563" s="133" t="s">
        <v>46</v>
      </c>
      <c r="H4563" s="113" t="s">
        <v>1807</v>
      </c>
      <c r="I4563" s="114" t="s">
        <v>3444</v>
      </c>
    </row>
    <row r="4564" spans="3:9">
      <c r="F4564" s="132" t="str">
        <f>IF(EXACT(I4563, I4564), "PT Sub=Dub", "_")</f>
        <v>_</v>
      </c>
      <c r="G4564" s="133" t="s">
        <v>48</v>
      </c>
      <c r="H4564" s="113" t="s">
        <v>1807</v>
      </c>
      <c r="I4564" s="114" t="s">
        <v>3445</v>
      </c>
    </row>
    <row r="4565" spans="3:9" hidden="1">
      <c r="C4565" s="147" t="s">
        <v>27</v>
      </c>
      <c r="F4565" s="113" t="s">
        <v>27</v>
      </c>
      <c r="G4565" s="137" t="s">
        <v>28</v>
      </c>
      <c r="I4565" s="114">
        <v>569</v>
      </c>
    </row>
    <row r="4566" spans="3:9" hidden="1">
      <c r="C4566" s="113" t="s">
        <v>27</v>
      </c>
      <c r="F4566" s="113" t="s">
        <v>27</v>
      </c>
      <c r="G4566" s="137" t="s">
        <v>30</v>
      </c>
      <c r="I4566" s="114" t="s">
        <v>3446</v>
      </c>
    </row>
    <row r="4567" spans="3:9" hidden="1">
      <c r="C4567" s="113" t="s">
        <v>27</v>
      </c>
      <c r="E4567" s="132"/>
      <c r="F4567" s="113" t="s">
        <v>27</v>
      </c>
      <c r="G4567" s="133" t="s">
        <v>32</v>
      </c>
      <c r="H4567" s="132" t="s">
        <v>52</v>
      </c>
      <c r="I4567" s="114" t="s">
        <v>3447</v>
      </c>
    </row>
    <row r="4568" spans="3:9" hidden="1">
      <c r="E4568" s="132"/>
      <c r="F4568" s="113" t="s">
        <v>27</v>
      </c>
      <c r="G4568" s="133" t="s">
        <v>35</v>
      </c>
      <c r="H4568" s="132"/>
      <c r="I4568" s="114" t="s">
        <v>3448</v>
      </c>
    </row>
    <row r="4569" spans="3:9" hidden="1">
      <c r="E4569" s="132"/>
      <c r="F4569" s="132" t="str">
        <f>IF(EXACT(I4569, I4570), "EN Sub=Dub", "_")</f>
        <v>_</v>
      </c>
      <c r="G4569" s="133" t="s">
        <v>39</v>
      </c>
      <c r="H4569" s="132"/>
      <c r="I4569" s="114" t="s">
        <v>3449</v>
      </c>
    </row>
    <row r="4570" spans="3:9" hidden="1">
      <c r="E4570" s="132"/>
      <c r="F4570" s="132" t="str">
        <f>IF(EXACT(I4569, I4570), "EN Sub=Dub", "_")</f>
        <v>_</v>
      </c>
      <c r="G4570" s="133" t="s">
        <v>44</v>
      </c>
      <c r="H4570" s="132" t="s">
        <v>52</v>
      </c>
      <c r="I4570" s="114" t="s">
        <v>3448</v>
      </c>
    </row>
    <row r="4571" spans="3:9" hidden="1">
      <c r="E4571" s="132"/>
      <c r="F4571" s="132" t="str">
        <f>IF(EXACT(I4571, I4572), "PT Sub=Dub", "_")</f>
        <v>_</v>
      </c>
      <c r="G4571" s="133" t="s">
        <v>46</v>
      </c>
      <c r="H4571" s="132"/>
      <c r="I4571" s="114" t="s">
        <v>3450</v>
      </c>
    </row>
    <row r="4572" spans="3:9">
      <c r="E4572" s="132"/>
      <c r="F4572" s="132" t="str">
        <f>IF(EXACT(I4571, I4572), "PT Sub=Dub", "_")</f>
        <v>_</v>
      </c>
      <c r="G4572" s="133" t="s">
        <v>48</v>
      </c>
      <c r="H4572" s="132"/>
      <c r="I4572" s="114" t="s">
        <v>3451</v>
      </c>
    </row>
    <row r="4573" spans="3:9" hidden="1">
      <c r="C4573" s="147" t="s">
        <v>27</v>
      </c>
      <c r="F4573" s="113" t="s">
        <v>27</v>
      </c>
      <c r="G4573" s="137" t="s">
        <v>28</v>
      </c>
      <c r="H4573" s="113" t="s">
        <v>1807</v>
      </c>
      <c r="I4573" s="114">
        <v>570</v>
      </c>
    </row>
    <row r="4574" spans="3:9" hidden="1">
      <c r="C4574" s="113" t="s">
        <v>27</v>
      </c>
      <c r="F4574" s="113" t="s">
        <v>27</v>
      </c>
      <c r="G4574" s="137" t="s">
        <v>30</v>
      </c>
      <c r="H4574" s="113" t="s">
        <v>1807</v>
      </c>
      <c r="I4574" s="114" t="s">
        <v>3452</v>
      </c>
    </row>
    <row r="4575" spans="3:9" hidden="1">
      <c r="C4575" s="113" t="s">
        <v>27</v>
      </c>
      <c r="F4575" s="113" t="s">
        <v>27</v>
      </c>
      <c r="G4575" s="133" t="s">
        <v>32</v>
      </c>
      <c r="H4575" s="113" t="s">
        <v>1807</v>
      </c>
      <c r="I4575" s="114" t="s">
        <v>3453</v>
      </c>
    </row>
    <row r="4576" spans="3:9" hidden="1">
      <c r="F4576" s="113" t="s">
        <v>27</v>
      </c>
      <c r="G4576" s="133" t="s">
        <v>35</v>
      </c>
      <c r="H4576" s="113" t="s">
        <v>1807</v>
      </c>
      <c r="I4576" s="114" t="s">
        <v>3454</v>
      </c>
    </row>
    <row r="4577" spans="3:9" hidden="1">
      <c r="F4577" s="132" t="str">
        <f>IF(EXACT(I4577, I4578), "EN Sub=Dub", "_")</f>
        <v>_</v>
      </c>
      <c r="G4577" s="133" t="s">
        <v>39</v>
      </c>
      <c r="H4577" s="113" t="s">
        <v>1807</v>
      </c>
      <c r="I4577" s="114" t="s">
        <v>3454</v>
      </c>
    </row>
    <row r="4578" spans="3:9" hidden="1">
      <c r="F4578" s="132" t="str">
        <f>IF(EXACT(I4577, I4578), "EN Sub=Dub", "_")</f>
        <v>_</v>
      </c>
      <c r="G4578" s="133" t="s">
        <v>44</v>
      </c>
      <c r="H4578" s="113" t="s">
        <v>1807</v>
      </c>
      <c r="I4578" s="114" t="s">
        <v>3455</v>
      </c>
    </row>
    <row r="4579" spans="3:9" hidden="1">
      <c r="F4579" s="132" t="str">
        <f>IF(EXACT(I4579, I4580), "PT Sub=Dub", "_")</f>
        <v>_</v>
      </c>
      <c r="G4579" s="133" t="s">
        <v>46</v>
      </c>
      <c r="H4579" s="113" t="s">
        <v>1807</v>
      </c>
      <c r="I4579" s="114" t="s">
        <v>3456</v>
      </c>
    </row>
    <row r="4580" spans="3:9">
      <c r="F4580" s="132" t="str">
        <f>IF(EXACT(I4579, I4580), "PT Sub=Dub", "_")</f>
        <v>_</v>
      </c>
      <c r="G4580" s="133" t="s">
        <v>48</v>
      </c>
      <c r="H4580" s="113" t="s">
        <v>1807</v>
      </c>
      <c r="I4580" s="114" t="s">
        <v>3457</v>
      </c>
    </row>
    <row r="4581" spans="3:9" hidden="1">
      <c r="C4581" s="147" t="s">
        <v>27</v>
      </c>
      <c r="F4581" s="113" t="s">
        <v>27</v>
      </c>
      <c r="G4581" s="137" t="s">
        <v>28</v>
      </c>
      <c r="H4581" s="113" t="s">
        <v>1807</v>
      </c>
      <c r="I4581" s="114">
        <v>571</v>
      </c>
    </row>
    <row r="4582" spans="3:9" hidden="1">
      <c r="C4582" s="113" t="s">
        <v>27</v>
      </c>
      <c r="F4582" s="113" t="s">
        <v>27</v>
      </c>
      <c r="G4582" s="137" t="s">
        <v>30</v>
      </c>
      <c r="H4582" s="113" t="s">
        <v>1807</v>
      </c>
      <c r="I4582" s="114" t="s">
        <v>3458</v>
      </c>
    </row>
    <row r="4583" spans="3:9" hidden="1">
      <c r="C4583" s="113" t="s">
        <v>27</v>
      </c>
      <c r="F4583" s="113" t="s">
        <v>27</v>
      </c>
      <c r="G4583" s="133" t="s">
        <v>32</v>
      </c>
      <c r="H4583" s="113" t="s">
        <v>1807</v>
      </c>
      <c r="I4583" s="114" t="s">
        <v>3459</v>
      </c>
    </row>
    <row r="4584" spans="3:9" hidden="1">
      <c r="F4584" s="113" t="s">
        <v>27</v>
      </c>
      <c r="G4584" s="133" t="s">
        <v>35</v>
      </c>
      <c r="H4584" s="113" t="s">
        <v>1807</v>
      </c>
      <c r="I4584" s="114" t="s">
        <v>3460</v>
      </c>
    </row>
    <row r="4585" spans="3:9" hidden="1">
      <c r="F4585" s="132" t="str">
        <f>IF(EXACT(I4585, I4586), "EN Sub=Dub", "_")</f>
        <v>_</v>
      </c>
      <c r="G4585" s="133" t="s">
        <v>39</v>
      </c>
      <c r="H4585" s="113" t="s">
        <v>1807</v>
      </c>
      <c r="I4585" s="114" t="s">
        <v>3461</v>
      </c>
    </row>
    <row r="4586" spans="3:9" hidden="1">
      <c r="F4586" s="132" t="str">
        <f>IF(EXACT(I4585, I4586), "EN Sub=Dub", "_")</f>
        <v>_</v>
      </c>
      <c r="G4586" s="133" t="s">
        <v>44</v>
      </c>
      <c r="H4586" s="113" t="s">
        <v>1807</v>
      </c>
      <c r="I4586" s="114" t="s">
        <v>3460</v>
      </c>
    </row>
    <row r="4587" spans="3:9" hidden="1">
      <c r="F4587" s="132" t="str">
        <f>IF(EXACT(I4587, I4588), "PT Sub=Dub", "_")</f>
        <v>PT Sub=Dub</v>
      </c>
      <c r="G4587" s="133" t="s">
        <v>46</v>
      </c>
      <c r="H4587" s="113" t="s">
        <v>1807</v>
      </c>
      <c r="I4587" s="114" t="s">
        <v>3462</v>
      </c>
    </row>
    <row r="4588" spans="3:9">
      <c r="F4588" s="132" t="str">
        <f>IF(EXACT(I4587, I4588), "PT Sub=Dub", "_")</f>
        <v>PT Sub=Dub</v>
      </c>
      <c r="G4588" s="133" t="s">
        <v>48</v>
      </c>
      <c r="H4588" s="113" t="s">
        <v>1807</v>
      </c>
      <c r="I4588" s="114" t="s">
        <v>3462</v>
      </c>
    </row>
    <row r="4589" spans="3:9" hidden="1">
      <c r="C4589" s="147" t="s">
        <v>27</v>
      </c>
      <c r="F4589" s="113" t="s">
        <v>27</v>
      </c>
      <c r="G4589" s="137" t="s">
        <v>28</v>
      </c>
      <c r="H4589" s="113" t="s">
        <v>1807</v>
      </c>
      <c r="I4589" s="114">
        <v>572</v>
      </c>
    </row>
    <row r="4590" spans="3:9" hidden="1">
      <c r="C4590" s="113" t="s">
        <v>27</v>
      </c>
      <c r="F4590" s="113" t="s">
        <v>27</v>
      </c>
      <c r="G4590" s="137" t="s">
        <v>30</v>
      </c>
      <c r="H4590" s="113" t="s">
        <v>1807</v>
      </c>
      <c r="I4590" s="114" t="s">
        <v>3463</v>
      </c>
    </row>
    <row r="4591" spans="3:9" hidden="1">
      <c r="C4591" s="113" t="s">
        <v>27</v>
      </c>
      <c r="F4591" s="113" t="s">
        <v>27</v>
      </c>
      <c r="G4591" s="133" t="s">
        <v>32</v>
      </c>
      <c r="H4591" s="113" t="s">
        <v>1807</v>
      </c>
      <c r="I4591" s="114" t="s">
        <v>3464</v>
      </c>
    </row>
    <row r="4592" spans="3:9" hidden="1">
      <c r="F4592" s="113" t="s">
        <v>27</v>
      </c>
      <c r="G4592" s="133" t="s">
        <v>35</v>
      </c>
      <c r="H4592" s="113" t="s">
        <v>1807</v>
      </c>
      <c r="I4592" s="114" t="s">
        <v>3465</v>
      </c>
    </row>
    <row r="4593" spans="3:9" hidden="1">
      <c r="F4593" s="132" t="str">
        <f>IF(EXACT(I4593, I4594), "EN Sub=Dub", "_")</f>
        <v>_</v>
      </c>
      <c r="G4593" s="133" t="s">
        <v>39</v>
      </c>
      <c r="H4593" s="113" t="s">
        <v>1807</v>
      </c>
      <c r="I4593" s="114" t="s">
        <v>3466</v>
      </c>
    </row>
    <row r="4594" spans="3:9" hidden="1">
      <c r="F4594" s="132" t="str">
        <f>IF(EXACT(I4593, I4594), "EN Sub=Dub", "_")</f>
        <v>_</v>
      </c>
      <c r="G4594" s="133" t="s">
        <v>44</v>
      </c>
      <c r="H4594" s="113" t="s">
        <v>1807</v>
      </c>
      <c r="I4594" s="114" t="s">
        <v>3467</v>
      </c>
    </row>
    <row r="4595" spans="3:9" hidden="1">
      <c r="F4595" s="132" t="str">
        <f>IF(EXACT(I4595, I4596), "PT Sub=Dub", "_")</f>
        <v>PT Sub=Dub</v>
      </c>
      <c r="G4595" s="133" t="s">
        <v>46</v>
      </c>
      <c r="H4595" s="113" t="s">
        <v>1807</v>
      </c>
      <c r="I4595" s="114" t="s">
        <v>3462</v>
      </c>
    </row>
    <row r="4596" spans="3:9">
      <c r="F4596" s="132" t="str">
        <f>IF(EXACT(I4595, I4596), "PT Sub=Dub", "_")</f>
        <v>PT Sub=Dub</v>
      </c>
      <c r="G4596" s="133" t="s">
        <v>48</v>
      </c>
      <c r="H4596" s="113" t="s">
        <v>1807</v>
      </c>
      <c r="I4596" s="114" t="s">
        <v>3462</v>
      </c>
    </row>
    <row r="4597" spans="3:9" hidden="1">
      <c r="C4597" s="147" t="s">
        <v>27</v>
      </c>
      <c r="F4597" s="113" t="s">
        <v>27</v>
      </c>
      <c r="G4597" s="137" t="s">
        <v>28</v>
      </c>
      <c r="H4597" s="113" t="s">
        <v>1807</v>
      </c>
      <c r="I4597" s="114">
        <v>573</v>
      </c>
    </row>
    <row r="4598" spans="3:9" hidden="1">
      <c r="C4598" s="113" t="s">
        <v>27</v>
      </c>
      <c r="F4598" s="113" t="s">
        <v>27</v>
      </c>
      <c r="G4598" s="137" t="s">
        <v>30</v>
      </c>
      <c r="H4598" s="113" t="s">
        <v>1807</v>
      </c>
      <c r="I4598" s="114" t="s">
        <v>3468</v>
      </c>
    </row>
    <row r="4599" spans="3:9" hidden="1">
      <c r="C4599" s="113" t="s">
        <v>27</v>
      </c>
      <c r="F4599" s="113" t="s">
        <v>27</v>
      </c>
      <c r="G4599" s="133" t="s">
        <v>32</v>
      </c>
      <c r="H4599" s="113" t="s">
        <v>1807</v>
      </c>
      <c r="I4599" s="114" t="s">
        <v>3464</v>
      </c>
    </row>
    <row r="4600" spans="3:9" hidden="1">
      <c r="F4600" s="113" t="s">
        <v>27</v>
      </c>
      <c r="G4600" s="133" t="s">
        <v>35</v>
      </c>
      <c r="H4600" s="113" t="s">
        <v>1807</v>
      </c>
      <c r="I4600" s="114" t="s">
        <v>3465</v>
      </c>
    </row>
    <row r="4601" spans="3:9" hidden="1">
      <c r="F4601" s="132" t="str">
        <f>IF(EXACT(I4601, I4602), "EN Sub=Dub", "_")</f>
        <v>_</v>
      </c>
      <c r="G4601" s="133" t="s">
        <v>39</v>
      </c>
      <c r="H4601" s="113" t="s">
        <v>1807</v>
      </c>
      <c r="I4601" s="114" t="s">
        <v>3466</v>
      </c>
    </row>
    <row r="4602" spans="3:9" hidden="1">
      <c r="F4602" s="132" t="str">
        <f>IF(EXACT(I4601, I4602), "EN Sub=Dub", "_")</f>
        <v>_</v>
      </c>
      <c r="G4602" s="133" t="s">
        <v>44</v>
      </c>
      <c r="H4602" s="113" t="s">
        <v>1807</v>
      </c>
      <c r="I4602" s="114" t="s">
        <v>3467</v>
      </c>
    </row>
    <row r="4603" spans="3:9" hidden="1">
      <c r="E4603" s="113" t="s">
        <v>194</v>
      </c>
      <c r="F4603" s="132" t="str">
        <f>IF(EXACT(I4603, I4604), "PT Sub=Dub", "_")</f>
        <v>_</v>
      </c>
      <c r="G4603" s="133" t="s">
        <v>46</v>
      </c>
      <c r="H4603" s="113" t="s">
        <v>1807</v>
      </c>
      <c r="I4603" s="114" t="s">
        <v>560</v>
      </c>
    </row>
    <row r="4604" spans="3:9">
      <c r="F4604" s="132" t="str">
        <f>IF(EXACT(I4603, I4604), "PT Sub=Dub", "_")</f>
        <v>_</v>
      </c>
      <c r="G4604" s="133" t="s">
        <v>48</v>
      </c>
      <c r="H4604" s="113" t="s">
        <v>1807</v>
      </c>
      <c r="I4604" s="114" t="s">
        <v>3462</v>
      </c>
    </row>
    <row r="4605" spans="3:9" hidden="1">
      <c r="C4605" s="147" t="s">
        <v>27</v>
      </c>
      <c r="F4605" s="113" t="s">
        <v>27</v>
      </c>
      <c r="G4605" s="137" t="s">
        <v>28</v>
      </c>
      <c r="I4605" s="114">
        <v>574</v>
      </c>
    </row>
    <row r="4606" spans="3:9" hidden="1">
      <c r="C4606" s="113" t="s">
        <v>27</v>
      </c>
      <c r="F4606" s="113" t="s">
        <v>27</v>
      </c>
      <c r="G4606" s="137" t="s">
        <v>30</v>
      </c>
      <c r="I4606" s="114" t="s">
        <v>3469</v>
      </c>
    </row>
    <row r="4607" spans="3:9" hidden="1">
      <c r="C4607" s="113" t="s">
        <v>27</v>
      </c>
      <c r="E4607" s="132"/>
      <c r="F4607" s="113" t="s">
        <v>27</v>
      </c>
      <c r="G4607" s="133" t="s">
        <v>32</v>
      </c>
      <c r="H4607" s="132" t="s">
        <v>52</v>
      </c>
      <c r="I4607" s="114" t="s">
        <v>3470</v>
      </c>
    </row>
    <row r="4608" spans="3:9" hidden="1">
      <c r="E4608" s="132"/>
      <c r="F4608" s="113" t="s">
        <v>27</v>
      </c>
      <c r="G4608" s="133" t="s">
        <v>35</v>
      </c>
      <c r="H4608" s="132"/>
      <c r="I4608" s="114" t="s">
        <v>3471</v>
      </c>
    </row>
    <row r="4609" spans="3:9" hidden="1">
      <c r="E4609" s="132"/>
      <c r="F4609" s="132" t="str">
        <f>IF(EXACT(I4609, I4610), "EN Sub=Dub", "_")</f>
        <v>EN Sub=Dub</v>
      </c>
      <c r="G4609" s="133" t="s">
        <v>39</v>
      </c>
      <c r="H4609" s="132"/>
      <c r="I4609" s="114" t="s">
        <v>3471</v>
      </c>
    </row>
    <row r="4610" spans="3:9" hidden="1">
      <c r="E4610" s="132"/>
      <c r="F4610" s="132" t="str">
        <f>IF(EXACT(I4609, I4610), "EN Sub=Dub", "_")</f>
        <v>EN Sub=Dub</v>
      </c>
      <c r="G4610" s="133" t="s">
        <v>44</v>
      </c>
      <c r="H4610" s="132" t="s">
        <v>52</v>
      </c>
      <c r="I4610" s="114" t="s">
        <v>3471</v>
      </c>
    </row>
    <row r="4611" spans="3:9" hidden="1">
      <c r="E4611" s="132"/>
      <c r="F4611" s="132" t="str">
        <f>IF(EXACT(I4611, I4612), "PT Sub=Dub", "_")</f>
        <v>PT Sub=Dub</v>
      </c>
      <c r="G4611" s="133" t="s">
        <v>46</v>
      </c>
      <c r="H4611" s="132"/>
      <c r="I4611" s="114" t="s">
        <v>3472</v>
      </c>
    </row>
    <row r="4612" spans="3:9">
      <c r="E4612" s="132"/>
      <c r="F4612" s="132" t="str">
        <f>IF(EXACT(I4611, I4612), "PT Sub=Dub", "_")</f>
        <v>PT Sub=Dub</v>
      </c>
      <c r="G4612" s="133" t="s">
        <v>48</v>
      </c>
      <c r="H4612" s="132"/>
      <c r="I4612" s="114" t="s">
        <v>3472</v>
      </c>
    </row>
    <row r="4613" spans="3:9" hidden="1">
      <c r="C4613" s="147" t="s">
        <v>27</v>
      </c>
      <c r="F4613" s="113" t="s">
        <v>27</v>
      </c>
      <c r="G4613" s="137" t="s">
        <v>28</v>
      </c>
      <c r="H4613" s="113" t="s">
        <v>1807</v>
      </c>
      <c r="I4613" s="114">
        <v>575</v>
      </c>
    </row>
    <row r="4614" spans="3:9" hidden="1">
      <c r="C4614" s="113" t="s">
        <v>27</v>
      </c>
      <c r="F4614" s="113" t="s">
        <v>27</v>
      </c>
      <c r="G4614" s="137" t="s">
        <v>30</v>
      </c>
      <c r="H4614" s="113" t="s">
        <v>1807</v>
      </c>
      <c r="I4614" s="114" t="s">
        <v>3473</v>
      </c>
    </row>
    <row r="4615" spans="3:9" hidden="1">
      <c r="C4615" s="113" t="s">
        <v>27</v>
      </c>
      <c r="F4615" s="113" t="s">
        <v>27</v>
      </c>
      <c r="G4615" s="133" t="s">
        <v>32</v>
      </c>
      <c r="H4615" s="113" t="s">
        <v>1807</v>
      </c>
      <c r="I4615" s="114" t="s">
        <v>3474</v>
      </c>
    </row>
    <row r="4616" spans="3:9" hidden="1">
      <c r="F4616" s="113" t="s">
        <v>27</v>
      </c>
      <c r="G4616" s="133" t="s">
        <v>35</v>
      </c>
      <c r="H4616" s="113" t="s">
        <v>1807</v>
      </c>
      <c r="I4616" s="114" t="s">
        <v>3475</v>
      </c>
    </row>
    <row r="4617" spans="3:9" hidden="1">
      <c r="F4617" s="132" t="str">
        <f>IF(EXACT(I4617, I4618), "EN Sub=Dub", "_")</f>
        <v>_</v>
      </c>
      <c r="G4617" s="133" t="s">
        <v>39</v>
      </c>
      <c r="H4617" s="113" t="s">
        <v>1807</v>
      </c>
      <c r="I4617" s="114" t="s">
        <v>3475</v>
      </c>
    </row>
    <row r="4618" spans="3:9" hidden="1">
      <c r="F4618" s="132" t="str">
        <f>IF(EXACT(I4617, I4618), "EN Sub=Dub", "_")</f>
        <v>_</v>
      </c>
      <c r="G4618" s="133" t="s">
        <v>44</v>
      </c>
      <c r="H4618" s="113" t="s">
        <v>1807</v>
      </c>
      <c r="I4618" s="114" t="s">
        <v>3476</v>
      </c>
    </row>
    <row r="4619" spans="3:9" hidden="1">
      <c r="F4619" s="132" t="str">
        <f>IF(EXACT(I4619, I4620), "PT Sub=Dub", "_")</f>
        <v>_</v>
      </c>
      <c r="G4619" s="133" t="s">
        <v>46</v>
      </c>
      <c r="H4619" s="113" t="s">
        <v>1807</v>
      </c>
      <c r="I4619" s="114" t="s">
        <v>3477</v>
      </c>
    </row>
    <row r="4620" spans="3:9">
      <c r="F4620" s="132" t="str">
        <f>IF(EXACT(I4619, I4620), "PT Sub=Dub", "_")</f>
        <v>_</v>
      </c>
      <c r="G4620" s="133" t="s">
        <v>48</v>
      </c>
      <c r="H4620" s="113" t="s">
        <v>1807</v>
      </c>
      <c r="I4620" s="114" t="s">
        <v>471</v>
      </c>
    </row>
    <row r="4621" spans="3:9" hidden="1">
      <c r="C4621" s="147" t="s">
        <v>27</v>
      </c>
      <c r="F4621" s="113" t="s">
        <v>27</v>
      </c>
      <c r="G4621" s="137" t="s">
        <v>28</v>
      </c>
      <c r="H4621" s="113" t="s">
        <v>1807</v>
      </c>
      <c r="I4621" s="114">
        <v>576</v>
      </c>
    </row>
    <row r="4622" spans="3:9" hidden="1">
      <c r="C4622" s="113" t="s">
        <v>27</v>
      </c>
      <c r="F4622" s="113" t="s">
        <v>27</v>
      </c>
      <c r="G4622" s="137" t="s">
        <v>30</v>
      </c>
      <c r="H4622" s="113" t="s">
        <v>1807</v>
      </c>
      <c r="I4622" s="114" t="s">
        <v>3478</v>
      </c>
    </row>
    <row r="4623" spans="3:9" hidden="1">
      <c r="C4623" s="113" t="s">
        <v>27</v>
      </c>
      <c r="F4623" s="113" t="s">
        <v>27</v>
      </c>
      <c r="G4623" s="133" t="s">
        <v>32</v>
      </c>
      <c r="H4623" s="113" t="s">
        <v>1807</v>
      </c>
      <c r="I4623" s="114" t="s">
        <v>3479</v>
      </c>
    </row>
    <row r="4624" spans="3:9" hidden="1">
      <c r="F4624" s="113" t="s">
        <v>27</v>
      </c>
      <c r="G4624" s="133" t="s">
        <v>35</v>
      </c>
      <c r="H4624" s="113" t="s">
        <v>1807</v>
      </c>
      <c r="I4624" s="114" t="s">
        <v>3480</v>
      </c>
    </row>
    <row r="4625" spans="2:9" hidden="1">
      <c r="F4625" s="132" t="str">
        <f>IF(EXACT(I4625, I4626), "EN Sub=Dub", "_")</f>
        <v>_</v>
      </c>
      <c r="G4625" s="133" t="s">
        <v>39</v>
      </c>
      <c r="H4625" s="113" t="s">
        <v>1807</v>
      </c>
      <c r="I4625" s="114" t="s">
        <v>3481</v>
      </c>
    </row>
    <row r="4626" spans="2:9" hidden="1">
      <c r="F4626" s="132" t="str">
        <f>IF(EXACT(I4625, I4626), "EN Sub=Dub", "_")</f>
        <v>_</v>
      </c>
      <c r="G4626" s="133" t="s">
        <v>44</v>
      </c>
      <c r="H4626" s="113" t="s">
        <v>1807</v>
      </c>
      <c r="I4626" s="114" t="s">
        <v>3480</v>
      </c>
    </row>
    <row r="4627" spans="2:9" hidden="1">
      <c r="F4627" s="132" t="str">
        <f>IF(EXACT(I4627, I4628), "PT Sub=Dub", "_")</f>
        <v>PT Sub=Dub</v>
      </c>
      <c r="G4627" s="133" t="s">
        <v>46</v>
      </c>
      <c r="H4627" s="113" t="s">
        <v>1807</v>
      </c>
      <c r="I4627" s="114" t="s">
        <v>3482</v>
      </c>
    </row>
    <row r="4628" spans="2:9">
      <c r="F4628" s="132" t="str">
        <f>IF(EXACT(I4627, I4628), "PT Sub=Dub", "_")</f>
        <v>PT Sub=Dub</v>
      </c>
      <c r="G4628" s="133" t="s">
        <v>48</v>
      </c>
      <c r="H4628" s="113" t="s">
        <v>1807</v>
      </c>
      <c r="I4628" s="114" t="s">
        <v>3482</v>
      </c>
    </row>
    <row r="4629" spans="2:9" hidden="1">
      <c r="C4629" s="147" t="s">
        <v>27</v>
      </c>
      <c r="F4629" s="113" t="s">
        <v>27</v>
      </c>
      <c r="G4629" s="137" t="s">
        <v>28</v>
      </c>
      <c r="H4629" s="113" t="s">
        <v>1807</v>
      </c>
      <c r="I4629" s="114">
        <v>577</v>
      </c>
    </row>
    <row r="4630" spans="2:9" hidden="1">
      <c r="C4630" s="113" t="s">
        <v>27</v>
      </c>
      <c r="F4630" s="113" t="s">
        <v>27</v>
      </c>
      <c r="G4630" s="137" t="s">
        <v>30</v>
      </c>
      <c r="H4630" s="113" t="s">
        <v>1807</v>
      </c>
      <c r="I4630" s="114" t="s">
        <v>3483</v>
      </c>
    </row>
    <row r="4631" spans="2:9" hidden="1">
      <c r="C4631" s="113" t="s">
        <v>27</v>
      </c>
      <c r="F4631" s="113" t="s">
        <v>27</v>
      </c>
      <c r="G4631" s="133" t="s">
        <v>32</v>
      </c>
      <c r="H4631" s="113" t="s">
        <v>1807</v>
      </c>
      <c r="I4631" s="114" t="s">
        <v>3484</v>
      </c>
    </row>
    <row r="4632" spans="2:9" hidden="1">
      <c r="F4632" s="113" t="s">
        <v>27</v>
      </c>
      <c r="G4632" s="133" t="s">
        <v>35</v>
      </c>
      <c r="H4632" s="113" t="s">
        <v>1807</v>
      </c>
      <c r="I4632" s="114" t="s">
        <v>3465</v>
      </c>
    </row>
    <row r="4633" spans="2:9" hidden="1">
      <c r="F4633" s="132" t="str">
        <f>IF(EXACT(I4633, I4634), "EN Sub=Dub", "_")</f>
        <v>_</v>
      </c>
      <c r="G4633" s="133" t="s">
        <v>39</v>
      </c>
      <c r="H4633" s="113" t="s">
        <v>1807</v>
      </c>
      <c r="I4633" s="114" t="s">
        <v>3485</v>
      </c>
    </row>
    <row r="4634" spans="2:9" hidden="1">
      <c r="F4634" s="132" t="str">
        <f>IF(EXACT(I4633, I4634), "EN Sub=Dub", "_")</f>
        <v>_</v>
      </c>
      <c r="G4634" s="133" t="s">
        <v>44</v>
      </c>
      <c r="H4634" s="113" t="s">
        <v>1807</v>
      </c>
      <c r="I4634" s="114" t="s">
        <v>3465</v>
      </c>
    </row>
    <row r="4635" spans="2:9" hidden="1">
      <c r="F4635" s="132" t="str">
        <f>IF(EXACT(I4635, I4636), "PT Sub=Dub", "_")</f>
        <v>PT Sub=Dub</v>
      </c>
      <c r="G4635" s="133" t="s">
        <v>46</v>
      </c>
      <c r="H4635" s="113" t="s">
        <v>1807</v>
      </c>
      <c r="I4635" s="114" t="s">
        <v>3462</v>
      </c>
    </row>
    <row r="4636" spans="2:9">
      <c r="F4636" s="132" t="str">
        <f>IF(EXACT(I4635, I4636), "PT Sub=Dub", "_")</f>
        <v>PT Sub=Dub</v>
      </c>
      <c r="G4636" s="133" t="s">
        <v>48</v>
      </c>
      <c r="H4636" s="113" t="s">
        <v>1807</v>
      </c>
      <c r="I4636" s="114" t="s">
        <v>3462</v>
      </c>
    </row>
    <row r="4637" spans="2:9" hidden="1">
      <c r="B4637" s="114" t="s">
        <v>26</v>
      </c>
      <c r="C4637" s="147" t="s">
        <v>27</v>
      </c>
      <c r="F4637" s="113" t="s">
        <v>27</v>
      </c>
      <c r="G4637" s="137" t="s">
        <v>28</v>
      </c>
      <c r="H4637" s="113" t="s">
        <v>1479</v>
      </c>
      <c r="I4637" s="114">
        <v>578</v>
      </c>
    </row>
    <row r="4638" spans="2:9" hidden="1">
      <c r="B4638" s="114" t="s">
        <v>26</v>
      </c>
      <c r="C4638" s="113" t="s">
        <v>27</v>
      </c>
      <c r="F4638" s="113" t="s">
        <v>27</v>
      </c>
      <c r="G4638" s="137" t="s">
        <v>30</v>
      </c>
      <c r="H4638" s="113" t="s">
        <v>1479</v>
      </c>
      <c r="I4638" s="114" t="s">
        <v>3486</v>
      </c>
    </row>
    <row r="4639" spans="2:9" hidden="1">
      <c r="B4639" s="114" t="s">
        <v>26</v>
      </c>
      <c r="C4639" s="113" t="s">
        <v>27</v>
      </c>
      <c r="F4639" s="113" t="s">
        <v>27</v>
      </c>
      <c r="G4639" s="133" t="s">
        <v>32</v>
      </c>
      <c r="H4639" s="113" t="s">
        <v>1479</v>
      </c>
      <c r="I4639" s="114" t="s">
        <v>3487</v>
      </c>
    </row>
    <row r="4640" spans="2:9" hidden="1">
      <c r="B4640" s="114" t="s">
        <v>26</v>
      </c>
      <c r="F4640" s="113" t="s">
        <v>27</v>
      </c>
      <c r="G4640" s="133" t="s">
        <v>35</v>
      </c>
      <c r="H4640" s="113" t="s">
        <v>1479</v>
      </c>
      <c r="I4640" s="114" t="s">
        <v>3488</v>
      </c>
    </row>
    <row r="4641" spans="2:9" hidden="1">
      <c r="B4641" s="114" t="s">
        <v>26</v>
      </c>
      <c r="F4641" s="132" t="str">
        <f>IF(EXACT(I4641, I4642), "EN Sub=Dub", "_")</f>
        <v>_</v>
      </c>
      <c r="G4641" s="133" t="s">
        <v>39</v>
      </c>
      <c r="H4641" s="113" t="s">
        <v>1479</v>
      </c>
      <c r="I4641" s="114" t="s">
        <v>3489</v>
      </c>
    </row>
    <row r="4642" spans="2:9" hidden="1">
      <c r="B4642" s="114" t="s">
        <v>26</v>
      </c>
      <c r="F4642" s="132" t="str">
        <f>IF(EXACT(I4641, I4642), "EN Sub=Dub", "_")</f>
        <v>_</v>
      </c>
      <c r="G4642" s="133" t="s">
        <v>44</v>
      </c>
      <c r="H4642" s="113" t="s">
        <v>1479</v>
      </c>
      <c r="I4642" s="114" t="s">
        <v>3353</v>
      </c>
    </row>
    <row r="4643" spans="2:9" hidden="1">
      <c r="B4643" s="114" t="s">
        <v>26</v>
      </c>
      <c r="F4643" s="132" t="str">
        <f>IF(EXACT(I4643, I4644), "PT Sub=Dub", "_")</f>
        <v>_</v>
      </c>
      <c r="G4643" s="133" t="s">
        <v>46</v>
      </c>
      <c r="H4643" s="113" t="s">
        <v>1479</v>
      </c>
      <c r="I4643" s="114" t="s">
        <v>3490</v>
      </c>
    </row>
    <row r="4644" spans="2:9">
      <c r="B4644" s="114" t="s">
        <v>26</v>
      </c>
      <c r="F4644" s="132" t="str">
        <f>IF(EXACT(I4643, I4644), "PT Sub=Dub", "_")</f>
        <v>_</v>
      </c>
      <c r="G4644" s="133" t="s">
        <v>48</v>
      </c>
      <c r="H4644" s="113" t="s">
        <v>1479</v>
      </c>
      <c r="I4644" s="114" t="s">
        <v>3491</v>
      </c>
    </row>
    <row r="4645" spans="2:9" hidden="1">
      <c r="C4645" s="147" t="s">
        <v>27</v>
      </c>
      <c r="F4645" s="113" t="s">
        <v>27</v>
      </c>
      <c r="G4645" s="137" t="s">
        <v>28</v>
      </c>
      <c r="H4645" s="113" t="s">
        <v>3492</v>
      </c>
      <c r="I4645" s="114">
        <v>579</v>
      </c>
    </row>
    <row r="4646" spans="2:9" hidden="1">
      <c r="C4646" s="113" t="s">
        <v>27</v>
      </c>
      <c r="F4646" s="113" t="s">
        <v>27</v>
      </c>
      <c r="G4646" s="137" t="s">
        <v>30</v>
      </c>
      <c r="H4646" s="113" t="s">
        <v>3492</v>
      </c>
      <c r="I4646" s="114" t="s">
        <v>3493</v>
      </c>
    </row>
    <row r="4647" spans="2:9" ht="18" hidden="1">
      <c r="C4647" s="113" t="s">
        <v>27</v>
      </c>
      <c r="F4647" s="113" t="s">
        <v>27</v>
      </c>
      <c r="G4647" s="133" t="s">
        <v>32</v>
      </c>
      <c r="H4647" s="113" t="s">
        <v>7282</v>
      </c>
      <c r="I4647" s="114" t="s">
        <v>7281</v>
      </c>
    </row>
    <row r="4648" spans="2:9" hidden="1">
      <c r="F4648" s="113" t="s">
        <v>27</v>
      </c>
      <c r="G4648" s="133" t="s">
        <v>35</v>
      </c>
      <c r="H4648" s="113" t="s">
        <v>3492</v>
      </c>
      <c r="I4648" s="114" t="s">
        <v>3494</v>
      </c>
    </row>
    <row r="4649" spans="2:9" hidden="1">
      <c r="F4649" s="132" t="str">
        <f>IF(EXACT(I4649, I4650), "EN Sub=Dub", "_")</f>
        <v>_</v>
      </c>
      <c r="G4649" s="133" t="s">
        <v>39</v>
      </c>
      <c r="H4649" s="113" t="s">
        <v>3492</v>
      </c>
      <c r="I4649" s="114" t="s">
        <v>3494</v>
      </c>
    </row>
    <row r="4650" spans="2:9" hidden="1">
      <c r="F4650" s="132" t="str">
        <f>IF(EXACT(I4649, I4650), "EN Sub=Dub", "_")</f>
        <v>_</v>
      </c>
      <c r="G4650" s="133" t="s">
        <v>44</v>
      </c>
      <c r="H4650" s="113" t="s">
        <v>7282</v>
      </c>
      <c r="I4650" s="114" t="s">
        <v>7336</v>
      </c>
    </row>
    <row r="4651" spans="2:9" hidden="1">
      <c r="F4651" s="132" t="str">
        <f>IF(EXACT(I4651, I4652), "PT Sub=Dub", "_")</f>
        <v>PT Sub=Dub</v>
      </c>
      <c r="G4651" s="133" t="s">
        <v>46</v>
      </c>
      <c r="H4651" s="113" t="s">
        <v>3492</v>
      </c>
      <c r="I4651" s="114" t="s">
        <v>3495</v>
      </c>
    </row>
    <row r="4652" spans="2:9">
      <c r="F4652" s="132" t="str">
        <f>IF(EXACT(I4651, I4652), "PT Sub=Dub", "_")</f>
        <v>PT Sub=Dub</v>
      </c>
      <c r="G4652" s="133" t="s">
        <v>48</v>
      </c>
      <c r="H4652" s="113" t="s">
        <v>3492</v>
      </c>
      <c r="I4652" s="114" t="s">
        <v>3495</v>
      </c>
    </row>
    <row r="4653" spans="2:9" hidden="1">
      <c r="C4653" s="147" t="s">
        <v>27</v>
      </c>
      <c r="F4653" s="113" t="s">
        <v>27</v>
      </c>
      <c r="G4653" s="137" t="s">
        <v>28</v>
      </c>
      <c r="I4653" s="114">
        <v>580</v>
      </c>
    </row>
    <row r="4654" spans="2:9" hidden="1">
      <c r="C4654" s="113" t="s">
        <v>27</v>
      </c>
      <c r="F4654" s="113" t="s">
        <v>27</v>
      </c>
      <c r="G4654" s="137" t="s">
        <v>30</v>
      </c>
      <c r="I4654" s="114" t="s">
        <v>3496</v>
      </c>
    </row>
    <row r="4655" spans="2:9" hidden="1">
      <c r="C4655" s="113" t="s">
        <v>27</v>
      </c>
      <c r="E4655" s="132"/>
      <c r="F4655" s="113" t="s">
        <v>27</v>
      </c>
      <c r="G4655" s="133" t="s">
        <v>32</v>
      </c>
      <c r="H4655" s="132" t="s">
        <v>6462</v>
      </c>
      <c r="I4655" s="114" t="s">
        <v>3497</v>
      </c>
    </row>
    <row r="4656" spans="2:9" hidden="1">
      <c r="E4656" s="132"/>
      <c r="F4656" s="113" t="s">
        <v>27</v>
      </c>
      <c r="G4656" s="133" t="s">
        <v>35</v>
      </c>
      <c r="H4656" s="132"/>
      <c r="I4656" s="114" t="s">
        <v>3498</v>
      </c>
    </row>
    <row r="4657" spans="3:9" hidden="1">
      <c r="E4657" s="132"/>
      <c r="F4657" s="132" t="str">
        <f>IF(EXACT(I4657, I4658), "EN Sub=Dub", "_")</f>
        <v>_</v>
      </c>
      <c r="G4657" s="133" t="s">
        <v>39</v>
      </c>
      <c r="H4657" s="132"/>
      <c r="I4657" s="114" t="s">
        <v>3499</v>
      </c>
    </row>
    <row r="4658" spans="3:9" hidden="1">
      <c r="E4658" s="132"/>
      <c r="F4658" s="132" t="str">
        <f>IF(EXACT(I4657, I4658), "EN Sub=Dub", "_")</f>
        <v>_</v>
      </c>
      <c r="G4658" s="133" t="s">
        <v>44</v>
      </c>
      <c r="H4658" s="132" t="s">
        <v>6462</v>
      </c>
      <c r="I4658" s="114" t="s">
        <v>3500</v>
      </c>
    </row>
    <row r="4659" spans="3:9" hidden="1">
      <c r="E4659" s="132"/>
      <c r="F4659" s="132" t="str">
        <f>IF(EXACT(I4659, I4660), "PT Sub=Dub", "_")</f>
        <v>PT Sub=Dub</v>
      </c>
      <c r="G4659" s="133" t="s">
        <v>46</v>
      </c>
      <c r="H4659" s="132"/>
      <c r="I4659" s="114" t="s">
        <v>3501</v>
      </c>
    </row>
    <row r="4660" spans="3:9">
      <c r="E4660" s="132"/>
      <c r="F4660" s="132" t="str">
        <f>IF(EXACT(I4659, I4660), "PT Sub=Dub", "_")</f>
        <v>PT Sub=Dub</v>
      </c>
      <c r="G4660" s="133" t="s">
        <v>48</v>
      </c>
      <c r="H4660" s="132"/>
      <c r="I4660" s="114" t="s">
        <v>3501</v>
      </c>
    </row>
    <row r="4661" spans="3:9" hidden="1">
      <c r="C4661" s="147" t="s">
        <v>27</v>
      </c>
      <c r="F4661" s="113" t="s">
        <v>27</v>
      </c>
      <c r="G4661" s="137" t="s">
        <v>28</v>
      </c>
      <c r="I4661" s="114">
        <v>581</v>
      </c>
    </row>
    <row r="4662" spans="3:9" hidden="1">
      <c r="C4662" s="113" t="s">
        <v>27</v>
      </c>
      <c r="F4662" s="113" t="s">
        <v>27</v>
      </c>
      <c r="G4662" s="137" t="s">
        <v>30</v>
      </c>
      <c r="I4662" s="114" t="s">
        <v>3502</v>
      </c>
    </row>
    <row r="4663" spans="3:9" hidden="1">
      <c r="C4663" s="113" t="s">
        <v>27</v>
      </c>
      <c r="E4663" s="132"/>
      <c r="F4663" s="113" t="s">
        <v>27</v>
      </c>
      <c r="G4663" s="133" t="s">
        <v>32</v>
      </c>
      <c r="H4663" s="132" t="s">
        <v>2247</v>
      </c>
      <c r="I4663" s="114" t="s">
        <v>3503</v>
      </c>
    </row>
    <row r="4664" spans="3:9" hidden="1">
      <c r="E4664" s="132"/>
      <c r="F4664" s="113" t="s">
        <v>27</v>
      </c>
      <c r="G4664" s="133" t="s">
        <v>35</v>
      </c>
      <c r="H4664" s="132"/>
      <c r="I4664" s="114" t="s">
        <v>3504</v>
      </c>
    </row>
    <row r="4665" spans="3:9" hidden="1">
      <c r="E4665" s="132"/>
      <c r="F4665" s="132" t="str">
        <f>IF(EXACT(I4665, I4666), "EN Sub=Dub", "_")</f>
        <v>_</v>
      </c>
      <c r="G4665" s="133" t="s">
        <v>39</v>
      </c>
      <c r="H4665" s="132"/>
      <c r="I4665" s="114" t="s">
        <v>3505</v>
      </c>
    </row>
    <row r="4666" spans="3:9" hidden="1">
      <c r="E4666" s="132"/>
      <c r="F4666" s="132" t="str">
        <f>IF(EXACT(I4665, I4666), "EN Sub=Dub", "_")</f>
        <v>_</v>
      </c>
      <c r="G4666" s="133" t="s">
        <v>44</v>
      </c>
      <c r="H4666" s="132" t="s">
        <v>2247</v>
      </c>
      <c r="I4666" s="114" t="s">
        <v>7337</v>
      </c>
    </row>
    <row r="4667" spans="3:9" hidden="1">
      <c r="E4667" s="132"/>
      <c r="F4667" s="132" t="str">
        <f>IF(EXACT(I4667, I4668), "PT Sub=Dub", "_")</f>
        <v>_</v>
      </c>
      <c r="G4667" s="133" t="s">
        <v>46</v>
      </c>
      <c r="H4667" s="132"/>
      <c r="I4667" s="114" t="s">
        <v>3506</v>
      </c>
    </row>
    <row r="4668" spans="3:9">
      <c r="E4668" s="132"/>
      <c r="F4668" s="132" t="str">
        <f>IF(EXACT(I4667, I4668), "PT Sub=Dub", "_")</f>
        <v>_</v>
      </c>
      <c r="G4668" s="133" t="s">
        <v>48</v>
      </c>
      <c r="H4668" s="132"/>
      <c r="I4668" s="114" t="s">
        <v>3501</v>
      </c>
    </row>
    <row r="4669" spans="3:9" hidden="1">
      <c r="C4669" s="147" t="s">
        <v>27</v>
      </c>
      <c r="F4669" s="113" t="s">
        <v>27</v>
      </c>
      <c r="G4669" s="137" t="s">
        <v>28</v>
      </c>
      <c r="H4669" s="113" t="s">
        <v>1807</v>
      </c>
      <c r="I4669" s="114">
        <v>582</v>
      </c>
    </row>
    <row r="4670" spans="3:9" hidden="1">
      <c r="C4670" s="113" t="s">
        <v>27</v>
      </c>
      <c r="F4670" s="113" t="s">
        <v>27</v>
      </c>
      <c r="G4670" s="137" t="s">
        <v>30</v>
      </c>
      <c r="H4670" s="113" t="s">
        <v>1807</v>
      </c>
      <c r="I4670" s="114" t="s">
        <v>3507</v>
      </c>
    </row>
    <row r="4671" spans="3:9" hidden="1">
      <c r="C4671" s="113" t="s">
        <v>27</v>
      </c>
      <c r="F4671" s="113" t="s">
        <v>27</v>
      </c>
      <c r="G4671" s="133" t="s">
        <v>32</v>
      </c>
      <c r="H4671" s="113" t="s">
        <v>1807</v>
      </c>
      <c r="I4671" s="114" t="s">
        <v>3508</v>
      </c>
    </row>
    <row r="4672" spans="3:9" hidden="1">
      <c r="F4672" s="113" t="s">
        <v>27</v>
      </c>
      <c r="G4672" s="133" t="s">
        <v>35</v>
      </c>
      <c r="H4672" s="113" t="s">
        <v>1807</v>
      </c>
      <c r="I4672" s="114" t="s">
        <v>3509</v>
      </c>
    </row>
    <row r="4673" spans="2:9" hidden="1">
      <c r="F4673" s="132" t="str">
        <f>IF(EXACT(I4673, I4674), "EN Sub=Dub", "_")</f>
        <v>_</v>
      </c>
      <c r="G4673" s="133" t="s">
        <v>39</v>
      </c>
      <c r="H4673" s="113" t="s">
        <v>1807</v>
      </c>
      <c r="I4673" s="114" t="s">
        <v>3510</v>
      </c>
    </row>
    <row r="4674" spans="2:9" hidden="1">
      <c r="F4674" s="132" t="str">
        <f>IF(EXACT(I4673, I4674), "EN Sub=Dub", "_")</f>
        <v>_</v>
      </c>
      <c r="G4674" s="133" t="s">
        <v>44</v>
      </c>
      <c r="H4674" s="113" t="s">
        <v>1807</v>
      </c>
      <c r="I4674" s="114" t="s">
        <v>3511</v>
      </c>
    </row>
    <row r="4675" spans="2:9" hidden="1">
      <c r="F4675" s="132" t="str">
        <f>IF(EXACT(I4675, I4676), "PT Sub=Dub", "_")</f>
        <v>_</v>
      </c>
      <c r="G4675" s="133" t="s">
        <v>46</v>
      </c>
      <c r="H4675" s="113" t="s">
        <v>1807</v>
      </c>
      <c r="I4675" s="114" t="s">
        <v>3512</v>
      </c>
    </row>
    <row r="4676" spans="2:9">
      <c r="F4676" s="132" t="str">
        <f>IF(EXACT(I4675, I4676), "PT Sub=Dub", "_")</f>
        <v>_</v>
      </c>
      <c r="G4676" s="133" t="s">
        <v>48</v>
      </c>
      <c r="H4676" s="113" t="s">
        <v>1807</v>
      </c>
      <c r="I4676" s="114" t="s">
        <v>3513</v>
      </c>
    </row>
    <row r="4677" spans="2:9" hidden="1">
      <c r="B4677" s="114" t="s">
        <v>26</v>
      </c>
      <c r="C4677" s="147" t="s">
        <v>27</v>
      </c>
      <c r="F4677" s="113" t="s">
        <v>27</v>
      </c>
      <c r="G4677" s="137" t="s">
        <v>28</v>
      </c>
      <c r="H4677" s="113" t="s">
        <v>1807</v>
      </c>
      <c r="I4677" s="114">
        <v>583</v>
      </c>
    </row>
    <row r="4678" spans="2:9" hidden="1">
      <c r="B4678" s="114" t="s">
        <v>26</v>
      </c>
      <c r="C4678" s="113" t="s">
        <v>27</v>
      </c>
      <c r="F4678" s="113" t="s">
        <v>27</v>
      </c>
      <c r="G4678" s="137" t="s">
        <v>30</v>
      </c>
      <c r="H4678" s="113" t="s">
        <v>1807</v>
      </c>
      <c r="I4678" s="114" t="s">
        <v>3514</v>
      </c>
    </row>
    <row r="4679" spans="2:9" hidden="1">
      <c r="B4679" s="114" t="s">
        <v>26</v>
      </c>
      <c r="C4679" s="113" t="s">
        <v>27</v>
      </c>
      <c r="F4679" s="113" t="s">
        <v>27</v>
      </c>
      <c r="G4679" s="133" t="s">
        <v>32</v>
      </c>
      <c r="H4679" s="113" t="s">
        <v>1807</v>
      </c>
      <c r="I4679" s="114" t="s">
        <v>3515</v>
      </c>
    </row>
    <row r="4680" spans="2:9" hidden="1">
      <c r="B4680" s="114" t="s">
        <v>26</v>
      </c>
      <c r="F4680" s="113" t="s">
        <v>27</v>
      </c>
      <c r="G4680" s="133" t="s">
        <v>35</v>
      </c>
      <c r="H4680" s="113" t="s">
        <v>1807</v>
      </c>
      <c r="I4680" s="114" t="s">
        <v>3516</v>
      </c>
    </row>
    <row r="4681" spans="2:9" hidden="1">
      <c r="B4681" s="114" t="s">
        <v>26</v>
      </c>
      <c r="F4681" s="132" t="str">
        <f>IF(EXACT(I4681, I4682), "EN Sub=Dub", "_")</f>
        <v>_</v>
      </c>
      <c r="G4681" s="133" t="s">
        <v>39</v>
      </c>
      <c r="H4681" s="113" t="s">
        <v>1807</v>
      </c>
      <c r="I4681" s="114" t="s">
        <v>3517</v>
      </c>
    </row>
    <row r="4682" spans="2:9" hidden="1">
      <c r="B4682" s="114" t="s">
        <v>26</v>
      </c>
      <c r="F4682" s="132" t="str">
        <f>IF(EXACT(I4681, I4682), "EN Sub=Dub", "_")</f>
        <v>_</v>
      </c>
      <c r="G4682" s="133" t="s">
        <v>44</v>
      </c>
      <c r="H4682" s="113" t="s">
        <v>1807</v>
      </c>
      <c r="I4682" s="114" t="s">
        <v>3516</v>
      </c>
    </row>
    <row r="4683" spans="2:9" hidden="1">
      <c r="B4683" s="114" t="s">
        <v>26</v>
      </c>
      <c r="F4683" s="132" t="str">
        <f>IF(EXACT(I4683, I4684), "PT Sub=Dub", "_")</f>
        <v>_</v>
      </c>
      <c r="G4683" s="133" t="s">
        <v>46</v>
      </c>
      <c r="H4683" s="113" t="s">
        <v>1807</v>
      </c>
      <c r="I4683" s="114" t="s">
        <v>3518</v>
      </c>
    </row>
    <row r="4684" spans="2:9">
      <c r="B4684" s="114" t="s">
        <v>26</v>
      </c>
      <c r="F4684" s="132" t="str">
        <f>IF(EXACT(I4683, I4684), "PT Sub=Dub", "_")</f>
        <v>_</v>
      </c>
      <c r="G4684" s="133" t="s">
        <v>48</v>
      </c>
      <c r="H4684" s="113" t="s">
        <v>1807</v>
      </c>
      <c r="I4684" s="114" t="s">
        <v>3519</v>
      </c>
    </row>
    <row r="4685" spans="2:9" hidden="1">
      <c r="C4685" s="147" t="s">
        <v>27</v>
      </c>
      <c r="F4685" s="113" t="s">
        <v>27</v>
      </c>
      <c r="G4685" s="137" t="s">
        <v>28</v>
      </c>
      <c r="H4685" s="113" t="s">
        <v>1807</v>
      </c>
      <c r="I4685" s="114">
        <v>584</v>
      </c>
    </row>
    <row r="4686" spans="2:9" hidden="1">
      <c r="C4686" s="113" t="s">
        <v>27</v>
      </c>
      <c r="F4686" s="113" t="s">
        <v>27</v>
      </c>
      <c r="G4686" s="137" t="s">
        <v>30</v>
      </c>
      <c r="H4686" s="113" t="s">
        <v>1807</v>
      </c>
      <c r="I4686" s="114" t="s">
        <v>3520</v>
      </c>
    </row>
    <row r="4687" spans="2:9" hidden="1">
      <c r="C4687" s="113" t="s">
        <v>27</v>
      </c>
      <c r="F4687" s="113" t="s">
        <v>27</v>
      </c>
      <c r="G4687" s="133" t="s">
        <v>32</v>
      </c>
      <c r="H4687" s="113" t="s">
        <v>1807</v>
      </c>
      <c r="I4687" s="114" t="s">
        <v>3521</v>
      </c>
    </row>
    <row r="4688" spans="2:9" hidden="1">
      <c r="F4688" s="113" t="s">
        <v>27</v>
      </c>
      <c r="G4688" s="133" t="s">
        <v>35</v>
      </c>
      <c r="H4688" s="113" t="s">
        <v>1807</v>
      </c>
      <c r="I4688" s="114" t="s">
        <v>3522</v>
      </c>
    </row>
    <row r="4689" spans="2:9" hidden="1">
      <c r="F4689" s="132" t="str">
        <f>IF(EXACT(I4689, I4690), "EN Sub=Dub", "_")</f>
        <v>_</v>
      </c>
      <c r="G4689" s="133" t="s">
        <v>39</v>
      </c>
      <c r="H4689" s="113" t="s">
        <v>1807</v>
      </c>
      <c r="I4689" s="114" t="s">
        <v>3522</v>
      </c>
    </row>
    <row r="4690" spans="2:9" hidden="1">
      <c r="F4690" s="132" t="str">
        <f>IF(EXACT(I4689, I4690), "EN Sub=Dub", "_")</f>
        <v>_</v>
      </c>
      <c r="G4690" s="133" t="s">
        <v>44</v>
      </c>
      <c r="H4690" s="113" t="s">
        <v>1807</v>
      </c>
      <c r="I4690" s="114" t="s">
        <v>3523</v>
      </c>
    </row>
    <row r="4691" spans="2:9" hidden="1">
      <c r="F4691" s="132" t="str">
        <f>IF(EXACT(I4691, I4692), "PT Sub=Dub", "_")</f>
        <v>PT Sub=Dub</v>
      </c>
      <c r="G4691" s="133" t="s">
        <v>46</v>
      </c>
      <c r="H4691" s="113" t="s">
        <v>1807</v>
      </c>
      <c r="I4691" s="114" t="s">
        <v>3524</v>
      </c>
    </row>
    <row r="4692" spans="2:9">
      <c r="F4692" s="132" t="str">
        <f>IF(EXACT(I4691, I4692), "PT Sub=Dub", "_")</f>
        <v>PT Sub=Dub</v>
      </c>
      <c r="G4692" s="133" t="s">
        <v>48</v>
      </c>
      <c r="H4692" s="113" t="s">
        <v>1807</v>
      </c>
      <c r="I4692" s="114" t="s">
        <v>3524</v>
      </c>
    </row>
    <row r="4693" spans="2:9" hidden="1">
      <c r="B4693" s="114" t="s">
        <v>26</v>
      </c>
      <c r="C4693" s="147" t="s">
        <v>27</v>
      </c>
      <c r="F4693" s="113" t="s">
        <v>27</v>
      </c>
      <c r="G4693" s="137" t="s">
        <v>28</v>
      </c>
      <c r="H4693" s="113" t="s">
        <v>1807</v>
      </c>
      <c r="I4693" s="114">
        <v>585</v>
      </c>
    </row>
    <row r="4694" spans="2:9" hidden="1">
      <c r="B4694" s="114" t="s">
        <v>26</v>
      </c>
      <c r="C4694" s="113" t="s">
        <v>27</v>
      </c>
      <c r="F4694" s="113" t="s">
        <v>27</v>
      </c>
      <c r="G4694" s="137" t="s">
        <v>30</v>
      </c>
      <c r="H4694" s="113" t="s">
        <v>1807</v>
      </c>
      <c r="I4694" s="114" t="s">
        <v>3525</v>
      </c>
    </row>
    <row r="4695" spans="2:9" hidden="1">
      <c r="B4695" s="114" t="s">
        <v>26</v>
      </c>
      <c r="C4695" s="113" t="s">
        <v>27</v>
      </c>
      <c r="F4695" s="113" t="s">
        <v>27</v>
      </c>
      <c r="G4695" s="133" t="s">
        <v>32</v>
      </c>
      <c r="H4695" s="113" t="s">
        <v>1807</v>
      </c>
      <c r="I4695" s="114" t="s">
        <v>3526</v>
      </c>
    </row>
    <row r="4696" spans="2:9" hidden="1">
      <c r="B4696" s="114" t="s">
        <v>26</v>
      </c>
      <c r="F4696" s="113" t="s">
        <v>27</v>
      </c>
      <c r="G4696" s="133" t="s">
        <v>35</v>
      </c>
      <c r="H4696" s="113" t="s">
        <v>1807</v>
      </c>
      <c r="I4696" s="114" t="s">
        <v>3527</v>
      </c>
    </row>
    <row r="4697" spans="2:9" hidden="1">
      <c r="B4697" s="114" t="s">
        <v>26</v>
      </c>
      <c r="F4697" s="132" t="str">
        <f>IF(EXACT(I4697, I4698), "EN Sub=Dub", "_")</f>
        <v>_</v>
      </c>
      <c r="G4697" s="133" t="s">
        <v>39</v>
      </c>
      <c r="H4697" s="113" t="s">
        <v>1807</v>
      </c>
      <c r="I4697" s="114" t="s">
        <v>3527</v>
      </c>
    </row>
    <row r="4698" spans="2:9" hidden="1">
      <c r="B4698" s="114" t="s">
        <v>26</v>
      </c>
      <c r="F4698" s="132" t="str">
        <f>IF(EXACT(I4697, I4698), "EN Sub=Dub", "_")</f>
        <v>_</v>
      </c>
      <c r="G4698" s="133" t="s">
        <v>44</v>
      </c>
      <c r="H4698" s="113" t="s">
        <v>1807</v>
      </c>
      <c r="I4698" s="114" t="s">
        <v>3528</v>
      </c>
    </row>
    <row r="4699" spans="2:9" hidden="1">
      <c r="B4699" s="114" t="s">
        <v>26</v>
      </c>
      <c r="F4699" s="132" t="str">
        <f>IF(EXACT(I4699, I4700), "PT Sub=Dub", "_")</f>
        <v>_</v>
      </c>
      <c r="G4699" s="133" t="s">
        <v>46</v>
      </c>
      <c r="H4699" s="113" t="s">
        <v>1807</v>
      </c>
      <c r="I4699" s="114" t="s">
        <v>3529</v>
      </c>
    </row>
    <row r="4700" spans="2:9">
      <c r="B4700" s="114" t="s">
        <v>26</v>
      </c>
      <c r="F4700" s="132" t="str">
        <f>IF(EXACT(I4699, I4700), "PT Sub=Dub", "_")</f>
        <v>_</v>
      </c>
      <c r="G4700" s="133" t="s">
        <v>48</v>
      </c>
      <c r="H4700" s="113" t="s">
        <v>1807</v>
      </c>
      <c r="I4700" s="114" t="s">
        <v>3530</v>
      </c>
    </row>
    <row r="4701" spans="2:9" hidden="1">
      <c r="C4701" s="147" t="s">
        <v>27</v>
      </c>
      <c r="F4701" s="113" t="s">
        <v>27</v>
      </c>
      <c r="G4701" s="137" t="s">
        <v>28</v>
      </c>
      <c r="H4701" s="113" t="s">
        <v>1807</v>
      </c>
      <c r="I4701" s="114">
        <v>586</v>
      </c>
    </row>
    <row r="4702" spans="2:9" hidden="1">
      <c r="C4702" s="113" t="s">
        <v>27</v>
      </c>
      <c r="F4702" s="113" t="s">
        <v>27</v>
      </c>
      <c r="G4702" s="137" t="s">
        <v>30</v>
      </c>
      <c r="H4702" s="113" t="s">
        <v>1807</v>
      </c>
      <c r="I4702" s="114" t="s">
        <v>3531</v>
      </c>
    </row>
    <row r="4703" spans="2:9" hidden="1">
      <c r="C4703" s="113" t="s">
        <v>27</v>
      </c>
      <c r="F4703" s="113" t="s">
        <v>27</v>
      </c>
      <c r="G4703" s="133" t="s">
        <v>32</v>
      </c>
      <c r="H4703" s="113" t="s">
        <v>1807</v>
      </c>
      <c r="I4703" s="114" t="s">
        <v>3532</v>
      </c>
    </row>
    <row r="4704" spans="2:9" hidden="1">
      <c r="F4704" s="113" t="s">
        <v>27</v>
      </c>
      <c r="G4704" s="133" t="s">
        <v>35</v>
      </c>
      <c r="H4704" s="113" t="s">
        <v>1807</v>
      </c>
      <c r="I4704" s="114" t="s">
        <v>3533</v>
      </c>
    </row>
    <row r="4705" spans="2:9" hidden="1">
      <c r="F4705" s="132" t="str">
        <f>IF(EXACT(I4705, I4706), "EN Sub=Dub", "_")</f>
        <v>_</v>
      </c>
      <c r="G4705" s="133" t="s">
        <v>39</v>
      </c>
      <c r="H4705" s="113" t="s">
        <v>1807</v>
      </c>
      <c r="I4705" s="114" t="s">
        <v>3534</v>
      </c>
    </row>
    <row r="4706" spans="2:9" hidden="1">
      <c r="F4706" s="132" t="str">
        <f>IF(EXACT(I4705, I4706), "EN Sub=Dub", "_")</f>
        <v>_</v>
      </c>
      <c r="G4706" s="133" t="s">
        <v>44</v>
      </c>
      <c r="H4706" s="113" t="s">
        <v>1807</v>
      </c>
      <c r="I4706" s="114" t="s">
        <v>3535</v>
      </c>
    </row>
    <row r="4707" spans="2:9" hidden="1">
      <c r="F4707" s="132" t="str">
        <f>IF(EXACT(I4707, I4708), "PT Sub=Dub", "_")</f>
        <v>PT Sub=Dub</v>
      </c>
      <c r="G4707" s="133" t="s">
        <v>46</v>
      </c>
      <c r="H4707" s="113" t="s">
        <v>1807</v>
      </c>
      <c r="I4707" s="114" t="s">
        <v>3536</v>
      </c>
    </row>
    <row r="4708" spans="2:9">
      <c r="F4708" s="132" t="str">
        <f>IF(EXACT(I4707, I4708), "PT Sub=Dub", "_")</f>
        <v>PT Sub=Dub</v>
      </c>
      <c r="G4708" s="133" t="s">
        <v>48</v>
      </c>
      <c r="H4708" s="113" t="s">
        <v>1807</v>
      </c>
      <c r="I4708" s="114" t="s">
        <v>3536</v>
      </c>
    </row>
    <row r="4709" spans="2:9" hidden="1">
      <c r="B4709" s="114" t="s">
        <v>26</v>
      </c>
      <c r="C4709" s="147" t="s">
        <v>27</v>
      </c>
      <c r="F4709" s="113" t="s">
        <v>27</v>
      </c>
      <c r="G4709" s="137" t="s">
        <v>28</v>
      </c>
      <c r="H4709" s="113" t="s">
        <v>1807</v>
      </c>
      <c r="I4709" s="114">
        <v>587</v>
      </c>
    </row>
    <row r="4710" spans="2:9" hidden="1">
      <c r="B4710" s="114" t="s">
        <v>26</v>
      </c>
      <c r="C4710" s="113" t="s">
        <v>27</v>
      </c>
      <c r="F4710" s="113" t="s">
        <v>27</v>
      </c>
      <c r="G4710" s="137" t="s">
        <v>30</v>
      </c>
      <c r="H4710" s="113" t="s">
        <v>1807</v>
      </c>
      <c r="I4710" s="114" t="s">
        <v>3537</v>
      </c>
    </row>
    <row r="4711" spans="2:9" hidden="1">
      <c r="B4711" s="114" t="s">
        <v>26</v>
      </c>
      <c r="C4711" s="113" t="s">
        <v>27</v>
      </c>
      <c r="F4711" s="113" t="s">
        <v>27</v>
      </c>
      <c r="G4711" s="133" t="s">
        <v>32</v>
      </c>
      <c r="H4711" s="113" t="s">
        <v>1807</v>
      </c>
      <c r="I4711" s="114" t="s">
        <v>3538</v>
      </c>
    </row>
    <row r="4712" spans="2:9" hidden="1">
      <c r="B4712" s="114" t="s">
        <v>26</v>
      </c>
      <c r="F4712" s="113" t="s">
        <v>27</v>
      </c>
      <c r="G4712" s="133" t="s">
        <v>35</v>
      </c>
      <c r="H4712" s="113" t="s">
        <v>1807</v>
      </c>
      <c r="I4712" s="114" t="s">
        <v>3539</v>
      </c>
    </row>
    <row r="4713" spans="2:9" hidden="1">
      <c r="B4713" s="114" t="s">
        <v>26</v>
      </c>
      <c r="F4713" s="132" t="str">
        <f>IF(EXACT(I4713, I4714), "EN Sub=Dub", "_")</f>
        <v>_</v>
      </c>
      <c r="G4713" s="133" t="s">
        <v>39</v>
      </c>
      <c r="H4713" s="113" t="s">
        <v>1807</v>
      </c>
      <c r="I4713" s="114" t="s">
        <v>3540</v>
      </c>
    </row>
    <row r="4714" spans="2:9" hidden="1">
      <c r="B4714" s="114" t="s">
        <v>26</v>
      </c>
      <c r="F4714" s="132" t="str">
        <f>IF(EXACT(I4713, I4714), "EN Sub=Dub", "_")</f>
        <v>_</v>
      </c>
      <c r="G4714" s="133" t="s">
        <v>44</v>
      </c>
      <c r="H4714" s="113" t="s">
        <v>1807</v>
      </c>
      <c r="I4714" s="114" t="s">
        <v>3539</v>
      </c>
    </row>
    <row r="4715" spans="2:9" hidden="1">
      <c r="B4715" s="114" t="s">
        <v>26</v>
      </c>
      <c r="F4715" s="132" t="str">
        <f>IF(EXACT(I4715, I4716), "PT Sub=Dub", "_")</f>
        <v>_</v>
      </c>
      <c r="G4715" s="133" t="s">
        <v>46</v>
      </c>
      <c r="H4715" s="113" t="s">
        <v>1807</v>
      </c>
      <c r="I4715" s="114" t="s">
        <v>3541</v>
      </c>
    </row>
    <row r="4716" spans="2:9">
      <c r="B4716" s="114" t="s">
        <v>26</v>
      </c>
      <c r="F4716" s="132" t="str">
        <f>IF(EXACT(I4715, I4716), "PT Sub=Dub", "_")</f>
        <v>_</v>
      </c>
      <c r="G4716" s="133" t="s">
        <v>48</v>
      </c>
      <c r="H4716" s="113" t="s">
        <v>1807</v>
      </c>
      <c r="I4716" s="114" t="s">
        <v>3542</v>
      </c>
    </row>
    <row r="4717" spans="2:9" hidden="1">
      <c r="C4717" s="147" t="s">
        <v>27</v>
      </c>
      <c r="F4717" s="113" t="s">
        <v>27</v>
      </c>
      <c r="G4717" s="137" t="s">
        <v>28</v>
      </c>
      <c r="H4717" s="113" t="s">
        <v>1807</v>
      </c>
      <c r="I4717" s="114">
        <v>588</v>
      </c>
    </row>
    <row r="4718" spans="2:9" hidden="1">
      <c r="C4718" s="113" t="s">
        <v>27</v>
      </c>
      <c r="F4718" s="113" t="s">
        <v>27</v>
      </c>
      <c r="G4718" s="137" t="s">
        <v>30</v>
      </c>
      <c r="H4718" s="113" t="s">
        <v>1807</v>
      </c>
      <c r="I4718" s="114" t="s">
        <v>3543</v>
      </c>
    </row>
    <row r="4719" spans="2:9" hidden="1">
      <c r="C4719" s="113" t="s">
        <v>27</v>
      </c>
      <c r="F4719" s="113" t="s">
        <v>27</v>
      </c>
      <c r="G4719" s="133" t="s">
        <v>32</v>
      </c>
      <c r="H4719" s="113" t="s">
        <v>1807</v>
      </c>
      <c r="I4719" s="114" t="s">
        <v>3544</v>
      </c>
    </row>
    <row r="4720" spans="2:9" hidden="1">
      <c r="F4720" s="113" t="s">
        <v>27</v>
      </c>
      <c r="G4720" s="133" t="s">
        <v>35</v>
      </c>
      <c r="H4720" s="113" t="s">
        <v>1807</v>
      </c>
      <c r="I4720" s="114" t="s">
        <v>3545</v>
      </c>
    </row>
    <row r="4721" spans="3:9" hidden="1">
      <c r="F4721" s="132" t="str">
        <f>IF(EXACT(I4721, I4722), "EN Sub=Dub", "_")</f>
        <v>_</v>
      </c>
      <c r="G4721" s="133" t="s">
        <v>39</v>
      </c>
      <c r="H4721" s="113" t="s">
        <v>1807</v>
      </c>
      <c r="I4721" s="114" t="s">
        <v>3545</v>
      </c>
    </row>
    <row r="4722" spans="3:9" hidden="1">
      <c r="F4722" s="132" t="str">
        <f>IF(EXACT(I4721, I4722), "EN Sub=Dub", "_")</f>
        <v>_</v>
      </c>
      <c r="G4722" s="133" t="s">
        <v>44</v>
      </c>
      <c r="H4722" s="113" t="s">
        <v>1807</v>
      </c>
      <c r="I4722" s="114" t="s">
        <v>3546</v>
      </c>
    </row>
    <row r="4723" spans="3:9" hidden="1">
      <c r="F4723" s="132" t="str">
        <f>IF(EXACT(I4723, I4724), "PT Sub=Dub", "_")</f>
        <v>PT Sub=Dub</v>
      </c>
      <c r="G4723" s="133" t="s">
        <v>46</v>
      </c>
      <c r="H4723" s="113" t="s">
        <v>1807</v>
      </c>
      <c r="I4723" s="114" t="s">
        <v>3547</v>
      </c>
    </row>
    <row r="4724" spans="3:9">
      <c r="F4724" s="132" t="str">
        <f>IF(EXACT(I4723, I4724), "PT Sub=Dub", "_")</f>
        <v>PT Sub=Dub</v>
      </c>
      <c r="G4724" s="133" t="s">
        <v>48</v>
      </c>
      <c r="H4724" s="113" t="s">
        <v>1807</v>
      </c>
      <c r="I4724" s="114" t="s">
        <v>3547</v>
      </c>
    </row>
    <row r="4725" spans="3:9" hidden="1">
      <c r="C4725" s="147" t="s">
        <v>27</v>
      </c>
      <c r="F4725" s="113" t="s">
        <v>27</v>
      </c>
      <c r="G4725" s="137" t="s">
        <v>28</v>
      </c>
      <c r="H4725" s="113" t="s">
        <v>1807</v>
      </c>
      <c r="I4725" s="114">
        <v>589</v>
      </c>
    </row>
    <row r="4726" spans="3:9" hidden="1">
      <c r="C4726" s="113" t="s">
        <v>27</v>
      </c>
      <c r="F4726" s="113" t="s">
        <v>27</v>
      </c>
      <c r="G4726" s="137" t="s">
        <v>30</v>
      </c>
      <c r="H4726" s="113" t="s">
        <v>1807</v>
      </c>
      <c r="I4726" s="114" t="s">
        <v>3548</v>
      </c>
    </row>
    <row r="4727" spans="3:9" hidden="1">
      <c r="C4727" s="113" t="s">
        <v>27</v>
      </c>
      <c r="F4727" s="113" t="s">
        <v>27</v>
      </c>
      <c r="G4727" s="133" t="s">
        <v>32</v>
      </c>
      <c r="H4727" s="113" t="s">
        <v>1807</v>
      </c>
      <c r="I4727" s="114" t="s">
        <v>3549</v>
      </c>
    </row>
    <row r="4728" spans="3:9" hidden="1">
      <c r="F4728" s="113" t="s">
        <v>27</v>
      </c>
      <c r="G4728" s="133" t="s">
        <v>35</v>
      </c>
      <c r="H4728" s="113" t="s">
        <v>1807</v>
      </c>
      <c r="I4728" s="114" t="s">
        <v>3550</v>
      </c>
    </row>
    <row r="4729" spans="3:9" hidden="1">
      <c r="F4729" s="132" t="str">
        <f>IF(EXACT(I4729, I4730), "EN Sub=Dub", "_")</f>
        <v>_</v>
      </c>
      <c r="G4729" s="133" t="s">
        <v>39</v>
      </c>
      <c r="H4729" s="113" t="s">
        <v>1807</v>
      </c>
      <c r="I4729" s="114" t="s">
        <v>3550</v>
      </c>
    </row>
    <row r="4730" spans="3:9" hidden="1">
      <c r="F4730" s="132" t="str">
        <f>IF(EXACT(I4729, I4730), "EN Sub=Dub", "_")</f>
        <v>_</v>
      </c>
      <c r="G4730" s="133" t="s">
        <v>44</v>
      </c>
      <c r="H4730" s="113" t="s">
        <v>1807</v>
      </c>
      <c r="I4730" s="114" t="s">
        <v>3551</v>
      </c>
    </row>
    <row r="4731" spans="3:9" hidden="1">
      <c r="F4731" s="132" t="str">
        <f>IF(EXACT(I4731, I4732), "PT Sub=Dub", "_")</f>
        <v>PT Sub=Dub</v>
      </c>
      <c r="G4731" s="133" t="s">
        <v>46</v>
      </c>
      <c r="H4731" s="113" t="s">
        <v>1807</v>
      </c>
      <c r="I4731" s="114" t="s">
        <v>3552</v>
      </c>
    </row>
    <row r="4732" spans="3:9">
      <c r="F4732" s="132" t="str">
        <f>IF(EXACT(I4731, I4732), "PT Sub=Dub", "_")</f>
        <v>PT Sub=Dub</v>
      </c>
      <c r="G4732" s="133" t="s">
        <v>48</v>
      </c>
      <c r="H4732" s="113" t="s">
        <v>1807</v>
      </c>
      <c r="I4732" s="114" t="s">
        <v>3552</v>
      </c>
    </row>
    <row r="4733" spans="3:9" hidden="1">
      <c r="C4733" s="147" t="s">
        <v>27</v>
      </c>
      <c r="F4733" s="113" t="s">
        <v>27</v>
      </c>
      <c r="G4733" s="137" t="s">
        <v>28</v>
      </c>
      <c r="H4733" s="113" t="s">
        <v>1098</v>
      </c>
      <c r="I4733" s="114">
        <v>590</v>
      </c>
    </row>
    <row r="4734" spans="3:9" hidden="1">
      <c r="C4734" s="113" t="s">
        <v>27</v>
      </c>
      <c r="F4734" s="113" t="s">
        <v>27</v>
      </c>
      <c r="G4734" s="137" t="s">
        <v>30</v>
      </c>
      <c r="H4734" s="113" t="s">
        <v>1098</v>
      </c>
      <c r="I4734" s="114" t="s">
        <v>3553</v>
      </c>
    </row>
    <row r="4735" spans="3:9" hidden="1">
      <c r="C4735" s="113" t="s">
        <v>27</v>
      </c>
      <c r="F4735" s="113" t="s">
        <v>27</v>
      </c>
      <c r="G4735" s="133" t="s">
        <v>32</v>
      </c>
      <c r="H4735" s="113" t="s">
        <v>1098</v>
      </c>
      <c r="I4735" s="114" t="s">
        <v>3554</v>
      </c>
    </row>
    <row r="4736" spans="3:9" hidden="1">
      <c r="F4736" s="113" t="s">
        <v>27</v>
      </c>
      <c r="G4736" s="133" t="s">
        <v>35</v>
      </c>
      <c r="H4736" s="113" t="s">
        <v>1098</v>
      </c>
      <c r="I4736" s="135" t="s">
        <v>3555</v>
      </c>
    </row>
    <row r="4737" spans="3:9" hidden="1">
      <c r="F4737" s="132" t="str">
        <f>IF(EXACT(I4737, I4738), "EN Sub=Dub", "_")</f>
        <v>_</v>
      </c>
      <c r="G4737" s="133" t="s">
        <v>39</v>
      </c>
      <c r="H4737" s="113" t="s">
        <v>1098</v>
      </c>
      <c r="I4737" s="114" t="s">
        <v>992</v>
      </c>
    </row>
    <row r="4738" spans="3:9" hidden="1">
      <c r="F4738" s="132" t="str">
        <f>IF(EXACT(I4737, I4738), "EN Sub=Dub", "_")</f>
        <v>_</v>
      </c>
      <c r="G4738" s="133" t="s">
        <v>44</v>
      </c>
      <c r="H4738" s="113" t="s">
        <v>1098</v>
      </c>
      <c r="I4738" s="135" t="s">
        <v>3556</v>
      </c>
    </row>
    <row r="4739" spans="3:9" s="141" customFormat="1" hidden="1">
      <c r="C4739" s="114"/>
      <c r="E4739" s="140" t="s">
        <v>194</v>
      </c>
      <c r="F4739" s="138" t="str">
        <f>IF(EXACT(I4739, I4740), "PT Sub=Dub", "_")</f>
        <v>_</v>
      </c>
      <c r="G4739" s="139" t="s">
        <v>46</v>
      </c>
      <c r="H4739" s="140" t="s">
        <v>1098</v>
      </c>
      <c r="I4739" s="141" t="s">
        <v>3557</v>
      </c>
    </row>
    <row r="4740" spans="3:9">
      <c r="F4740" s="132" t="str">
        <f>IF(EXACT(I4739, I4740), "PT Sub=Dub", "_")</f>
        <v>_</v>
      </c>
      <c r="G4740" s="133" t="s">
        <v>48</v>
      </c>
      <c r="H4740" s="113" t="s">
        <v>1098</v>
      </c>
      <c r="I4740" s="114" t="s">
        <v>3558</v>
      </c>
    </row>
    <row r="4741" spans="3:9" hidden="1">
      <c r="C4741" s="147" t="s">
        <v>27</v>
      </c>
      <c r="F4741" s="113" t="s">
        <v>27</v>
      </c>
      <c r="G4741" s="137" t="s">
        <v>28</v>
      </c>
      <c r="H4741" s="113" t="s">
        <v>1479</v>
      </c>
      <c r="I4741" s="114">
        <v>591</v>
      </c>
    </row>
    <row r="4742" spans="3:9" hidden="1">
      <c r="C4742" s="113" t="s">
        <v>27</v>
      </c>
      <c r="F4742" s="113" t="s">
        <v>27</v>
      </c>
      <c r="G4742" s="137" t="s">
        <v>30</v>
      </c>
      <c r="H4742" s="113" t="s">
        <v>1479</v>
      </c>
      <c r="I4742" s="114" t="s">
        <v>3559</v>
      </c>
    </row>
    <row r="4743" spans="3:9" hidden="1">
      <c r="C4743" s="113" t="s">
        <v>27</v>
      </c>
      <c r="F4743" s="113" t="s">
        <v>27</v>
      </c>
      <c r="G4743" s="133" t="s">
        <v>32</v>
      </c>
      <c r="H4743" s="113" t="s">
        <v>1479</v>
      </c>
      <c r="I4743" s="114" t="s">
        <v>3560</v>
      </c>
    </row>
    <row r="4744" spans="3:9" hidden="1">
      <c r="F4744" s="113" t="s">
        <v>27</v>
      </c>
      <c r="G4744" s="133" t="s">
        <v>35</v>
      </c>
      <c r="H4744" s="113" t="s">
        <v>1479</v>
      </c>
      <c r="I4744" s="114" t="s">
        <v>3561</v>
      </c>
    </row>
    <row r="4745" spans="3:9" hidden="1">
      <c r="F4745" s="132" t="str">
        <f>IF(EXACT(I4745, I4746), "EN Sub=Dub", "_")</f>
        <v>_</v>
      </c>
      <c r="G4745" s="133" t="s">
        <v>39</v>
      </c>
      <c r="H4745" s="113" t="s">
        <v>1479</v>
      </c>
      <c r="I4745" s="114" t="s">
        <v>3562</v>
      </c>
    </row>
    <row r="4746" spans="3:9" hidden="1">
      <c r="F4746" s="132" t="str">
        <f>IF(EXACT(I4745, I4746), "EN Sub=Dub", "_")</f>
        <v>_</v>
      </c>
      <c r="G4746" s="133" t="s">
        <v>44</v>
      </c>
      <c r="H4746" s="113" t="s">
        <v>1479</v>
      </c>
      <c r="I4746" s="114" t="s">
        <v>3563</v>
      </c>
    </row>
    <row r="4747" spans="3:9" hidden="1">
      <c r="F4747" s="132" t="str">
        <f>IF(EXACT(I4747, I4748), "PT Sub=Dub", "_")</f>
        <v>PT Sub=Dub</v>
      </c>
      <c r="G4747" s="133" t="s">
        <v>46</v>
      </c>
      <c r="H4747" s="113" t="s">
        <v>1479</v>
      </c>
      <c r="I4747" s="114" t="s">
        <v>3564</v>
      </c>
    </row>
    <row r="4748" spans="3:9">
      <c r="F4748" s="132" t="str">
        <f>IF(EXACT(I4747, I4748), "PT Sub=Dub", "_")</f>
        <v>PT Sub=Dub</v>
      </c>
      <c r="G4748" s="133" t="s">
        <v>48</v>
      </c>
      <c r="H4748" s="113" t="s">
        <v>1479</v>
      </c>
      <c r="I4748" s="114" t="s">
        <v>3564</v>
      </c>
    </row>
    <row r="4749" spans="3:9" hidden="1">
      <c r="C4749" s="147" t="s">
        <v>27</v>
      </c>
      <c r="F4749" s="113" t="s">
        <v>27</v>
      </c>
      <c r="G4749" s="137" t="s">
        <v>28</v>
      </c>
      <c r="H4749" s="113" t="s">
        <v>52</v>
      </c>
      <c r="I4749" s="114">
        <v>592</v>
      </c>
    </row>
    <row r="4750" spans="3:9" hidden="1">
      <c r="C4750" s="113" t="s">
        <v>27</v>
      </c>
      <c r="F4750" s="113" t="s">
        <v>27</v>
      </c>
      <c r="G4750" s="137" t="s">
        <v>30</v>
      </c>
      <c r="H4750" s="113" t="s">
        <v>52</v>
      </c>
      <c r="I4750" s="114" t="s">
        <v>3565</v>
      </c>
    </row>
    <row r="4751" spans="3:9" hidden="1">
      <c r="C4751" s="113" t="s">
        <v>27</v>
      </c>
      <c r="F4751" s="113" t="s">
        <v>27</v>
      </c>
      <c r="G4751" s="133" t="s">
        <v>32</v>
      </c>
      <c r="H4751" s="113" t="s">
        <v>52</v>
      </c>
      <c r="I4751" s="114" t="s">
        <v>3566</v>
      </c>
    </row>
    <row r="4752" spans="3:9" hidden="1">
      <c r="F4752" s="113" t="s">
        <v>27</v>
      </c>
      <c r="G4752" s="133" t="s">
        <v>35</v>
      </c>
      <c r="H4752" s="113" t="s">
        <v>52</v>
      </c>
      <c r="I4752" s="114" t="s">
        <v>712</v>
      </c>
    </row>
    <row r="4753" spans="2:9" hidden="1">
      <c r="F4753" s="132" t="str">
        <f>IF(EXACT(I4753, I4754), "EN Sub=Dub", "_")</f>
        <v>EN Sub=Dub</v>
      </c>
      <c r="G4753" s="133" t="s">
        <v>39</v>
      </c>
      <c r="H4753" s="113" t="s">
        <v>52</v>
      </c>
      <c r="I4753" s="114" t="s">
        <v>713</v>
      </c>
    </row>
    <row r="4754" spans="2:9" hidden="1">
      <c r="F4754" s="132" t="str">
        <f>IF(EXACT(I4753, I4754), "EN Sub=Dub", "_")</f>
        <v>EN Sub=Dub</v>
      </c>
      <c r="G4754" s="133" t="s">
        <v>44</v>
      </c>
      <c r="H4754" s="113" t="s">
        <v>52</v>
      </c>
      <c r="I4754" s="114" t="s">
        <v>713</v>
      </c>
    </row>
    <row r="4755" spans="2:9" hidden="1">
      <c r="F4755" s="132" t="str">
        <f>IF(EXACT(I4755, I4756), "PT Sub=Dub", "_")</f>
        <v>PT Sub=Dub</v>
      </c>
      <c r="G4755" s="133" t="s">
        <v>46</v>
      </c>
      <c r="H4755" s="113" t="s">
        <v>52</v>
      </c>
      <c r="I4755" s="114" t="s">
        <v>714</v>
      </c>
    </row>
    <row r="4756" spans="2:9">
      <c r="F4756" s="132" t="str">
        <f>IF(EXACT(I4755, I4756), "PT Sub=Dub", "_")</f>
        <v>PT Sub=Dub</v>
      </c>
      <c r="G4756" s="133" t="s">
        <v>48</v>
      </c>
      <c r="H4756" s="113" t="s">
        <v>52</v>
      </c>
      <c r="I4756" s="114" t="s">
        <v>714</v>
      </c>
    </row>
    <row r="4757" spans="2:9" hidden="1">
      <c r="C4757" s="147" t="s">
        <v>27</v>
      </c>
      <c r="F4757" s="113" t="s">
        <v>27</v>
      </c>
      <c r="G4757" s="137" t="s">
        <v>28</v>
      </c>
      <c r="H4757" s="113" t="s">
        <v>1479</v>
      </c>
      <c r="I4757" s="114">
        <v>593</v>
      </c>
    </row>
    <row r="4758" spans="2:9" hidden="1">
      <c r="C4758" s="113" t="s">
        <v>27</v>
      </c>
      <c r="F4758" s="113" t="s">
        <v>27</v>
      </c>
      <c r="G4758" s="137" t="s">
        <v>30</v>
      </c>
      <c r="H4758" s="113" t="s">
        <v>1479</v>
      </c>
      <c r="I4758" s="114" t="s">
        <v>3567</v>
      </c>
    </row>
    <row r="4759" spans="2:9" hidden="1">
      <c r="C4759" s="113" t="s">
        <v>27</v>
      </c>
      <c r="E4759" s="132"/>
      <c r="F4759" s="113" t="s">
        <v>27</v>
      </c>
      <c r="G4759" s="133" t="s">
        <v>32</v>
      </c>
      <c r="H4759" s="113" t="s">
        <v>1479</v>
      </c>
      <c r="I4759" s="114" t="s">
        <v>3568</v>
      </c>
    </row>
    <row r="4760" spans="2:9" hidden="1">
      <c r="E4760" s="132"/>
      <c r="F4760" s="113" t="s">
        <v>27</v>
      </c>
      <c r="G4760" s="133" t="s">
        <v>35</v>
      </c>
      <c r="H4760" s="113" t="s">
        <v>1479</v>
      </c>
      <c r="I4760" s="114" t="s">
        <v>3569</v>
      </c>
    </row>
    <row r="4761" spans="2:9" hidden="1">
      <c r="E4761" s="132"/>
      <c r="F4761" s="132" t="str">
        <f>IF(EXACT(I4761, I4762), "EN Sub=Dub", "_")</f>
        <v>_</v>
      </c>
      <c r="G4761" s="133" t="s">
        <v>39</v>
      </c>
      <c r="H4761" s="113" t="s">
        <v>1479</v>
      </c>
      <c r="I4761" s="114" t="s">
        <v>3570</v>
      </c>
    </row>
    <row r="4762" spans="2:9" hidden="1">
      <c r="E4762" s="132"/>
      <c r="F4762" s="132" t="str">
        <f>IF(EXACT(I4761, I4762), "EN Sub=Dub", "_")</f>
        <v>_</v>
      </c>
      <c r="G4762" s="133" t="s">
        <v>44</v>
      </c>
      <c r="H4762" s="113" t="s">
        <v>1479</v>
      </c>
      <c r="I4762" s="114" t="s">
        <v>7338</v>
      </c>
    </row>
    <row r="4763" spans="2:9" hidden="1">
      <c r="E4763" s="132"/>
      <c r="F4763" s="132" t="str">
        <f>IF(EXACT(I4763, I4764), "PT Sub=Dub", "_")</f>
        <v>_</v>
      </c>
      <c r="G4763" s="133" t="s">
        <v>46</v>
      </c>
      <c r="H4763" s="113" t="s">
        <v>1479</v>
      </c>
      <c r="I4763" s="114" t="s">
        <v>3571</v>
      </c>
    </row>
    <row r="4764" spans="2:9">
      <c r="E4764" s="132"/>
      <c r="F4764" s="132" t="str">
        <f>IF(EXACT(I4763, I4764), "PT Sub=Dub", "_")</f>
        <v>_</v>
      </c>
      <c r="G4764" s="133" t="s">
        <v>48</v>
      </c>
      <c r="H4764" s="113" t="s">
        <v>1479</v>
      </c>
      <c r="I4764" s="114" t="s">
        <v>3572</v>
      </c>
    </row>
    <row r="4765" spans="2:9" hidden="1">
      <c r="B4765" s="114" t="s">
        <v>26</v>
      </c>
      <c r="C4765" s="147" t="s">
        <v>27</v>
      </c>
      <c r="F4765" s="113" t="s">
        <v>27</v>
      </c>
      <c r="G4765" s="137" t="s">
        <v>28</v>
      </c>
      <c r="H4765" s="113" t="s">
        <v>52</v>
      </c>
      <c r="I4765" s="114">
        <v>594</v>
      </c>
    </row>
    <row r="4766" spans="2:9" hidden="1">
      <c r="B4766" s="114" t="s">
        <v>26</v>
      </c>
      <c r="C4766" s="113" t="s">
        <v>27</v>
      </c>
      <c r="F4766" s="113" t="s">
        <v>27</v>
      </c>
      <c r="G4766" s="137" t="s">
        <v>30</v>
      </c>
      <c r="H4766" s="113" t="s">
        <v>52</v>
      </c>
      <c r="I4766" s="114" t="s">
        <v>3573</v>
      </c>
    </row>
    <row r="4767" spans="2:9" hidden="1">
      <c r="B4767" s="114" t="s">
        <v>26</v>
      </c>
      <c r="C4767" s="113" t="s">
        <v>27</v>
      </c>
      <c r="F4767" s="113" t="s">
        <v>27</v>
      </c>
      <c r="G4767" s="133" t="s">
        <v>32</v>
      </c>
      <c r="H4767" s="113" t="s">
        <v>52</v>
      </c>
      <c r="I4767" s="114" t="s">
        <v>3574</v>
      </c>
    </row>
    <row r="4768" spans="2:9" hidden="1">
      <c r="B4768" s="114" t="s">
        <v>26</v>
      </c>
      <c r="F4768" s="113" t="s">
        <v>27</v>
      </c>
      <c r="G4768" s="133" t="s">
        <v>35</v>
      </c>
      <c r="H4768" s="113" t="s">
        <v>52</v>
      </c>
      <c r="I4768" s="114" t="s">
        <v>3575</v>
      </c>
    </row>
    <row r="4769" spans="2:9" hidden="1">
      <c r="B4769" s="114" t="s">
        <v>26</v>
      </c>
      <c r="F4769" s="132" t="str">
        <f>IF(EXACT(I4769, I4770), "EN Sub=Dub", "_")</f>
        <v>_</v>
      </c>
      <c r="G4769" s="133" t="s">
        <v>39</v>
      </c>
      <c r="H4769" s="113" t="s">
        <v>52</v>
      </c>
      <c r="I4769" s="114" t="s">
        <v>3576</v>
      </c>
    </row>
    <row r="4770" spans="2:9" hidden="1">
      <c r="B4770" s="114" t="s">
        <v>26</v>
      </c>
      <c r="F4770" s="132" t="str">
        <f>IF(EXACT(I4769, I4770), "EN Sub=Dub", "_")</f>
        <v>_</v>
      </c>
      <c r="G4770" s="133" t="s">
        <v>44</v>
      </c>
      <c r="H4770" s="113" t="s">
        <v>52</v>
      </c>
      <c r="I4770" s="114" t="s">
        <v>3577</v>
      </c>
    </row>
    <row r="4771" spans="2:9" hidden="1">
      <c r="B4771" s="114" t="s">
        <v>26</v>
      </c>
      <c r="F4771" s="132" t="str">
        <f>IF(EXACT(I4771, I4772), "PT Sub=Dub", "_")</f>
        <v>_</v>
      </c>
      <c r="G4771" s="133" t="s">
        <v>46</v>
      </c>
      <c r="H4771" s="113" t="s">
        <v>52</v>
      </c>
      <c r="I4771" s="114" t="s">
        <v>3578</v>
      </c>
    </row>
    <row r="4772" spans="2:9">
      <c r="B4772" s="114" t="s">
        <v>26</v>
      </c>
      <c r="F4772" s="132" t="str">
        <f>IF(EXACT(I4771, I4772), "PT Sub=Dub", "_")</f>
        <v>_</v>
      </c>
      <c r="G4772" s="133" t="s">
        <v>48</v>
      </c>
      <c r="H4772" s="113" t="s">
        <v>52</v>
      </c>
      <c r="I4772" s="114" t="s">
        <v>3579</v>
      </c>
    </row>
    <row r="4773" spans="2:9" hidden="1">
      <c r="B4773" s="114" t="s">
        <v>26</v>
      </c>
      <c r="C4773" s="147" t="s">
        <v>27</v>
      </c>
      <c r="F4773" s="113" t="s">
        <v>27</v>
      </c>
      <c r="G4773" s="137" t="s">
        <v>28</v>
      </c>
      <c r="H4773" s="113" t="s">
        <v>1479</v>
      </c>
      <c r="I4773" s="114">
        <v>595</v>
      </c>
    </row>
    <row r="4774" spans="2:9" hidden="1">
      <c r="B4774" s="114" t="s">
        <v>26</v>
      </c>
      <c r="C4774" s="113" t="s">
        <v>27</v>
      </c>
      <c r="F4774" s="113" t="s">
        <v>27</v>
      </c>
      <c r="G4774" s="137" t="s">
        <v>30</v>
      </c>
      <c r="H4774" s="113" t="s">
        <v>1479</v>
      </c>
      <c r="I4774" s="114" t="s">
        <v>3580</v>
      </c>
    </row>
    <row r="4775" spans="2:9" hidden="1">
      <c r="B4775" s="114" t="s">
        <v>26</v>
      </c>
      <c r="C4775" s="113" t="s">
        <v>27</v>
      </c>
      <c r="F4775" s="113" t="s">
        <v>27</v>
      </c>
      <c r="G4775" s="133" t="s">
        <v>32</v>
      </c>
      <c r="H4775" s="113" t="s">
        <v>1479</v>
      </c>
      <c r="I4775" s="114" t="s">
        <v>3581</v>
      </c>
    </row>
    <row r="4776" spans="2:9" hidden="1">
      <c r="B4776" s="114" t="s">
        <v>26</v>
      </c>
      <c r="F4776" s="113" t="s">
        <v>27</v>
      </c>
      <c r="G4776" s="133" t="s">
        <v>35</v>
      </c>
      <c r="H4776" s="113" t="s">
        <v>1479</v>
      </c>
      <c r="I4776" s="114" t="s">
        <v>3582</v>
      </c>
    </row>
    <row r="4777" spans="2:9" hidden="1">
      <c r="B4777" s="114" t="s">
        <v>26</v>
      </c>
      <c r="F4777" s="132" t="str">
        <f>IF(EXACT(I4777, I4778), "EN Sub=Dub", "_")</f>
        <v>EN Sub=Dub</v>
      </c>
      <c r="G4777" s="133" t="s">
        <v>39</v>
      </c>
      <c r="H4777" s="113" t="s">
        <v>1479</v>
      </c>
      <c r="I4777" s="114" t="s">
        <v>3583</v>
      </c>
    </row>
    <row r="4778" spans="2:9" hidden="1">
      <c r="B4778" s="114" t="s">
        <v>26</v>
      </c>
      <c r="F4778" s="132" t="str">
        <f>IF(EXACT(I4777, I4778), "EN Sub=Dub", "_")</f>
        <v>EN Sub=Dub</v>
      </c>
      <c r="G4778" s="133" t="s">
        <v>44</v>
      </c>
      <c r="H4778" s="113" t="s">
        <v>1479</v>
      </c>
      <c r="I4778" s="114" t="s">
        <v>3583</v>
      </c>
    </row>
    <row r="4779" spans="2:9" hidden="1">
      <c r="B4779" s="114" t="s">
        <v>26</v>
      </c>
      <c r="F4779" s="132" t="str">
        <f>IF(EXACT(I4779, I4780), "PT Sub=Dub", "_")</f>
        <v>_</v>
      </c>
      <c r="G4779" s="133" t="s">
        <v>46</v>
      </c>
      <c r="H4779" s="113" t="s">
        <v>1479</v>
      </c>
      <c r="I4779" s="114" t="s">
        <v>3584</v>
      </c>
    </row>
    <row r="4780" spans="2:9">
      <c r="B4780" s="114" t="s">
        <v>26</v>
      </c>
      <c r="F4780" s="132" t="str">
        <f>IF(EXACT(I4779, I4780), "PT Sub=Dub", "_")</f>
        <v>_</v>
      </c>
      <c r="G4780" s="133" t="s">
        <v>48</v>
      </c>
      <c r="H4780" s="113" t="s">
        <v>1479</v>
      </c>
      <c r="I4780" s="114" t="s">
        <v>3585</v>
      </c>
    </row>
    <row r="4781" spans="2:9" hidden="1">
      <c r="C4781" s="147" t="s">
        <v>27</v>
      </c>
      <c r="F4781" s="113" t="s">
        <v>27</v>
      </c>
      <c r="G4781" s="137" t="s">
        <v>28</v>
      </c>
      <c r="H4781" s="113" t="s">
        <v>1479</v>
      </c>
      <c r="I4781" s="114">
        <v>596</v>
      </c>
    </row>
    <row r="4782" spans="2:9" hidden="1">
      <c r="C4782" s="113" t="s">
        <v>27</v>
      </c>
      <c r="F4782" s="113" t="s">
        <v>27</v>
      </c>
      <c r="G4782" s="137" t="s">
        <v>30</v>
      </c>
      <c r="H4782" s="113" t="s">
        <v>1479</v>
      </c>
      <c r="I4782" s="114" t="s">
        <v>3586</v>
      </c>
    </row>
    <row r="4783" spans="2:9" hidden="1">
      <c r="C4783" s="113" t="s">
        <v>27</v>
      </c>
      <c r="F4783" s="113" t="s">
        <v>27</v>
      </c>
      <c r="G4783" s="133" t="s">
        <v>32</v>
      </c>
      <c r="H4783" s="113" t="s">
        <v>1479</v>
      </c>
      <c r="I4783" s="114" t="s">
        <v>3587</v>
      </c>
    </row>
    <row r="4784" spans="2:9" hidden="1">
      <c r="F4784" s="113" t="s">
        <v>27</v>
      </c>
      <c r="G4784" s="133" t="s">
        <v>35</v>
      </c>
      <c r="H4784" s="113" t="s">
        <v>1479</v>
      </c>
      <c r="I4784" s="114" t="s">
        <v>3588</v>
      </c>
    </row>
    <row r="4785" spans="2:9" hidden="1">
      <c r="F4785" s="132" t="str">
        <f>IF(EXACT(I4785, I4786), "EN Sub=Dub", "_")</f>
        <v>_</v>
      </c>
      <c r="G4785" s="133" t="s">
        <v>39</v>
      </c>
      <c r="H4785" s="113" t="s">
        <v>1479</v>
      </c>
      <c r="I4785" s="114" t="s">
        <v>3589</v>
      </c>
    </row>
    <row r="4786" spans="2:9" hidden="1">
      <c r="F4786" s="132" t="str">
        <f>IF(EXACT(I4785, I4786), "EN Sub=Dub", "_")</f>
        <v>_</v>
      </c>
      <c r="G4786" s="133" t="s">
        <v>44</v>
      </c>
      <c r="H4786" s="113" t="s">
        <v>1479</v>
      </c>
      <c r="I4786" s="114" t="s">
        <v>3588</v>
      </c>
    </row>
    <row r="4787" spans="2:9" hidden="1">
      <c r="F4787" s="132" t="str">
        <f>IF(EXACT(I4787, I4788), "PT Sub=Dub", "_")</f>
        <v>PT Sub=Dub</v>
      </c>
      <c r="G4787" s="133" t="s">
        <v>46</v>
      </c>
      <c r="H4787" s="113" t="s">
        <v>1479</v>
      </c>
      <c r="I4787" s="114" t="s">
        <v>3590</v>
      </c>
    </row>
    <row r="4788" spans="2:9">
      <c r="F4788" s="132" t="str">
        <f>IF(EXACT(I4787, I4788), "PT Sub=Dub", "_")</f>
        <v>PT Sub=Dub</v>
      </c>
      <c r="G4788" s="133" t="s">
        <v>48</v>
      </c>
      <c r="H4788" s="113" t="s">
        <v>1479</v>
      </c>
      <c r="I4788" s="114" t="s">
        <v>3590</v>
      </c>
    </row>
    <row r="4789" spans="2:9" hidden="1">
      <c r="B4789" s="114" t="s">
        <v>26</v>
      </c>
      <c r="C4789" s="147" t="s">
        <v>27</v>
      </c>
      <c r="F4789" s="113" t="s">
        <v>27</v>
      </c>
      <c r="G4789" s="137" t="s">
        <v>28</v>
      </c>
      <c r="H4789" s="113" t="s">
        <v>1479</v>
      </c>
      <c r="I4789" s="114">
        <v>597</v>
      </c>
    </row>
    <row r="4790" spans="2:9" hidden="1">
      <c r="B4790" s="114" t="s">
        <v>26</v>
      </c>
      <c r="C4790" s="113" t="s">
        <v>27</v>
      </c>
      <c r="F4790" s="113" t="s">
        <v>27</v>
      </c>
      <c r="G4790" s="137" t="s">
        <v>30</v>
      </c>
      <c r="H4790" s="113" t="s">
        <v>1479</v>
      </c>
      <c r="I4790" s="114" t="s">
        <v>3591</v>
      </c>
    </row>
    <row r="4791" spans="2:9" hidden="1">
      <c r="B4791" s="114" t="s">
        <v>26</v>
      </c>
      <c r="C4791" s="113" t="s">
        <v>27</v>
      </c>
      <c r="F4791" s="113" t="s">
        <v>27</v>
      </c>
      <c r="G4791" s="133" t="s">
        <v>32</v>
      </c>
      <c r="H4791" s="113" t="s">
        <v>1479</v>
      </c>
      <c r="I4791" s="114" t="s">
        <v>3592</v>
      </c>
    </row>
    <row r="4792" spans="2:9" hidden="1">
      <c r="B4792" s="114" t="s">
        <v>26</v>
      </c>
      <c r="F4792" s="113" t="s">
        <v>27</v>
      </c>
      <c r="G4792" s="133" t="s">
        <v>35</v>
      </c>
      <c r="H4792" s="113" t="s">
        <v>1479</v>
      </c>
      <c r="I4792" s="114" t="s">
        <v>3593</v>
      </c>
    </row>
    <row r="4793" spans="2:9" hidden="1">
      <c r="B4793" s="114" t="s">
        <v>26</v>
      </c>
      <c r="F4793" s="132" t="str">
        <f>IF(EXACT(I4793, I4794), "EN Sub=Dub", "_")</f>
        <v>_</v>
      </c>
      <c r="G4793" s="133" t="s">
        <v>39</v>
      </c>
      <c r="H4793" s="113" t="s">
        <v>1479</v>
      </c>
      <c r="I4793" s="114" t="s">
        <v>3594</v>
      </c>
    </row>
    <row r="4794" spans="2:9" hidden="1">
      <c r="B4794" s="114" t="s">
        <v>26</v>
      </c>
      <c r="F4794" s="132" t="str">
        <f>IF(EXACT(I4793, I4794), "EN Sub=Dub", "_")</f>
        <v>_</v>
      </c>
      <c r="G4794" s="133" t="s">
        <v>44</v>
      </c>
      <c r="H4794" s="113" t="s">
        <v>1479</v>
      </c>
      <c r="I4794" s="114" t="s">
        <v>3595</v>
      </c>
    </row>
    <row r="4795" spans="2:9" hidden="1">
      <c r="B4795" s="114" t="s">
        <v>26</v>
      </c>
      <c r="F4795" s="132" t="str">
        <f>IF(EXACT(I4795, I4796), "PT Sub=Dub", "_")</f>
        <v>_</v>
      </c>
      <c r="G4795" s="133" t="s">
        <v>46</v>
      </c>
      <c r="H4795" s="113" t="s">
        <v>1479</v>
      </c>
      <c r="I4795" s="114" t="s">
        <v>3596</v>
      </c>
    </row>
    <row r="4796" spans="2:9">
      <c r="B4796" s="114" t="s">
        <v>26</v>
      </c>
      <c r="F4796" s="132" t="str">
        <f>IF(EXACT(I4795, I4796), "PT Sub=Dub", "_")</f>
        <v>_</v>
      </c>
      <c r="G4796" s="133" t="s">
        <v>48</v>
      </c>
      <c r="H4796" s="113" t="s">
        <v>1479</v>
      </c>
      <c r="I4796" s="114" t="s">
        <v>3597</v>
      </c>
    </row>
    <row r="4797" spans="2:9" hidden="1">
      <c r="B4797" s="114" t="s">
        <v>26</v>
      </c>
      <c r="C4797" s="147" t="s">
        <v>27</v>
      </c>
      <c r="F4797" s="113" t="s">
        <v>27</v>
      </c>
      <c r="G4797" s="137" t="s">
        <v>28</v>
      </c>
      <c r="H4797" s="113" t="s">
        <v>3598</v>
      </c>
      <c r="I4797" s="114">
        <v>598</v>
      </c>
    </row>
    <row r="4798" spans="2:9" hidden="1">
      <c r="B4798" s="114" t="s">
        <v>26</v>
      </c>
      <c r="C4798" s="113" t="s">
        <v>27</v>
      </c>
      <c r="F4798" s="113" t="s">
        <v>27</v>
      </c>
      <c r="G4798" s="137" t="s">
        <v>30</v>
      </c>
      <c r="H4798" s="113" t="s">
        <v>3598</v>
      </c>
      <c r="I4798" s="114" t="s">
        <v>3599</v>
      </c>
    </row>
    <row r="4799" spans="2:9" hidden="1">
      <c r="B4799" s="114" t="s">
        <v>26</v>
      </c>
      <c r="C4799" s="113" t="s">
        <v>27</v>
      </c>
      <c r="F4799" s="113" t="s">
        <v>27</v>
      </c>
      <c r="G4799" s="133" t="s">
        <v>32</v>
      </c>
      <c r="H4799" s="113" t="s">
        <v>3598</v>
      </c>
      <c r="I4799" s="114" t="s">
        <v>3600</v>
      </c>
    </row>
    <row r="4800" spans="2:9" hidden="1">
      <c r="B4800" s="114" t="s">
        <v>26</v>
      </c>
      <c r="F4800" s="113" t="s">
        <v>27</v>
      </c>
      <c r="G4800" s="133" t="s">
        <v>35</v>
      </c>
      <c r="H4800" s="113" t="s">
        <v>3598</v>
      </c>
      <c r="I4800" s="114" t="s">
        <v>3601</v>
      </c>
    </row>
    <row r="4801" spans="2:9" hidden="1">
      <c r="B4801" s="114" t="s">
        <v>26</v>
      </c>
      <c r="F4801" s="132" t="str">
        <f>IF(EXACT(I4801, I4802), "EN Sub=Dub", "_")</f>
        <v>_</v>
      </c>
      <c r="G4801" s="133" t="s">
        <v>39</v>
      </c>
      <c r="H4801" s="113" t="s">
        <v>3598</v>
      </c>
      <c r="I4801" s="114" t="s">
        <v>3602</v>
      </c>
    </row>
    <row r="4802" spans="2:9" hidden="1">
      <c r="B4802" s="114" t="s">
        <v>26</v>
      </c>
      <c r="F4802" s="132" t="str">
        <f>IF(EXACT(I4801, I4802), "EN Sub=Dub", "_")</f>
        <v>_</v>
      </c>
      <c r="G4802" s="133" t="s">
        <v>44</v>
      </c>
      <c r="H4802" s="113" t="s">
        <v>3598</v>
      </c>
      <c r="I4802" s="114" t="s">
        <v>3603</v>
      </c>
    </row>
    <row r="4803" spans="2:9" hidden="1">
      <c r="B4803" s="114" t="s">
        <v>26</v>
      </c>
      <c r="F4803" s="132" t="str">
        <f>IF(EXACT(I4803, I4804), "PT Sub=Dub", "_")</f>
        <v>_</v>
      </c>
      <c r="G4803" s="133" t="s">
        <v>46</v>
      </c>
      <c r="H4803" s="113" t="s">
        <v>3598</v>
      </c>
      <c r="I4803" s="114" t="s">
        <v>3604</v>
      </c>
    </row>
    <row r="4804" spans="2:9">
      <c r="B4804" s="114" t="s">
        <v>26</v>
      </c>
      <c r="F4804" s="132" t="str">
        <f>IF(EXACT(I4803, I4804), "PT Sub=Dub", "_")</f>
        <v>_</v>
      </c>
      <c r="G4804" s="133" t="s">
        <v>48</v>
      </c>
      <c r="H4804" s="113" t="s">
        <v>3598</v>
      </c>
      <c r="I4804" s="114" t="s">
        <v>3605</v>
      </c>
    </row>
    <row r="4805" spans="2:9" hidden="1">
      <c r="C4805" s="147" t="s">
        <v>27</v>
      </c>
      <c r="F4805" s="113" t="s">
        <v>27</v>
      </c>
      <c r="G4805" s="137" t="s">
        <v>28</v>
      </c>
      <c r="H4805" s="113" t="s">
        <v>1479</v>
      </c>
      <c r="I4805" s="114">
        <v>599</v>
      </c>
    </row>
    <row r="4806" spans="2:9" hidden="1">
      <c r="C4806" s="113" t="s">
        <v>27</v>
      </c>
      <c r="F4806" s="113" t="s">
        <v>27</v>
      </c>
      <c r="G4806" s="137" t="s">
        <v>30</v>
      </c>
      <c r="H4806" s="113" t="s">
        <v>1479</v>
      </c>
      <c r="I4806" s="114" t="s">
        <v>3606</v>
      </c>
    </row>
    <row r="4807" spans="2:9" hidden="1">
      <c r="C4807" s="113" t="s">
        <v>27</v>
      </c>
      <c r="F4807" s="113" t="s">
        <v>27</v>
      </c>
      <c r="G4807" s="133" t="s">
        <v>32</v>
      </c>
      <c r="H4807" s="113" t="s">
        <v>1479</v>
      </c>
      <c r="I4807" s="114" t="s">
        <v>3607</v>
      </c>
    </row>
    <row r="4808" spans="2:9" hidden="1">
      <c r="F4808" s="113" t="s">
        <v>27</v>
      </c>
      <c r="G4808" s="133" t="s">
        <v>35</v>
      </c>
      <c r="H4808" s="113" t="s">
        <v>1479</v>
      </c>
      <c r="I4808" s="114" t="s">
        <v>3608</v>
      </c>
    </row>
    <row r="4809" spans="2:9" hidden="1">
      <c r="F4809" s="132" t="str">
        <f>IF(EXACT(I4809, I4810), "EN Sub=Dub", "_")</f>
        <v>_</v>
      </c>
      <c r="G4809" s="133" t="s">
        <v>39</v>
      </c>
      <c r="H4809" s="113" t="s">
        <v>1479</v>
      </c>
      <c r="I4809" s="114" t="s">
        <v>1684</v>
      </c>
    </row>
    <row r="4810" spans="2:9" hidden="1">
      <c r="F4810" s="132" t="str">
        <f>IF(EXACT(I4809, I4810), "EN Sub=Dub", "_")</f>
        <v>_</v>
      </c>
      <c r="G4810" s="133" t="s">
        <v>44</v>
      </c>
      <c r="H4810" s="113" t="s">
        <v>1479</v>
      </c>
      <c r="I4810" s="114" t="s">
        <v>3608</v>
      </c>
    </row>
    <row r="4811" spans="2:9" hidden="1">
      <c r="F4811" s="132" t="str">
        <f>IF(EXACT(I4811, I4812), "PT Sub=Dub", "_")</f>
        <v>PT Sub=Dub</v>
      </c>
      <c r="G4811" s="133" t="s">
        <v>46</v>
      </c>
      <c r="H4811" s="113" t="s">
        <v>1479</v>
      </c>
      <c r="I4811" s="114" t="s">
        <v>3609</v>
      </c>
    </row>
    <row r="4812" spans="2:9">
      <c r="F4812" s="132" t="str">
        <f>IF(EXACT(I4811, I4812), "PT Sub=Dub", "_")</f>
        <v>PT Sub=Dub</v>
      </c>
      <c r="G4812" s="133" t="s">
        <v>48</v>
      </c>
      <c r="H4812" s="113" t="s">
        <v>1479</v>
      </c>
      <c r="I4812" s="114" t="s">
        <v>3609</v>
      </c>
    </row>
    <row r="4813" spans="2:9" hidden="1">
      <c r="C4813" s="147" t="s">
        <v>27</v>
      </c>
      <c r="F4813" s="113" t="s">
        <v>27</v>
      </c>
      <c r="G4813" s="137" t="s">
        <v>28</v>
      </c>
      <c r="H4813" s="113" t="s">
        <v>52</v>
      </c>
      <c r="I4813" s="114">
        <v>600</v>
      </c>
    </row>
    <row r="4814" spans="2:9" hidden="1">
      <c r="C4814" s="113" t="s">
        <v>27</v>
      </c>
      <c r="F4814" s="113" t="s">
        <v>27</v>
      </c>
      <c r="G4814" s="137" t="s">
        <v>30</v>
      </c>
      <c r="H4814" s="113" t="s">
        <v>52</v>
      </c>
      <c r="I4814" s="114" t="s">
        <v>3610</v>
      </c>
    </row>
    <row r="4815" spans="2:9" hidden="1">
      <c r="C4815" s="113" t="s">
        <v>27</v>
      </c>
      <c r="F4815" s="113" t="s">
        <v>27</v>
      </c>
      <c r="G4815" s="133" t="s">
        <v>32</v>
      </c>
      <c r="H4815" s="113" t="s">
        <v>52</v>
      </c>
      <c r="I4815" s="114" t="s">
        <v>3611</v>
      </c>
    </row>
    <row r="4816" spans="2:9" hidden="1">
      <c r="F4816" s="113" t="s">
        <v>27</v>
      </c>
      <c r="G4816" s="133" t="s">
        <v>35</v>
      </c>
      <c r="H4816" s="113" t="s">
        <v>52</v>
      </c>
      <c r="I4816" s="114" t="s">
        <v>3612</v>
      </c>
    </row>
    <row r="4817" spans="3:9" hidden="1">
      <c r="F4817" s="132" t="str">
        <f>IF(EXACT(I4817, I4818), "EN Sub=Dub", "_")</f>
        <v>_</v>
      </c>
      <c r="G4817" s="133" t="s">
        <v>39</v>
      </c>
      <c r="H4817" s="113" t="s">
        <v>52</v>
      </c>
      <c r="I4817" s="114" t="s">
        <v>3612</v>
      </c>
    </row>
    <row r="4818" spans="3:9" hidden="1">
      <c r="F4818" s="132" t="str">
        <f>IF(EXACT(I4817, I4818), "EN Sub=Dub", "_")</f>
        <v>_</v>
      </c>
      <c r="G4818" s="133" t="s">
        <v>44</v>
      </c>
      <c r="H4818" s="113" t="s">
        <v>52</v>
      </c>
      <c r="I4818" s="114" t="s">
        <v>7072</v>
      </c>
    </row>
    <row r="4819" spans="3:9" hidden="1">
      <c r="F4819" s="132" t="str">
        <f>IF(EXACT(I4819, I4820), "PT Sub=Dub", "_")</f>
        <v>_</v>
      </c>
      <c r="G4819" s="133" t="s">
        <v>46</v>
      </c>
      <c r="H4819" s="113" t="s">
        <v>52</v>
      </c>
      <c r="I4819" s="114" t="s">
        <v>3614</v>
      </c>
    </row>
    <row r="4820" spans="3:9">
      <c r="F4820" s="132" t="str">
        <f>IF(EXACT(I4819, I4820), "PT Sub=Dub", "_")</f>
        <v>_</v>
      </c>
      <c r="G4820" s="133" t="s">
        <v>48</v>
      </c>
      <c r="H4820" s="113" t="s">
        <v>52</v>
      </c>
      <c r="I4820" s="114" t="s">
        <v>3615</v>
      </c>
    </row>
    <row r="4821" spans="3:9" hidden="1">
      <c r="C4821" s="147" t="s">
        <v>27</v>
      </c>
      <c r="F4821" s="113" t="s">
        <v>27</v>
      </c>
      <c r="G4821" s="137" t="s">
        <v>28</v>
      </c>
      <c r="H4821" s="113" t="s">
        <v>1479</v>
      </c>
      <c r="I4821" s="114">
        <v>601</v>
      </c>
    </row>
    <row r="4822" spans="3:9" hidden="1">
      <c r="C4822" s="113" t="s">
        <v>27</v>
      </c>
      <c r="F4822" s="113" t="s">
        <v>27</v>
      </c>
      <c r="G4822" s="137" t="s">
        <v>30</v>
      </c>
      <c r="H4822" s="113" t="s">
        <v>1479</v>
      </c>
      <c r="I4822" s="114" t="s">
        <v>3616</v>
      </c>
    </row>
    <row r="4823" spans="3:9" hidden="1">
      <c r="C4823" s="113" t="s">
        <v>27</v>
      </c>
      <c r="F4823" s="113" t="s">
        <v>27</v>
      </c>
      <c r="G4823" s="133" t="s">
        <v>32</v>
      </c>
      <c r="H4823" s="113" t="s">
        <v>1479</v>
      </c>
      <c r="I4823" s="114" t="s">
        <v>3617</v>
      </c>
    </row>
    <row r="4824" spans="3:9" hidden="1">
      <c r="F4824" s="113" t="s">
        <v>27</v>
      </c>
      <c r="G4824" s="133" t="s">
        <v>35</v>
      </c>
      <c r="H4824" s="113" t="s">
        <v>1479</v>
      </c>
      <c r="I4824" s="114" t="s">
        <v>3618</v>
      </c>
    </row>
    <row r="4825" spans="3:9" hidden="1">
      <c r="F4825" s="132" t="str">
        <f>IF(EXACT(I4825, I4826), "EN Sub=Dub", "_")</f>
        <v>_</v>
      </c>
      <c r="G4825" s="133" t="s">
        <v>39</v>
      </c>
      <c r="H4825" s="113" t="s">
        <v>1479</v>
      </c>
      <c r="I4825" s="114" t="s">
        <v>3618</v>
      </c>
    </row>
    <row r="4826" spans="3:9" hidden="1">
      <c r="F4826" s="132" t="str">
        <f>IF(EXACT(I4825, I4826), "EN Sub=Dub", "_")</f>
        <v>_</v>
      </c>
      <c r="G4826" s="133" t="s">
        <v>44</v>
      </c>
      <c r="H4826" s="113" t="s">
        <v>1479</v>
      </c>
      <c r="I4826" s="114" t="s">
        <v>3619</v>
      </c>
    </row>
    <row r="4827" spans="3:9" hidden="1">
      <c r="F4827" s="132" t="str">
        <f>IF(EXACT(I4827, I4828), "PT Sub=Dub", "_")</f>
        <v>_</v>
      </c>
      <c r="G4827" s="133" t="s">
        <v>46</v>
      </c>
      <c r="H4827" s="113" t="s">
        <v>1479</v>
      </c>
      <c r="I4827" s="114" t="s">
        <v>3620</v>
      </c>
    </row>
    <row r="4828" spans="3:9">
      <c r="F4828" s="132" t="str">
        <f>IF(EXACT(I4827, I4828), "PT Sub=Dub", "_")</f>
        <v>_</v>
      </c>
      <c r="G4828" s="133" t="s">
        <v>48</v>
      </c>
      <c r="H4828" s="113" t="s">
        <v>1479</v>
      </c>
      <c r="I4828" s="114" t="s">
        <v>3621</v>
      </c>
    </row>
    <row r="4829" spans="3:9" hidden="1">
      <c r="C4829" s="147" t="s">
        <v>27</v>
      </c>
      <c r="F4829" s="113" t="s">
        <v>27</v>
      </c>
      <c r="G4829" s="137" t="s">
        <v>28</v>
      </c>
      <c r="H4829" s="113" t="s">
        <v>1479</v>
      </c>
      <c r="I4829" s="114">
        <v>602</v>
      </c>
    </row>
    <row r="4830" spans="3:9" hidden="1">
      <c r="C4830" s="113" t="s">
        <v>27</v>
      </c>
      <c r="F4830" s="113" t="s">
        <v>27</v>
      </c>
      <c r="G4830" s="137" t="s">
        <v>30</v>
      </c>
      <c r="H4830" s="113" t="s">
        <v>1479</v>
      </c>
      <c r="I4830" s="114" t="s">
        <v>3622</v>
      </c>
    </row>
    <row r="4831" spans="3:9" hidden="1">
      <c r="C4831" s="113" t="s">
        <v>27</v>
      </c>
      <c r="F4831" s="113" t="s">
        <v>27</v>
      </c>
      <c r="G4831" s="133" t="s">
        <v>32</v>
      </c>
      <c r="H4831" s="113" t="s">
        <v>1479</v>
      </c>
      <c r="I4831" s="114" t="s">
        <v>3623</v>
      </c>
    </row>
    <row r="4832" spans="3:9" hidden="1">
      <c r="F4832" s="113" t="s">
        <v>27</v>
      </c>
      <c r="G4832" s="133" t="s">
        <v>35</v>
      </c>
      <c r="H4832" s="113" t="s">
        <v>1479</v>
      </c>
      <c r="I4832" s="114" t="s">
        <v>3624</v>
      </c>
    </row>
    <row r="4833" spans="3:9" hidden="1">
      <c r="F4833" s="132" t="str">
        <f>IF(EXACT(I4833, I4834), "EN Sub=Dub", "_")</f>
        <v>_</v>
      </c>
      <c r="G4833" s="133" t="s">
        <v>39</v>
      </c>
      <c r="H4833" s="113" t="s">
        <v>1479</v>
      </c>
      <c r="I4833" s="114" t="s">
        <v>3625</v>
      </c>
    </row>
    <row r="4834" spans="3:9" hidden="1">
      <c r="F4834" s="132" t="str">
        <f>IF(EXACT(I4833, I4834), "EN Sub=Dub", "_")</f>
        <v>_</v>
      </c>
      <c r="G4834" s="133" t="s">
        <v>44</v>
      </c>
      <c r="H4834" s="113" t="s">
        <v>1479</v>
      </c>
      <c r="I4834" s="114" t="s">
        <v>3626</v>
      </c>
    </row>
    <row r="4835" spans="3:9" hidden="1">
      <c r="F4835" s="132" t="str">
        <f>IF(EXACT(I4835, I4836), "PT Sub=Dub", "_")</f>
        <v>_</v>
      </c>
      <c r="G4835" s="133" t="s">
        <v>46</v>
      </c>
      <c r="H4835" s="113" t="s">
        <v>1479</v>
      </c>
      <c r="I4835" s="114" t="s">
        <v>3627</v>
      </c>
    </row>
    <row r="4836" spans="3:9">
      <c r="F4836" s="132" t="str">
        <f>IF(EXACT(I4835, I4836), "PT Sub=Dub", "_")</f>
        <v>_</v>
      </c>
      <c r="G4836" s="133" t="s">
        <v>48</v>
      </c>
      <c r="H4836" s="113" t="s">
        <v>1479</v>
      </c>
      <c r="I4836" s="114" t="s">
        <v>3628</v>
      </c>
    </row>
    <row r="4837" spans="3:9" hidden="1">
      <c r="C4837" s="147" t="s">
        <v>27</v>
      </c>
      <c r="F4837" s="113" t="s">
        <v>27</v>
      </c>
      <c r="G4837" s="137" t="s">
        <v>28</v>
      </c>
      <c r="H4837" s="113" t="s">
        <v>1479</v>
      </c>
      <c r="I4837" s="114">
        <v>603</v>
      </c>
    </row>
    <row r="4838" spans="3:9" hidden="1">
      <c r="C4838" s="113" t="s">
        <v>27</v>
      </c>
      <c r="F4838" s="113" t="s">
        <v>27</v>
      </c>
      <c r="G4838" s="137" t="s">
        <v>30</v>
      </c>
      <c r="H4838" s="113" t="s">
        <v>1479</v>
      </c>
      <c r="I4838" s="114" t="s">
        <v>3629</v>
      </c>
    </row>
    <row r="4839" spans="3:9" hidden="1">
      <c r="C4839" s="113" t="s">
        <v>27</v>
      </c>
      <c r="F4839" s="113" t="s">
        <v>27</v>
      </c>
      <c r="G4839" s="133" t="s">
        <v>32</v>
      </c>
      <c r="H4839" s="113" t="s">
        <v>1479</v>
      </c>
      <c r="I4839" s="114" t="s">
        <v>3630</v>
      </c>
    </row>
    <row r="4840" spans="3:9" hidden="1">
      <c r="F4840" s="113" t="s">
        <v>27</v>
      </c>
      <c r="G4840" s="133" t="s">
        <v>35</v>
      </c>
      <c r="H4840" s="113" t="s">
        <v>1479</v>
      </c>
      <c r="I4840" s="114" t="s">
        <v>3631</v>
      </c>
    </row>
    <row r="4841" spans="3:9" hidden="1">
      <c r="F4841" s="132" t="str">
        <f>IF(EXACT(I4841, I4842), "EN Sub=Dub", "_")</f>
        <v>_</v>
      </c>
      <c r="G4841" s="133" t="s">
        <v>39</v>
      </c>
      <c r="H4841" s="113" t="s">
        <v>1479</v>
      </c>
      <c r="I4841" s="114" t="s">
        <v>3632</v>
      </c>
    </row>
    <row r="4842" spans="3:9" hidden="1">
      <c r="F4842" s="132" t="str">
        <f>IF(EXACT(I4841, I4842), "EN Sub=Dub", "_")</f>
        <v>_</v>
      </c>
      <c r="G4842" s="133" t="s">
        <v>44</v>
      </c>
      <c r="H4842" s="113" t="s">
        <v>1479</v>
      </c>
      <c r="I4842" s="114" t="s">
        <v>7073</v>
      </c>
    </row>
    <row r="4843" spans="3:9" hidden="1">
      <c r="F4843" s="132" t="str">
        <f>IF(EXACT(I4843, I4844), "PT Sub=Dub", "_")</f>
        <v>_</v>
      </c>
      <c r="G4843" s="133" t="s">
        <v>46</v>
      </c>
      <c r="H4843" s="113" t="s">
        <v>1479</v>
      </c>
      <c r="I4843" s="114" t="s">
        <v>3634</v>
      </c>
    </row>
    <row r="4844" spans="3:9">
      <c r="F4844" s="132" t="str">
        <f>IF(EXACT(I4843, I4844), "PT Sub=Dub", "_")</f>
        <v>_</v>
      </c>
      <c r="G4844" s="133" t="s">
        <v>48</v>
      </c>
      <c r="H4844" s="113" t="s">
        <v>1479</v>
      </c>
      <c r="I4844" s="114" t="s">
        <v>3635</v>
      </c>
    </row>
    <row r="4845" spans="3:9" hidden="1">
      <c r="C4845" s="147" t="s">
        <v>27</v>
      </c>
      <c r="F4845" s="113" t="s">
        <v>27</v>
      </c>
      <c r="G4845" s="137" t="s">
        <v>28</v>
      </c>
      <c r="H4845" s="113" t="s">
        <v>1479</v>
      </c>
      <c r="I4845" s="114">
        <v>604</v>
      </c>
    </row>
    <row r="4846" spans="3:9" hidden="1">
      <c r="C4846" s="113" t="s">
        <v>27</v>
      </c>
      <c r="F4846" s="113" t="s">
        <v>27</v>
      </c>
      <c r="G4846" s="137" t="s">
        <v>30</v>
      </c>
      <c r="H4846" s="113" t="s">
        <v>1479</v>
      </c>
      <c r="I4846" s="114" t="s">
        <v>3636</v>
      </c>
    </row>
    <row r="4847" spans="3:9" hidden="1">
      <c r="C4847" s="113" t="s">
        <v>27</v>
      </c>
      <c r="F4847" s="113" t="s">
        <v>27</v>
      </c>
      <c r="G4847" s="133" t="s">
        <v>32</v>
      </c>
      <c r="H4847" s="113" t="s">
        <v>1479</v>
      </c>
      <c r="I4847" s="114" t="s">
        <v>2381</v>
      </c>
    </row>
    <row r="4848" spans="3:9" hidden="1">
      <c r="F4848" s="113" t="s">
        <v>27</v>
      </c>
      <c r="G4848" s="133" t="s">
        <v>35</v>
      </c>
      <c r="H4848" s="113" t="s">
        <v>1479</v>
      </c>
      <c r="I4848" s="114" t="s">
        <v>3637</v>
      </c>
    </row>
    <row r="4849" spans="3:9" hidden="1">
      <c r="F4849" s="132" t="str">
        <f>IF(EXACT(I4849, I4850), "EN Sub=Dub", "_")</f>
        <v>EN Sub=Dub</v>
      </c>
      <c r="G4849" s="133" t="s">
        <v>39</v>
      </c>
      <c r="H4849" s="113" t="s">
        <v>1479</v>
      </c>
      <c r="I4849" s="114" t="s">
        <v>3638</v>
      </c>
    </row>
    <row r="4850" spans="3:9" hidden="1">
      <c r="F4850" s="132" t="str">
        <f>IF(EXACT(I4849, I4850), "EN Sub=Dub", "_")</f>
        <v>EN Sub=Dub</v>
      </c>
      <c r="G4850" s="133" t="s">
        <v>44</v>
      </c>
      <c r="H4850" s="113" t="s">
        <v>1479</v>
      </c>
      <c r="I4850" s="114" t="s">
        <v>3638</v>
      </c>
    </row>
    <row r="4851" spans="3:9" hidden="1">
      <c r="F4851" s="132" t="str">
        <f>IF(EXACT(I4851, I4852), "PT Sub=Dub", "_")</f>
        <v>_</v>
      </c>
      <c r="G4851" s="133" t="s">
        <v>46</v>
      </c>
      <c r="H4851" s="113" t="s">
        <v>1479</v>
      </c>
      <c r="I4851" s="114" t="s">
        <v>2029</v>
      </c>
    </row>
    <row r="4852" spans="3:9">
      <c r="F4852" s="132" t="str">
        <f>IF(EXACT(I4851, I4852), "PT Sub=Dub", "_")</f>
        <v>_</v>
      </c>
      <c r="G4852" s="133" t="s">
        <v>48</v>
      </c>
      <c r="H4852" s="113" t="s">
        <v>1479</v>
      </c>
      <c r="I4852" s="114" t="s">
        <v>3639</v>
      </c>
    </row>
    <row r="4853" spans="3:9" hidden="1">
      <c r="C4853" s="147" t="s">
        <v>27</v>
      </c>
      <c r="F4853" s="113" t="s">
        <v>27</v>
      </c>
      <c r="G4853" s="137" t="s">
        <v>28</v>
      </c>
      <c r="H4853" s="113" t="s">
        <v>1020</v>
      </c>
      <c r="I4853" s="114">
        <v>605</v>
      </c>
    </row>
    <row r="4854" spans="3:9" hidden="1">
      <c r="C4854" s="113" t="s">
        <v>27</v>
      </c>
      <c r="F4854" s="113" t="s">
        <v>27</v>
      </c>
      <c r="G4854" s="137" t="s">
        <v>30</v>
      </c>
      <c r="H4854" s="113" t="s">
        <v>1020</v>
      </c>
      <c r="I4854" s="114" t="s">
        <v>3640</v>
      </c>
    </row>
    <row r="4855" spans="3:9" hidden="1">
      <c r="C4855" s="113" t="s">
        <v>27</v>
      </c>
      <c r="F4855" s="113" t="s">
        <v>27</v>
      </c>
      <c r="G4855" s="133" t="s">
        <v>32</v>
      </c>
      <c r="H4855" s="113" t="s">
        <v>1020</v>
      </c>
      <c r="I4855" s="114" t="s">
        <v>3641</v>
      </c>
    </row>
    <row r="4856" spans="3:9" hidden="1">
      <c r="F4856" s="113" t="s">
        <v>27</v>
      </c>
      <c r="G4856" s="133" t="s">
        <v>35</v>
      </c>
      <c r="H4856" s="113" t="s">
        <v>1020</v>
      </c>
      <c r="I4856" s="114" t="s">
        <v>3642</v>
      </c>
    </row>
    <row r="4857" spans="3:9" hidden="1">
      <c r="F4857" s="132" t="str">
        <f>IF(EXACT(I4857, I4858), "EN Sub=Dub", "_")</f>
        <v>_</v>
      </c>
      <c r="G4857" s="133" t="s">
        <v>39</v>
      </c>
      <c r="H4857" s="113" t="s">
        <v>1020</v>
      </c>
      <c r="I4857" s="114" t="s">
        <v>3642</v>
      </c>
    </row>
    <row r="4858" spans="3:9" hidden="1">
      <c r="F4858" s="132" t="str">
        <f>IF(EXACT(I4857, I4858), "EN Sub=Dub", "_")</f>
        <v>_</v>
      </c>
      <c r="G4858" s="133" t="s">
        <v>44</v>
      </c>
      <c r="H4858" s="113" t="s">
        <v>1020</v>
      </c>
      <c r="I4858" s="114" t="s">
        <v>3643</v>
      </c>
    </row>
    <row r="4859" spans="3:9" hidden="1">
      <c r="F4859" s="132" t="str">
        <f>IF(EXACT(I4859, I4860), "PT Sub=Dub", "_")</f>
        <v>_</v>
      </c>
      <c r="G4859" s="133" t="s">
        <v>46</v>
      </c>
      <c r="H4859" s="113" t="s">
        <v>1020</v>
      </c>
      <c r="I4859" s="114" t="s">
        <v>3644</v>
      </c>
    </row>
    <row r="4860" spans="3:9">
      <c r="F4860" s="132" t="str">
        <f>IF(EXACT(I4859, I4860), "PT Sub=Dub", "_")</f>
        <v>_</v>
      </c>
      <c r="G4860" s="133" t="s">
        <v>48</v>
      </c>
      <c r="H4860" s="113" t="s">
        <v>1020</v>
      </c>
      <c r="I4860" s="114" t="s">
        <v>3645</v>
      </c>
    </row>
    <row r="4861" spans="3:9" hidden="1">
      <c r="C4861" s="147" t="s">
        <v>27</v>
      </c>
      <c r="F4861" s="113" t="s">
        <v>27</v>
      </c>
      <c r="G4861" s="137" t="s">
        <v>28</v>
      </c>
      <c r="H4861" s="113" t="s">
        <v>1020</v>
      </c>
      <c r="I4861" s="114">
        <v>606</v>
      </c>
    </row>
    <row r="4862" spans="3:9" hidden="1">
      <c r="C4862" s="113" t="s">
        <v>27</v>
      </c>
      <c r="F4862" s="113" t="s">
        <v>27</v>
      </c>
      <c r="G4862" s="137" t="s">
        <v>30</v>
      </c>
      <c r="H4862" s="113" t="s">
        <v>1020</v>
      </c>
      <c r="I4862" s="114" t="s">
        <v>3646</v>
      </c>
    </row>
    <row r="4863" spans="3:9" hidden="1">
      <c r="C4863" s="113" t="s">
        <v>27</v>
      </c>
      <c r="F4863" s="113" t="s">
        <v>27</v>
      </c>
      <c r="G4863" s="133" t="s">
        <v>32</v>
      </c>
      <c r="H4863" s="113" t="s">
        <v>1020</v>
      </c>
      <c r="I4863" s="114" t="s">
        <v>3647</v>
      </c>
    </row>
    <row r="4864" spans="3:9" hidden="1">
      <c r="F4864" s="113" t="s">
        <v>27</v>
      </c>
      <c r="G4864" s="133" t="s">
        <v>35</v>
      </c>
      <c r="H4864" s="113" t="s">
        <v>1020</v>
      </c>
      <c r="I4864" s="114" t="s">
        <v>3648</v>
      </c>
    </row>
    <row r="4865" spans="3:9" hidden="1">
      <c r="F4865" s="132" t="str">
        <f>IF(EXACT(I4865, I4866), "EN Sub=Dub", "_")</f>
        <v>_</v>
      </c>
      <c r="G4865" s="133" t="s">
        <v>39</v>
      </c>
      <c r="H4865" s="113" t="s">
        <v>1020</v>
      </c>
      <c r="I4865" s="114" t="s">
        <v>3649</v>
      </c>
    </row>
    <row r="4866" spans="3:9" hidden="1">
      <c r="F4866" s="132" t="str">
        <f>IF(EXACT(I4865, I4866), "EN Sub=Dub", "_")</f>
        <v>_</v>
      </c>
      <c r="G4866" s="133" t="s">
        <v>44</v>
      </c>
      <c r="H4866" s="113" t="s">
        <v>1020</v>
      </c>
      <c r="I4866" s="114" t="s">
        <v>3650</v>
      </c>
    </row>
    <row r="4867" spans="3:9" hidden="1">
      <c r="F4867" s="132" t="str">
        <f>IF(EXACT(I4867, I4868), "PT Sub=Dub", "_")</f>
        <v>_</v>
      </c>
      <c r="G4867" s="133" t="s">
        <v>46</v>
      </c>
      <c r="H4867" s="113" t="s">
        <v>1020</v>
      </c>
      <c r="I4867" s="114" t="s">
        <v>3651</v>
      </c>
    </row>
    <row r="4868" spans="3:9">
      <c r="F4868" s="132" t="str">
        <f>IF(EXACT(I4867, I4868), "PT Sub=Dub", "_")</f>
        <v>_</v>
      </c>
      <c r="G4868" s="133" t="s">
        <v>48</v>
      </c>
      <c r="H4868" s="113" t="s">
        <v>1020</v>
      </c>
      <c r="I4868" s="114" t="s">
        <v>3652</v>
      </c>
    </row>
    <row r="4869" spans="3:9" hidden="1">
      <c r="C4869" s="147" t="s">
        <v>27</v>
      </c>
      <c r="F4869" s="113" t="s">
        <v>27</v>
      </c>
      <c r="G4869" s="137" t="s">
        <v>28</v>
      </c>
      <c r="H4869" s="113" t="s">
        <v>1020</v>
      </c>
      <c r="I4869" s="114">
        <v>607</v>
      </c>
    </row>
    <row r="4870" spans="3:9" hidden="1">
      <c r="C4870" s="113" t="s">
        <v>27</v>
      </c>
      <c r="F4870" s="113" t="s">
        <v>27</v>
      </c>
      <c r="G4870" s="137" t="s">
        <v>30</v>
      </c>
      <c r="H4870" s="113" t="s">
        <v>1020</v>
      </c>
      <c r="I4870" s="114" t="s">
        <v>3653</v>
      </c>
    </row>
    <row r="4871" spans="3:9" hidden="1">
      <c r="C4871" s="113" t="s">
        <v>27</v>
      </c>
      <c r="F4871" s="113" t="s">
        <v>27</v>
      </c>
      <c r="G4871" s="133" t="s">
        <v>32</v>
      </c>
      <c r="H4871" s="113" t="s">
        <v>1020</v>
      </c>
      <c r="I4871" s="114" t="s">
        <v>3654</v>
      </c>
    </row>
    <row r="4872" spans="3:9" hidden="1">
      <c r="F4872" s="113" t="s">
        <v>27</v>
      </c>
      <c r="G4872" s="133" t="s">
        <v>35</v>
      </c>
      <c r="H4872" s="113" t="s">
        <v>1020</v>
      </c>
      <c r="I4872" s="114" t="s">
        <v>3655</v>
      </c>
    </row>
    <row r="4873" spans="3:9" hidden="1">
      <c r="F4873" s="132" t="str">
        <f>IF(EXACT(I4873, I4874), "EN Sub=Dub", "_")</f>
        <v>_</v>
      </c>
      <c r="G4873" s="133" t="s">
        <v>39</v>
      </c>
      <c r="H4873" s="113" t="s">
        <v>1020</v>
      </c>
      <c r="I4873" s="114" t="s">
        <v>3655</v>
      </c>
    </row>
    <row r="4874" spans="3:9" hidden="1">
      <c r="F4874" s="132" t="str">
        <f>IF(EXACT(I4873, I4874), "EN Sub=Dub", "_")</f>
        <v>_</v>
      </c>
      <c r="G4874" s="133" t="s">
        <v>44</v>
      </c>
      <c r="H4874" s="113" t="s">
        <v>1020</v>
      </c>
      <c r="I4874" s="114" t="s">
        <v>3656</v>
      </c>
    </row>
    <row r="4875" spans="3:9" hidden="1">
      <c r="F4875" s="132" t="str">
        <f>IF(EXACT(I4875, I4876), "PT Sub=Dub", "_")</f>
        <v>_</v>
      </c>
      <c r="G4875" s="133" t="s">
        <v>46</v>
      </c>
      <c r="H4875" s="113" t="s">
        <v>1020</v>
      </c>
      <c r="I4875" s="114" t="s">
        <v>3657</v>
      </c>
    </row>
    <row r="4876" spans="3:9">
      <c r="F4876" s="132" t="str">
        <f>IF(EXACT(I4875, I4876), "PT Sub=Dub", "_")</f>
        <v>_</v>
      </c>
      <c r="G4876" s="133" t="s">
        <v>48</v>
      </c>
      <c r="H4876" s="113" t="s">
        <v>1020</v>
      </c>
      <c r="I4876" s="114" t="s">
        <v>3658</v>
      </c>
    </row>
    <row r="4877" spans="3:9" hidden="1">
      <c r="C4877" s="147" t="s">
        <v>27</v>
      </c>
      <c r="F4877" s="113" t="s">
        <v>27</v>
      </c>
      <c r="G4877" s="137" t="s">
        <v>28</v>
      </c>
      <c r="H4877" s="113" t="s">
        <v>1020</v>
      </c>
      <c r="I4877" s="114">
        <v>608</v>
      </c>
    </row>
    <row r="4878" spans="3:9" hidden="1">
      <c r="C4878" s="113" t="s">
        <v>27</v>
      </c>
      <c r="F4878" s="113" t="s">
        <v>27</v>
      </c>
      <c r="G4878" s="137" t="s">
        <v>30</v>
      </c>
      <c r="H4878" s="113" t="s">
        <v>1020</v>
      </c>
      <c r="I4878" s="114" t="s">
        <v>3659</v>
      </c>
    </row>
    <row r="4879" spans="3:9" hidden="1">
      <c r="C4879" s="113" t="s">
        <v>27</v>
      </c>
      <c r="F4879" s="113" t="s">
        <v>27</v>
      </c>
      <c r="G4879" s="133" t="s">
        <v>32</v>
      </c>
      <c r="H4879" s="113" t="s">
        <v>1020</v>
      </c>
      <c r="I4879" s="114" t="s">
        <v>3660</v>
      </c>
    </row>
    <row r="4880" spans="3:9" hidden="1">
      <c r="F4880" s="113" t="s">
        <v>27</v>
      </c>
      <c r="G4880" s="133" t="s">
        <v>35</v>
      </c>
      <c r="H4880" s="113" t="s">
        <v>1020</v>
      </c>
      <c r="I4880" s="114" t="s">
        <v>3661</v>
      </c>
    </row>
    <row r="4881" spans="3:9" hidden="1">
      <c r="F4881" s="132" t="str">
        <f>IF(EXACT(I4881, I4882), "EN Sub=Dub", "_")</f>
        <v>_</v>
      </c>
      <c r="G4881" s="133" t="s">
        <v>39</v>
      </c>
      <c r="H4881" s="113" t="s">
        <v>1020</v>
      </c>
      <c r="I4881" s="114" t="s">
        <v>3662</v>
      </c>
    </row>
    <row r="4882" spans="3:9" hidden="1">
      <c r="F4882" s="132" t="str">
        <f>IF(EXACT(I4881, I4882), "EN Sub=Dub", "_")</f>
        <v>_</v>
      </c>
      <c r="G4882" s="133" t="s">
        <v>44</v>
      </c>
      <c r="H4882" s="113" t="s">
        <v>1020</v>
      </c>
      <c r="I4882" s="114" t="s">
        <v>3661</v>
      </c>
    </row>
    <row r="4883" spans="3:9" hidden="1">
      <c r="F4883" s="132" t="str">
        <f>IF(EXACT(I4883, I4884), "PT Sub=Dub", "_")</f>
        <v>_</v>
      </c>
      <c r="G4883" s="133" t="s">
        <v>46</v>
      </c>
      <c r="H4883" s="113" t="s">
        <v>1020</v>
      </c>
      <c r="I4883" s="114" t="s">
        <v>3663</v>
      </c>
    </row>
    <row r="4884" spans="3:9">
      <c r="F4884" s="132" t="str">
        <f>IF(EXACT(I4883, I4884), "PT Sub=Dub", "_")</f>
        <v>_</v>
      </c>
      <c r="G4884" s="133" t="s">
        <v>48</v>
      </c>
      <c r="H4884" s="113" t="s">
        <v>1020</v>
      </c>
      <c r="I4884" s="114" t="s">
        <v>3664</v>
      </c>
    </row>
    <row r="4885" spans="3:9" hidden="1">
      <c r="C4885" s="147" t="s">
        <v>27</v>
      </c>
      <c r="F4885" s="113" t="s">
        <v>27</v>
      </c>
      <c r="G4885" s="137" t="s">
        <v>28</v>
      </c>
      <c r="H4885" s="113" t="s">
        <v>1020</v>
      </c>
      <c r="I4885" s="114">
        <v>609</v>
      </c>
    </row>
    <row r="4886" spans="3:9" hidden="1">
      <c r="C4886" s="113" t="s">
        <v>27</v>
      </c>
      <c r="F4886" s="113" t="s">
        <v>27</v>
      </c>
      <c r="G4886" s="137" t="s">
        <v>30</v>
      </c>
      <c r="H4886" s="113" t="s">
        <v>1020</v>
      </c>
      <c r="I4886" s="114" t="s">
        <v>3665</v>
      </c>
    </row>
    <row r="4887" spans="3:9" hidden="1">
      <c r="C4887" s="113" t="s">
        <v>27</v>
      </c>
      <c r="F4887" s="113" t="s">
        <v>27</v>
      </c>
      <c r="G4887" s="133" t="s">
        <v>32</v>
      </c>
      <c r="H4887" s="113" t="s">
        <v>1020</v>
      </c>
      <c r="I4887" s="114" t="s">
        <v>3666</v>
      </c>
    </row>
    <row r="4888" spans="3:9" hidden="1">
      <c r="F4888" s="113" t="s">
        <v>27</v>
      </c>
      <c r="G4888" s="133" t="s">
        <v>35</v>
      </c>
      <c r="H4888" s="113" t="s">
        <v>1020</v>
      </c>
      <c r="I4888" s="114" t="s">
        <v>3667</v>
      </c>
    </row>
    <row r="4889" spans="3:9" hidden="1">
      <c r="F4889" s="132" t="str">
        <f>IF(EXACT(I4889, I4890), "EN Sub=Dub", "_")</f>
        <v>_</v>
      </c>
      <c r="G4889" s="133" t="s">
        <v>39</v>
      </c>
      <c r="H4889" s="113" t="s">
        <v>1020</v>
      </c>
      <c r="I4889" s="114" t="s">
        <v>3668</v>
      </c>
    </row>
    <row r="4890" spans="3:9" hidden="1">
      <c r="F4890" s="132" t="str">
        <f>IF(EXACT(I4889, I4890), "EN Sub=Dub", "_")</f>
        <v>_</v>
      </c>
      <c r="G4890" s="133" t="s">
        <v>44</v>
      </c>
      <c r="H4890" s="113" t="s">
        <v>1020</v>
      </c>
      <c r="I4890" s="114" t="s">
        <v>3669</v>
      </c>
    </row>
    <row r="4891" spans="3:9" hidden="1">
      <c r="F4891" s="132" t="str">
        <f>IF(EXACT(I4891, I4892), "PT Sub=Dub", "_")</f>
        <v>PT Sub=Dub</v>
      </c>
      <c r="G4891" s="133" t="s">
        <v>46</v>
      </c>
      <c r="H4891" s="113" t="s">
        <v>1020</v>
      </c>
      <c r="I4891" s="114" t="s">
        <v>3670</v>
      </c>
    </row>
    <row r="4892" spans="3:9">
      <c r="F4892" s="132" t="str">
        <f>IF(EXACT(I4891, I4892), "PT Sub=Dub", "_")</f>
        <v>PT Sub=Dub</v>
      </c>
      <c r="G4892" s="133" t="s">
        <v>48</v>
      </c>
      <c r="H4892" s="113" t="s">
        <v>1020</v>
      </c>
      <c r="I4892" s="114" t="s">
        <v>3670</v>
      </c>
    </row>
    <row r="4893" spans="3:9" hidden="1">
      <c r="C4893" s="147" t="s">
        <v>27</v>
      </c>
      <c r="F4893" s="113" t="s">
        <v>27</v>
      </c>
      <c r="G4893" s="137" t="s">
        <v>28</v>
      </c>
      <c r="H4893" s="113" t="s">
        <v>1020</v>
      </c>
      <c r="I4893" s="114">
        <v>610</v>
      </c>
    </row>
    <row r="4894" spans="3:9" hidden="1">
      <c r="C4894" s="113" t="s">
        <v>27</v>
      </c>
      <c r="F4894" s="113" t="s">
        <v>27</v>
      </c>
      <c r="G4894" s="137" t="s">
        <v>30</v>
      </c>
      <c r="H4894" s="113" t="s">
        <v>1020</v>
      </c>
      <c r="I4894" s="114" t="s">
        <v>3671</v>
      </c>
    </row>
    <row r="4895" spans="3:9" hidden="1">
      <c r="C4895" s="113" t="s">
        <v>27</v>
      </c>
      <c r="F4895" s="113" t="s">
        <v>27</v>
      </c>
      <c r="G4895" s="133" t="s">
        <v>32</v>
      </c>
      <c r="H4895" s="113" t="s">
        <v>1020</v>
      </c>
      <c r="I4895" s="114" t="s">
        <v>3672</v>
      </c>
    </row>
    <row r="4896" spans="3:9" hidden="1">
      <c r="F4896" s="113" t="s">
        <v>27</v>
      </c>
      <c r="G4896" s="133" t="s">
        <v>35</v>
      </c>
      <c r="H4896" s="113" t="s">
        <v>1020</v>
      </c>
      <c r="I4896" s="114" t="s">
        <v>3673</v>
      </c>
    </row>
    <row r="4897" spans="3:9" hidden="1">
      <c r="F4897" s="132" t="str">
        <f>IF(EXACT(I4897, I4898), "EN Sub=Dub", "_")</f>
        <v>EN Sub=Dub</v>
      </c>
      <c r="G4897" s="133" t="s">
        <v>39</v>
      </c>
      <c r="H4897" s="113" t="s">
        <v>1020</v>
      </c>
      <c r="I4897" s="114" t="s">
        <v>3673</v>
      </c>
    </row>
    <row r="4898" spans="3:9" hidden="1">
      <c r="F4898" s="132" t="str">
        <f>IF(EXACT(I4897, I4898), "EN Sub=Dub", "_")</f>
        <v>EN Sub=Dub</v>
      </c>
      <c r="G4898" s="133" t="s">
        <v>44</v>
      </c>
      <c r="H4898" s="113" t="s">
        <v>1020</v>
      </c>
      <c r="I4898" s="114" t="s">
        <v>3673</v>
      </c>
    </row>
    <row r="4899" spans="3:9" hidden="1">
      <c r="F4899" s="132" t="str">
        <f>IF(EXACT(I4899, I4900), "PT Sub=Dub", "_")</f>
        <v>PT Sub=Dub</v>
      </c>
      <c r="G4899" s="133" t="s">
        <v>46</v>
      </c>
      <c r="H4899" s="113" t="s">
        <v>1020</v>
      </c>
      <c r="I4899" s="114" t="s">
        <v>3674</v>
      </c>
    </row>
    <row r="4900" spans="3:9">
      <c r="F4900" s="132" t="str">
        <f>IF(EXACT(I4899, I4900), "PT Sub=Dub", "_")</f>
        <v>PT Sub=Dub</v>
      </c>
      <c r="G4900" s="133" t="s">
        <v>48</v>
      </c>
      <c r="H4900" s="113" t="s">
        <v>1020</v>
      </c>
      <c r="I4900" s="114" t="s">
        <v>3674</v>
      </c>
    </row>
    <row r="4901" spans="3:9" hidden="1">
      <c r="C4901" s="147" t="s">
        <v>27</v>
      </c>
      <c r="F4901" s="113" t="s">
        <v>27</v>
      </c>
      <c r="G4901" s="137" t="s">
        <v>28</v>
      </c>
      <c r="H4901" s="113" t="s">
        <v>3675</v>
      </c>
      <c r="I4901" s="114">
        <v>611</v>
      </c>
    </row>
    <row r="4902" spans="3:9" hidden="1">
      <c r="C4902" s="113" t="s">
        <v>27</v>
      </c>
      <c r="F4902" s="113" t="s">
        <v>27</v>
      </c>
      <c r="G4902" s="137" t="s">
        <v>30</v>
      </c>
      <c r="H4902" s="113" t="s">
        <v>3675</v>
      </c>
      <c r="I4902" s="114" t="s">
        <v>3676</v>
      </c>
    </row>
    <row r="4903" spans="3:9" hidden="1">
      <c r="C4903" s="113" t="s">
        <v>27</v>
      </c>
      <c r="F4903" s="113" t="s">
        <v>27</v>
      </c>
      <c r="G4903" s="133" t="s">
        <v>32</v>
      </c>
      <c r="H4903" s="113" t="s">
        <v>3675</v>
      </c>
      <c r="I4903" s="114" t="s">
        <v>3677</v>
      </c>
    </row>
    <row r="4904" spans="3:9" hidden="1">
      <c r="F4904" s="113" t="s">
        <v>27</v>
      </c>
      <c r="G4904" s="133" t="s">
        <v>35</v>
      </c>
      <c r="H4904" s="113" t="s">
        <v>3675</v>
      </c>
      <c r="I4904" s="114" t="s">
        <v>3678</v>
      </c>
    </row>
    <row r="4905" spans="3:9" hidden="1">
      <c r="F4905" s="132" t="str">
        <f>IF(EXACT(I4905, I4906), "EN Sub=Dub", "_")</f>
        <v>_</v>
      </c>
      <c r="G4905" s="133" t="s">
        <v>39</v>
      </c>
      <c r="H4905" s="113" t="s">
        <v>3675</v>
      </c>
      <c r="I4905" s="114" t="s">
        <v>3678</v>
      </c>
    </row>
    <row r="4906" spans="3:9" hidden="1">
      <c r="F4906" s="132" t="str">
        <f>IF(EXACT(I4905, I4906), "EN Sub=Dub", "_")</f>
        <v>_</v>
      </c>
      <c r="G4906" s="133" t="s">
        <v>44</v>
      </c>
      <c r="H4906" s="113" t="s">
        <v>3675</v>
      </c>
      <c r="I4906" s="114" t="s">
        <v>3679</v>
      </c>
    </row>
    <row r="4907" spans="3:9" hidden="1">
      <c r="F4907" s="132" t="str">
        <f>IF(EXACT(I4907, I4908), "PT Sub=Dub", "_")</f>
        <v>_</v>
      </c>
      <c r="G4907" s="133" t="s">
        <v>46</v>
      </c>
      <c r="H4907" s="113" t="s">
        <v>3675</v>
      </c>
      <c r="I4907" s="114" t="s">
        <v>3680</v>
      </c>
    </row>
    <row r="4908" spans="3:9">
      <c r="F4908" s="132" t="str">
        <f>IF(EXACT(I4907, I4908), "PT Sub=Dub", "_")</f>
        <v>_</v>
      </c>
      <c r="G4908" s="133" t="s">
        <v>48</v>
      </c>
      <c r="H4908" s="113" t="s">
        <v>3675</v>
      </c>
      <c r="I4908" s="114" t="s">
        <v>3681</v>
      </c>
    </row>
    <row r="4909" spans="3:9" hidden="1">
      <c r="C4909" s="147" t="s">
        <v>27</v>
      </c>
      <c r="F4909" s="113" t="s">
        <v>27</v>
      </c>
      <c r="G4909" s="137" t="s">
        <v>28</v>
      </c>
      <c r="H4909" s="113" t="s">
        <v>3675</v>
      </c>
      <c r="I4909" s="114">
        <v>612</v>
      </c>
    </row>
    <row r="4910" spans="3:9" hidden="1">
      <c r="C4910" s="113" t="s">
        <v>27</v>
      </c>
      <c r="F4910" s="113" t="s">
        <v>27</v>
      </c>
      <c r="G4910" s="137" t="s">
        <v>30</v>
      </c>
      <c r="H4910" s="113" t="s">
        <v>3675</v>
      </c>
      <c r="I4910" s="114" t="s">
        <v>3682</v>
      </c>
    </row>
    <row r="4911" spans="3:9" hidden="1">
      <c r="C4911" s="113" t="s">
        <v>27</v>
      </c>
      <c r="F4911" s="113" t="s">
        <v>27</v>
      </c>
      <c r="G4911" s="133" t="s">
        <v>32</v>
      </c>
      <c r="H4911" s="113" t="s">
        <v>3675</v>
      </c>
      <c r="I4911" s="114" t="s">
        <v>3683</v>
      </c>
    </row>
    <row r="4912" spans="3:9" hidden="1">
      <c r="F4912" s="113" t="s">
        <v>27</v>
      </c>
      <c r="G4912" s="133" t="s">
        <v>35</v>
      </c>
      <c r="H4912" s="113" t="s">
        <v>3675</v>
      </c>
      <c r="I4912" s="114" t="s">
        <v>3684</v>
      </c>
    </row>
    <row r="4913" spans="2:9" hidden="1">
      <c r="F4913" s="132" t="str">
        <f>IF(EXACT(I4913, I4914), "EN Sub=Dub", "_")</f>
        <v>_</v>
      </c>
      <c r="G4913" s="133" t="s">
        <v>39</v>
      </c>
      <c r="H4913" s="113" t="s">
        <v>3675</v>
      </c>
      <c r="I4913" s="114" t="s">
        <v>3685</v>
      </c>
    </row>
    <row r="4914" spans="2:9" hidden="1">
      <c r="F4914" s="132" t="str">
        <f>IF(EXACT(I4913, I4914), "EN Sub=Dub", "_")</f>
        <v>_</v>
      </c>
      <c r="G4914" s="133" t="s">
        <v>44</v>
      </c>
      <c r="H4914" s="113" t="s">
        <v>3675</v>
      </c>
      <c r="I4914" s="114" t="s">
        <v>3686</v>
      </c>
    </row>
    <row r="4915" spans="2:9" hidden="1">
      <c r="F4915" s="132" t="str">
        <f>IF(EXACT(I4915, I4916), "PT Sub=Dub", "_")</f>
        <v>PT Sub=Dub</v>
      </c>
      <c r="G4915" s="133" t="s">
        <v>46</v>
      </c>
      <c r="H4915" s="113" t="s">
        <v>3675</v>
      </c>
      <c r="I4915" s="114" t="s">
        <v>3687</v>
      </c>
    </row>
    <row r="4916" spans="2:9">
      <c r="F4916" s="132" t="str">
        <f>IF(EXACT(I4915, I4916), "PT Sub=Dub", "_")</f>
        <v>PT Sub=Dub</v>
      </c>
      <c r="G4916" s="133" t="s">
        <v>48</v>
      </c>
      <c r="H4916" s="113" t="s">
        <v>3675</v>
      </c>
      <c r="I4916" s="114" t="s">
        <v>3687</v>
      </c>
    </row>
    <row r="4917" spans="2:9" hidden="1">
      <c r="B4917" s="114" t="s">
        <v>7248</v>
      </c>
      <c r="C4917" s="147" t="s">
        <v>27</v>
      </c>
      <c r="F4917" s="113" t="s">
        <v>27</v>
      </c>
      <c r="G4917" s="137" t="s">
        <v>28</v>
      </c>
      <c r="H4917" s="113" t="s">
        <v>3688</v>
      </c>
      <c r="I4917" s="114">
        <v>613</v>
      </c>
    </row>
    <row r="4918" spans="2:9" hidden="1">
      <c r="B4918" s="114" t="s">
        <v>7248</v>
      </c>
      <c r="C4918" s="113" t="s">
        <v>27</v>
      </c>
      <c r="F4918" s="113" t="s">
        <v>27</v>
      </c>
      <c r="G4918" s="137" t="s">
        <v>30</v>
      </c>
      <c r="H4918" s="113" t="s">
        <v>3688</v>
      </c>
      <c r="I4918" s="114" t="s">
        <v>3689</v>
      </c>
    </row>
    <row r="4919" spans="2:9" hidden="1">
      <c r="B4919" s="114" t="s">
        <v>7248</v>
      </c>
      <c r="C4919" s="113" t="s">
        <v>27</v>
      </c>
      <c r="F4919" s="113" t="s">
        <v>27</v>
      </c>
      <c r="G4919" s="133" t="s">
        <v>32</v>
      </c>
      <c r="H4919" s="113" t="s">
        <v>3688</v>
      </c>
      <c r="I4919" s="114" t="s">
        <v>3690</v>
      </c>
    </row>
    <row r="4920" spans="2:9" hidden="1">
      <c r="B4920" s="114" t="s">
        <v>7248</v>
      </c>
      <c r="F4920" s="113" t="s">
        <v>27</v>
      </c>
      <c r="G4920" s="133" t="s">
        <v>35</v>
      </c>
      <c r="H4920" s="113" t="s">
        <v>3688</v>
      </c>
      <c r="I4920" s="114" t="s">
        <v>3691</v>
      </c>
    </row>
    <row r="4921" spans="2:9" hidden="1">
      <c r="B4921" s="114" t="s">
        <v>7248</v>
      </c>
      <c r="F4921" s="132" t="str">
        <f>IF(EXACT(I4921, I4922), "EN Sub=Dub", "_")</f>
        <v>_</v>
      </c>
      <c r="G4921" s="133" t="s">
        <v>39</v>
      </c>
      <c r="H4921" s="113" t="s">
        <v>3688</v>
      </c>
      <c r="I4921" s="114" t="s">
        <v>3692</v>
      </c>
    </row>
    <row r="4922" spans="2:9" hidden="1">
      <c r="B4922" s="114" t="s">
        <v>7248</v>
      </c>
      <c r="F4922" s="132" t="str">
        <f>IF(EXACT(I4921, I4922), "EN Sub=Dub", "_")</f>
        <v>_</v>
      </c>
      <c r="G4922" s="133" t="s">
        <v>44</v>
      </c>
      <c r="H4922" s="113" t="s">
        <v>3688</v>
      </c>
      <c r="I4922" s="114" t="s">
        <v>3693</v>
      </c>
    </row>
    <row r="4923" spans="2:9" hidden="1">
      <c r="B4923" s="114" t="s">
        <v>7248</v>
      </c>
      <c r="F4923" s="132" t="str">
        <f>IF(EXACT(I4923, I4924), "PT Sub=Dub", "_")</f>
        <v>PT Sub=Dub</v>
      </c>
      <c r="G4923" s="133" t="s">
        <v>46</v>
      </c>
      <c r="H4923" s="113" t="s">
        <v>3688</v>
      </c>
      <c r="I4923" s="114" t="s">
        <v>3694</v>
      </c>
    </row>
    <row r="4924" spans="2:9">
      <c r="B4924" s="114" t="s">
        <v>7248</v>
      </c>
      <c r="F4924" s="132" t="str">
        <f>IF(EXACT(I4923, I4924), "PT Sub=Dub", "_")</f>
        <v>PT Sub=Dub</v>
      </c>
      <c r="G4924" s="133" t="s">
        <v>48</v>
      </c>
      <c r="H4924" s="113" t="s">
        <v>3688</v>
      </c>
      <c r="I4924" s="114" t="s">
        <v>3694</v>
      </c>
    </row>
    <row r="4925" spans="2:9" hidden="1">
      <c r="C4925" s="147" t="s">
        <v>27</v>
      </c>
      <c r="F4925" s="113" t="s">
        <v>27</v>
      </c>
      <c r="G4925" s="137" t="s">
        <v>28</v>
      </c>
      <c r="H4925" s="113" t="s">
        <v>3695</v>
      </c>
      <c r="I4925" s="114">
        <v>614</v>
      </c>
    </row>
    <row r="4926" spans="2:9" hidden="1">
      <c r="C4926" s="113" t="s">
        <v>27</v>
      </c>
      <c r="F4926" s="113" t="s">
        <v>27</v>
      </c>
      <c r="G4926" s="137" t="s">
        <v>30</v>
      </c>
      <c r="H4926" s="113" t="s">
        <v>3695</v>
      </c>
      <c r="I4926" s="114" t="s">
        <v>3696</v>
      </c>
    </row>
    <row r="4927" spans="2:9" hidden="1">
      <c r="C4927" s="113" t="s">
        <v>27</v>
      </c>
      <c r="F4927" s="113" t="s">
        <v>27</v>
      </c>
      <c r="G4927" s="133" t="s">
        <v>32</v>
      </c>
      <c r="H4927" s="113" t="s">
        <v>3695</v>
      </c>
      <c r="I4927" s="114" t="s">
        <v>3697</v>
      </c>
    </row>
    <row r="4928" spans="2:9" hidden="1">
      <c r="F4928" s="113" t="s">
        <v>27</v>
      </c>
      <c r="G4928" s="133" t="s">
        <v>35</v>
      </c>
      <c r="H4928" s="113" t="s">
        <v>3695</v>
      </c>
      <c r="I4928" s="114" t="s">
        <v>3698</v>
      </c>
    </row>
    <row r="4929" spans="3:9" hidden="1">
      <c r="F4929" s="132" t="str">
        <f>IF(EXACT(I4929, I4930), "EN Sub=Dub", "_")</f>
        <v>_</v>
      </c>
      <c r="G4929" s="133" t="s">
        <v>39</v>
      </c>
      <c r="H4929" s="113" t="s">
        <v>3695</v>
      </c>
      <c r="I4929" s="114" t="s">
        <v>3699</v>
      </c>
    </row>
    <row r="4930" spans="3:9" hidden="1">
      <c r="F4930" s="132" t="str">
        <f>IF(EXACT(I4929, I4930), "EN Sub=Dub", "_")</f>
        <v>_</v>
      </c>
      <c r="G4930" s="133" t="s">
        <v>44</v>
      </c>
      <c r="H4930" s="113" t="s">
        <v>3695</v>
      </c>
      <c r="I4930" s="114" t="s">
        <v>3700</v>
      </c>
    </row>
    <row r="4931" spans="3:9" hidden="1">
      <c r="F4931" s="132" t="str">
        <f>IF(EXACT(I4931, I4932), "PT Sub=Dub", "_")</f>
        <v>_</v>
      </c>
      <c r="G4931" s="133" t="s">
        <v>46</v>
      </c>
      <c r="H4931" s="113" t="s">
        <v>3695</v>
      </c>
      <c r="I4931" s="114" t="s">
        <v>3701</v>
      </c>
    </row>
    <row r="4932" spans="3:9">
      <c r="F4932" s="132" t="str">
        <f>IF(EXACT(I4931, I4932), "PT Sub=Dub", "_")</f>
        <v>_</v>
      </c>
      <c r="G4932" s="133" t="s">
        <v>48</v>
      </c>
      <c r="H4932" s="113" t="s">
        <v>3695</v>
      </c>
      <c r="I4932" s="114" t="s">
        <v>3702</v>
      </c>
    </row>
    <row r="4933" spans="3:9" hidden="1">
      <c r="C4933" s="147" t="s">
        <v>27</v>
      </c>
      <c r="F4933" s="113" t="s">
        <v>27</v>
      </c>
      <c r="G4933" s="137" t="s">
        <v>28</v>
      </c>
      <c r="H4933" s="113" t="s">
        <v>3688</v>
      </c>
      <c r="I4933" s="114">
        <v>615</v>
      </c>
    </row>
    <row r="4934" spans="3:9" hidden="1">
      <c r="C4934" s="113" t="s">
        <v>27</v>
      </c>
      <c r="F4934" s="113" t="s">
        <v>27</v>
      </c>
      <c r="G4934" s="137" t="s">
        <v>30</v>
      </c>
      <c r="H4934" s="113" t="s">
        <v>3688</v>
      </c>
      <c r="I4934" s="114" t="s">
        <v>3703</v>
      </c>
    </row>
    <row r="4935" spans="3:9" hidden="1">
      <c r="C4935" s="113" t="s">
        <v>27</v>
      </c>
      <c r="F4935" s="113" t="s">
        <v>27</v>
      </c>
      <c r="G4935" s="133" t="s">
        <v>32</v>
      </c>
      <c r="H4935" s="113" t="s">
        <v>3688</v>
      </c>
      <c r="I4935" s="114" t="s">
        <v>3704</v>
      </c>
    </row>
    <row r="4936" spans="3:9" hidden="1">
      <c r="F4936" s="113" t="s">
        <v>27</v>
      </c>
      <c r="G4936" s="133" t="s">
        <v>35</v>
      </c>
      <c r="H4936" s="113" t="s">
        <v>3688</v>
      </c>
      <c r="I4936" s="114" t="s">
        <v>3705</v>
      </c>
    </row>
    <row r="4937" spans="3:9" hidden="1">
      <c r="F4937" s="132" t="str">
        <f>IF(EXACT(I4937, I4938), "EN Sub=Dub", "_")</f>
        <v>_</v>
      </c>
      <c r="G4937" s="133" t="s">
        <v>39</v>
      </c>
      <c r="H4937" s="113" t="s">
        <v>3688</v>
      </c>
      <c r="I4937" s="114" t="s">
        <v>3706</v>
      </c>
    </row>
    <row r="4938" spans="3:9" hidden="1">
      <c r="F4938" s="132" t="str">
        <f>IF(EXACT(I4937, I4938), "EN Sub=Dub", "_")</f>
        <v>_</v>
      </c>
      <c r="G4938" s="133" t="s">
        <v>44</v>
      </c>
      <c r="H4938" s="113" t="s">
        <v>3688</v>
      </c>
      <c r="I4938" s="114" t="s">
        <v>3705</v>
      </c>
    </row>
    <row r="4939" spans="3:9" hidden="1">
      <c r="F4939" s="132" t="str">
        <f>IF(EXACT(I4939, I4940), "PT Sub=Dub", "_")</f>
        <v>PT Sub=Dub</v>
      </c>
      <c r="G4939" s="133" t="s">
        <v>46</v>
      </c>
      <c r="H4939" s="113" t="s">
        <v>3688</v>
      </c>
      <c r="I4939" s="114" t="s">
        <v>3707</v>
      </c>
    </row>
    <row r="4940" spans="3:9">
      <c r="F4940" s="132" t="str">
        <f>IF(EXACT(I4939, I4940), "PT Sub=Dub", "_")</f>
        <v>PT Sub=Dub</v>
      </c>
      <c r="G4940" s="133" t="s">
        <v>48</v>
      </c>
      <c r="H4940" s="113" t="s">
        <v>3688</v>
      </c>
      <c r="I4940" s="114" t="s">
        <v>3707</v>
      </c>
    </row>
    <row r="4941" spans="3:9" hidden="1">
      <c r="C4941" s="147" t="s">
        <v>27</v>
      </c>
      <c r="F4941" s="113" t="s">
        <v>27</v>
      </c>
      <c r="G4941" s="137" t="s">
        <v>28</v>
      </c>
      <c r="H4941" s="113" t="s">
        <v>3688</v>
      </c>
      <c r="I4941" s="114">
        <v>616</v>
      </c>
    </row>
    <row r="4942" spans="3:9" hidden="1">
      <c r="C4942" s="113" t="s">
        <v>27</v>
      </c>
      <c r="F4942" s="113" t="s">
        <v>27</v>
      </c>
      <c r="G4942" s="137" t="s">
        <v>30</v>
      </c>
      <c r="H4942" s="113" t="s">
        <v>3688</v>
      </c>
      <c r="I4942" s="114" t="s">
        <v>3708</v>
      </c>
    </row>
    <row r="4943" spans="3:9" hidden="1">
      <c r="C4943" s="113" t="s">
        <v>27</v>
      </c>
      <c r="F4943" s="113" t="s">
        <v>27</v>
      </c>
      <c r="G4943" s="133" t="s">
        <v>32</v>
      </c>
      <c r="H4943" s="113" t="s">
        <v>3688</v>
      </c>
      <c r="I4943" s="114" t="s">
        <v>3709</v>
      </c>
    </row>
    <row r="4944" spans="3:9" hidden="1">
      <c r="F4944" s="113" t="s">
        <v>27</v>
      </c>
      <c r="G4944" s="133" t="s">
        <v>35</v>
      </c>
      <c r="H4944" s="113" t="s">
        <v>3688</v>
      </c>
      <c r="I4944" s="114" t="s">
        <v>3710</v>
      </c>
    </row>
    <row r="4945" spans="3:9" hidden="1">
      <c r="F4945" s="132" t="str">
        <f>IF(EXACT(I4945, I4946), "EN Sub=Dub", "_")</f>
        <v>_</v>
      </c>
      <c r="G4945" s="133" t="s">
        <v>39</v>
      </c>
      <c r="H4945" s="113" t="s">
        <v>3688</v>
      </c>
      <c r="I4945" s="114" t="s">
        <v>3711</v>
      </c>
    </row>
    <row r="4946" spans="3:9" hidden="1">
      <c r="F4946" s="132" t="str">
        <f>IF(EXACT(I4945, I4946), "EN Sub=Dub", "_")</f>
        <v>_</v>
      </c>
      <c r="G4946" s="133" t="s">
        <v>44</v>
      </c>
      <c r="H4946" s="113" t="s">
        <v>3688</v>
      </c>
      <c r="I4946" s="114" t="s">
        <v>3712</v>
      </c>
    </row>
    <row r="4947" spans="3:9" hidden="1">
      <c r="F4947" s="132" t="str">
        <f>IF(EXACT(I4947, I4948), "PT Sub=Dub", "_")</f>
        <v>_</v>
      </c>
      <c r="G4947" s="133" t="s">
        <v>46</v>
      </c>
      <c r="H4947" s="113" t="s">
        <v>3688</v>
      </c>
      <c r="I4947" s="114" t="s">
        <v>3713</v>
      </c>
    </row>
    <row r="4948" spans="3:9">
      <c r="F4948" s="132" t="str">
        <f>IF(EXACT(I4947, I4948), "PT Sub=Dub", "_")</f>
        <v>_</v>
      </c>
      <c r="G4948" s="133" t="s">
        <v>48</v>
      </c>
      <c r="H4948" s="113" t="s">
        <v>3688</v>
      </c>
      <c r="I4948" s="114" t="s">
        <v>3714</v>
      </c>
    </row>
    <row r="4949" spans="3:9" hidden="1">
      <c r="C4949" s="147" t="s">
        <v>27</v>
      </c>
      <c r="F4949" s="113" t="s">
        <v>27</v>
      </c>
      <c r="G4949" s="137" t="s">
        <v>28</v>
      </c>
      <c r="H4949" s="113" t="s">
        <v>3688</v>
      </c>
      <c r="I4949" s="114">
        <v>617</v>
      </c>
    </row>
    <row r="4950" spans="3:9" hidden="1">
      <c r="C4950" s="113" t="s">
        <v>27</v>
      </c>
      <c r="F4950" s="113" t="s">
        <v>27</v>
      </c>
      <c r="G4950" s="137" t="s">
        <v>30</v>
      </c>
      <c r="H4950" s="113" t="s">
        <v>3688</v>
      </c>
      <c r="I4950" s="114" t="s">
        <v>3715</v>
      </c>
    </row>
    <row r="4951" spans="3:9" hidden="1">
      <c r="C4951" s="113" t="s">
        <v>27</v>
      </c>
      <c r="F4951" s="113" t="s">
        <v>27</v>
      </c>
      <c r="G4951" s="133" t="s">
        <v>32</v>
      </c>
      <c r="H4951" s="113" t="s">
        <v>3688</v>
      </c>
      <c r="I4951" s="114" t="s">
        <v>3716</v>
      </c>
    </row>
    <row r="4952" spans="3:9" hidden="1">
      <c r="F4952" s="113" t="s">
        <v>27</v>
      </c>
      <c r="G4952" s="133" t="s">
        <v>35</v>
      </c>
      <c r="H4952" s="113" t="s">
        <v>3688</v>
      </c>
      <c r="I4952" s="114" t="s">
        <v>3717</v>
      </c>
    </row>
    <row r="4953" spans="3:9" hidden="1">
      <c r="F4953" s="132" t="str">
        <f>IF(EXACT(I4953, I4954), "EN Sub=Dub", "_")</f>
        <v>_</v>
      </c>
      <c r="G4953" s="133" t="s">
        <v>39</v>
      </c>
      <c r="H4953" s="113" t="s">
        <v>3688</v>
      </c>
      <c r="I4953" s="135" t="s">
        <v>560</v>
      </c>
    </row>
    <row r="4954" spans="3:9" hidden="1">
      <c r="F4954" s="132" t="str">
        <f>IF(EXACT(I4953, I4954), "EN Sub=Dub", "_")</f>
        <v>_</v>
      </c>
      <c r="G4954" s="133" t="s">
        <v>44</v>
      </c>
      <c r="H4954" s="113" t="s">
        <v>3688</v>
      </c>
      <c r="I4954" s="114" t="s">
        <v>3718</v>
      </c>
    </row>
    <row r="4955" spans="3:9" hidden="1">
      <c r="F4955" s="132" t="str">
        <f>IF(EXACT(I4955, I4956), "PT Sub=Dub", "_")</f>
        <v>PT Sub=Dub</v>
      </c>
      <c r="G4955" s="133" t="s">
        <v>46</v>
      </c>
      <c r="H4955" s="113" t="s">
        <v>3688</v>
      </c>
      <c r="I4955" s="114" t="s">
        <v>3719</v>
      </c>
    </row>
    <row r="4956" spans="3:9">
      <c r="F4956" s="132" t="str">
        <f>IF(EXACT(I4955, I4956), "PT Sub=Dub", "_")</f>
        <v>PT Sub=Dub</v>
      </c>
      <c r="G4956" s="133" t="s">
        <v>48</v>
      </c>
      <c r="H4956" s="113" t="s">
        <v>3688</v>
      </c>
      <c r="I4956" s="114" t="s">
        <v>3719</v>
      </c>
    </row>
    <row r="4957" spans="3:9" hidden="1">
      <c r="C4957" s="147" t="s">
        <v>27</v>
      </c>
      <c r="F4957" s="113" t="s">
        <v>27</v>
      </c>
      <c r="G4957" s="137" t="s">
        <v>28</v>
      </c>
      <c r="H4957" s="113" t="s">
        <v>52</v>
      </c>
      <c r="I4957" s="114">
        <v>618</v>
      </c>
    </row>
    <row r="4958" spans="3:9" hidden="1">
      <c r="C4958" s="113" t="s">
        <v>27</v>
      </c>
      <c r="F4958" s="113" t="s">
        <v>27</v>
      </c>
      <c r="G4958" s="137" t="s">
        <v>30</v>
      </c>
      <c r="H4958" s="113" t="s">
        <v>52</v>
      </c>
      <c r="I4958" s="114" t="s">
        <v>3720</v>
      </c>
    </row>
    <row r="4959" spans="3:9" hidden="1">
      <c r="C4959" s="113" t="s">
        <v>27</v>
      </c>
      <c r="F4959" s="113" t="s">
        <v>27</v>
      </c>
      <c r="G4959" s="133" t="s">
        <v>32</v>
      </c>
      <c r="H4959" s="113" t="s">
        <v>52</v>
      </c>
      <c r="I4959" s="114" t="s">
        <v>3721</v>
      </c>
    </row>
    <row r="4960" spans="3:9" hidden="1">
      <c r="F4960" s="113" t="s">
        <v>27</v>
      </c>
      <c r="G4960" s="133" t="s">
        <v>35</v>
      </c>
      <c r="H4960" s="113" t="s">
        <v>52</v>
      </c>
      <c r="I4960" s="114" t="s">
        <v>3722</v>
      </c>
    </row>
    <row r="4961" spans="2:9" hidden="1">
      <c r="F4961" s="132" t="str">
        <f>IF(EXACT(I4961, I4962), "EN Sub=Dub", "_")</f>
        <v>_</v>
      </c>
      <c r="G4961" s="133" t="s">
        <v>39</v>
      </c>
      <c r="H4961" s="113" t="s">
        <v>52</v>
      </c>
      <c r="I4961" s="114" t="s">
        <v>3723</v>
      </c>
    </row>
    <row r="4962" spans="2:9" hidden="1">
      <c r="F4962" s="132" t="str">
        <f>IF(EXACT(I4961, I4962), "EN Sub=Dub", "_")</f>
        <v>_</v>
      </c>
      <c r="G4962" s="133" t="s">
        <v>44</v>
      </c>
      <c r="H4962" s="113" t="s">
        <v>52</v>
      </c>
      <c r="I4962" s="114" t="s">
        <v>3724</v>
      </c>
    </row>
    <row r="4963" spans="2:9" hidden="1">
      <c r="F4963" s="132" t="str">
        <f>IF(EXACT(I4963, I4964), "PT Sub=Dub", "_")</f>
        <v>PT Sub=Dub</v>
      </c>
      <c r="G4963" s="133" t="s">
        <v>46</v>
      </c>
      <c r="H4963" s="113" t="s">
        <v>52</v>
      </c>
      <c r="I4963" s="114" t="s">
        <v>3725</v>
      </c>
    </row>
    <row r="4964" spans="2:9">
      <c r="F4964" s="132" t="str">
        <f>IF(EXACT(I4963, I4964), "PT Sub=Dub", "_")</f>
        <v>PT Sub=Dub</v>
      </c>
      <c r="G4964" s="133" t="s">
        <v>48</v>
      </c>
      <c r="H4964" s="113" t="s">
        <v>52</v>
      </c>
      <c r="I4964" s="114" t="s">
        <v>3725</v>
      </c>
    </row>
    <row r="4965" spans="2:9" hidden="1">
      <c r="B4965" s="114" t="s">
        <v>161</v>
      </c>
      <c r="C4965" s="147" t="s">
        <v>27</v>
      </c>
      <c r="F4965" s="113" t="s">
        <v>27</v>
      </c>
      <c r="G4965" s="137" t="s">
        <v>28</v>
      </c>
      <c r="H4965" s="113" t="s">
        <v>52</v>
      </c>
      <c r="I4965" s="114">
        <v>619</v>
      </c>
    </row>
    <row r="4966" spans="2:9" hidden="1">
      <c r="B4966" s="114" t="s">
        <v>161</v>
      </c>
      <c r="C4966" s="113" t="s">
        <v>27</v>
      </c>
      <c r="F4966" s="113" t="s">
        <v>27</v>
      </c>
      <c r="G4966" s="137" t="s">
        <v>30</v>
      </c>
      <c r="H4966" s="113" t="s">
        <v>52</v>
      </c>
      <c r="I4966" s="114" t="s">
        <v>3726</v>
      </c>
    </row>
    <row r="4967" spans="2:9" hidden="1">
      <c r="B4967" s="114" t="s">
        <v>161</v>
      </c>
      <c r="C4967" s="113" t="s">
        <v>27</v>
      </c>
      <c r="F4967" s="113" t="s">
        <v>27</v>
      </c>
      <c r="G4967" s="133" t="s">
        <v>32</v>
      </c>
      <c r="H4967" s="113" t="s">
        <v>52</v>
      </c>
      <c r="I4967" s="134" t="s">
        <v>7074</v>
      </c>
    </row>
    <row r="4968" spans="2:9" hidden="1">
      <c r="B4968" s="114" t="s">
        <v>161</v>
      </c>
      <c r="F4968" s="113" t="s">
        <v>27</v>
      </c>
      <c r="G4968" s="133" t="s">
        <v>35</v>
      </c>
      <c r="H4968" s="113" t="s">
        <v>52</v>
      </c>
      <c r="I4968" s="114" t="s">
        <v>7075</v>
      </c>
    </row>
    <row r="4969" spans="2:9" hidden="1">
      <c r="B4969" s="114" t="s">
        <v>161</v>
      </c>
      <c r="F4969" s="132" t="str">
        <f>IF(EXACT(I4969, I4970), "EN Sub=Dub", "_")</f>
        <v>_</v>
      </c>
      <c r="G4969" s="133" t="s">
        <v>39</v>
      </c>
      <c r="H4969" s="113" t="s">
        <v>52</v>
      </c>
      <c r="I4969" s="114" t="s">
        <v>3729</v>
      </c>
    </row>
    <row r="4970" spans="2:9" hidden="1">
      <c r="B4970" s="114" t="s">
        <v>161</v>
      </c>
      <c r="F4970" s="132" t="str">
        <f>IF(EXACT(I4969, I4970), "EN Sub=Dub", "_")</f>
        <v>_</v>
      </c>
      <c r="G4970" s="133" t="s">
        <v>44</v>
      </c>
      <c r="H4970" s="113" t="s">
        <v>52</v>
      </c>
      <c r="I4970" s="114" t="s">
        <v>7076</v>
      </c>
    </row>
    <row r="4971" spans="2:9" hidden="1">
      <c r="B4971" s="114" t="s">
        <v>161</v>
      </c>
      <c r="F4971" s="132" t="str">
        <f>IF(EXACT(I4971, I4972), "PT Sub=Dub", "_")</f>
        <v>PT Sub=Dub</v>
      </c>
      <c r="G4971" s="133" t="s">
        <v>46</v>
      </c>
      <c r="H4971" s="113" t="s">
        <v>52</v>
      </c>
      <c r="I4971" s="114" t="s">
        <v>3731</v>
      </c>
    </row>
    <row r="4972" spans="2:9">
      <c r="B4972" s="114" t="s">
        <v>161</v>
      </c>
      <c r="F4972" s="132" t="str">
        <f>IF(EXACT(I4971, I4972), "PT Sub=Dub", "_")</f>
        <v>PT Sub=Dub</v>
      </c>
      <c r="G4972" s="133" t="s">
        <v>48</v>
      </c>
      <c r="H4972" s="113" t="s">
        <v>52</v>
      </c>
      <c r="I4972" s="114" t="s">
        <v>3731</v>
      </c>
    </row>
    <row r="4973" spans="2:9" hidden="1">
      <c r="C4973" s="147" t="s">
        <v>27</v>
      </c>
      <c r="F4973" s="113" t="s">
        <v>27</v>
      </c>
      <c r="G4973" s="137" t="s">
        <v>28</v>
      </c>
      <c r="H4973" s="113" t="s">
        <v>52</v>
      </c>
      <c r="I4973" s="114">
        <v>620</v>
      </c>
    </row>
    <row r="4974" spans="2:9" hidden="1">
      <c r="C4974" s="113" t="s">
        <v>27</v>
      </c>
      <c r="F4974" s="113" t="s">
        <v>27</v>
      </c>
      <c r="G4974" s="137" t="s">
        <v>30</v>
      </c>
      <c r="H4974" s="113" t="s">
        <v>52</v>
      </c>
      <c r="I4974" s="114" t="s">
        <v>3732</v>
      </c>
    </row>
    <row r="4975" spans="2:9" hidden="1">
      <c r="C4975" s="113" t="s">
        <v>27</v>
      </c>
      <c r="F4975" s="113" t="s">
        <v>27</v>
      </c>
      <c r="G4975" s="133" t="s">
        <v>32</v>
      </c>
      <c r="H4975" s="113" t="s">
        <v>52</v>
      </c>
      <c r="I4975" s="114" t="s">
        <v>3733</v>
      </c>
    </row>
    <row r="4976" spans="2:9" hidden="1">
      <c r="F4976" s="113" t="s">
        <v>27</v>
      </c>
      <c r="G4976" s="133" t="s">
        <v>35</v>
      </c>
      <c r="H4976" s="113" t="s">
        <v>52</v>
      </c>
      <c r="I4976" s="114" t="s">
        <v>3734</v>
      </c>
    </row>
    <row r="4977" spans="3:9" hidden="1">
      <c r="F4977" s="132" t="str">
        <f>IF(EXACT(I4977, I4978), "EN Sub=Dub", "_")</f>
        <v>_</v>
      </c>
      <c r="G4977" s="133" t="s">
        <v>39</v>
      </c>
      <c r="H4977" s="113" t="s">
        <v>52</v>
      </c>
      <c r="I4977" s="114" t="s">
        <v>3735</v>
      </c>
    </row>
    <row r="4978" spans="3:9" hidden="1">
      <c r="F4978" s="132" t="str">
        <f>IF(EXACT(I4977, I4978), "EN Sub=Dub", "_")</f>
        <v>_</v>
      </c>
      <c r="G4978" s="133" t="s">
        <v>44</v>
      </c>
      <c r="H4978" s="113" t="s">
        <v>52</v>
      </c>
      <c r="I4978" s="114" t="s">
        <v>3736</v>
      </c>
    </row>
    <row r="4979" spans="3:9" hidden="1">
      <c r="F4979" s="132" t="str">
        <f>IF(EXACT(I4979, I4980), "PT Sub=Dub", "_")</f>
        <v>PT Sub=Dub</v>
      </c>
      <c r="G4979" s="133" t="s">
        <v>46</v>
      </c>
      <c r="H4979" s="113" t="s">
        <v>52</v>
      </c>
      <c r="I4979" s="114" t="s">
        <v>3737</v>
      </c>
    </row>
    <row r="4980" spans="3:9">
      <c r="F4980" s="132" t="str">
        <f>IF(EXACT(I4979, I4980), "PT Sub=Dub", "_")</f>
        <v>PT Sub=Dub</v>
      </c>
      <c r="G4980" s="133" t="s">
        <v>48</v>
      </c>
      <c r="H4980" s="113" t="s">
        <v>52</v>
      </c>
      <c r="I4980" s="114" t="s">
        <v>3737</v>
      </c>
    </row>
    <row r="4981" spans="3:9" hidden="1">
      <c r="C4981" s="147" t="s">
        <v>27</v>
      </c>
      <c r="F4981" s="113" t="s">
        <v>27</v>
      </c>
      <c r="G4981" s="137" t="s">
        <v>28</v>
      </c>
      <c r="H4981" s="113" t="s">
        <v>52</v>
      </c>
      <c r="I4981" s="114">
        <v>621</v>
      </c>
    </row>
    <row r="4982" spans="3:9" hidden="1">
      <c r="C4982" s="113" t="s">
        <v>27</v>
      </c>
      <c r="F4982" s="113" t="s">
        <v>27</v>
      </c>
      <c r="G4982" s="137" t="s">
        <v>30</v>
      </c>
      <c r="H4982" s="113" t="s">
        <v>52</v>
      </c>
      <c r="I4982" s="114" t="s">
        <v>3738</v>
      </c>
    </row>
    <row r="4983" spans="3:9" hidden="1">
      <c r="C4983" s="113" t="s">
        <v>27</v>
      </c>
      <c r="F4983" s="113" t="s">
        <v>27</v>
      </c>
      <c r="G4983" s="133" t="s">
        <v>32</v>
      </c>
      <c r="H4983" s="113" t="s">
        <v>52</v>
      </c>
      <c r="I4983" s="114" t="s">
        <v>3739</v>
      </c>
    </row>
    <row r="4984" spans="3:9" hidden="1">
      <c r="F4984" s="113" t="s">
        <v>27</v>
      </c>
      <c r="G4984" s="133" t="s">
        <v>35</v>
      </c>
      <c r="H4984" s="113" t="s">
        <v>52</v>
      </c>
      <c r="I4984" s="114" t="s">
        <v>3740</v>
      </c>
    </row>
    <row r="4985" spans="3:9" hidden="1">
      <c r="F4985" s="132" t="str">
        <f>IF(EXACT(I4985, I4986), "EN Sub=Dub", "_")</f>
        <v>_</v>
      </c>
      <c r="G4985" s="133" t="s">
        <v>39</v>
      </c>
      <c r="H4985" s="113" t="s">
        <v>52</v>
      </c>
      <c r="I4985" s="114" t="s">
        <v>3740</v>
      </c>
    </row>
    <row r="4986" spans="3:9" hidden="1">
      <c r="F4986" s="132" t="str">
        <f>IF(EXACT(I4985, I4986), "EN Sub=Dub", "_")</f>
        <v>_</v>
      </c>
      <c r="G4986" s="133" t="s">
        <v>44</v>
      </c>
      <c r="H4986" s="113" t="s">
        <v>52</v>
      </c>
      <c r="I4986" s="114" t="s">
        <v>3741</v>
      </c>
    </row>
    <row r="4987" spans="3:9" hidden="1">
      <c r="F4987" s="132" t="str">
        <f>IF(EXACT(I4987, I4988), "PT Sub=Dub", "_")</f>
        <v>_</v>
      </c>
      <c r="G4987" s="133" t="s">
        <v>46</v>
      </c>
      <c r="H4987" s="113" t="s">
        <v>52</v>
      </c>
      <c r="I4987" s="114" t="s">
        <v>3742</v>
      </c>
    </row>
    <row r="4988" spans="3:9">
      <c r="F4988" s="132" t="str">
        <f>IF(EXACT(I4987, I4988), "PT Sub=Dub", "_")</f>
        <v>_</v>
      </c>
      <c r="G4988" s="133" t="s">
        <v>48</v>
      </c>
      <c r="H4988" s="113" t="s">
        <v>52</v>
      </c>
      <c r="I4988" s="114" t="s">
        <v>3743</v>
      </c>
    </row>
    <row r="4989" spans="3:9" hidden="1">
      <c r="C4989" s="147" t="s">
        <v>27</v>
      </c>
      <c r="F4989" s="113" t="s">
        <v>27</v>
      </c>
      <c r="G4989" s="137" t="s">
        <v>28</v>
      </c>
      <c r="H4989" s="113" t="s">
        <v>52</v>
      </c>
      <c r="I4989" s="114">
        <v>622</v>
      </c>
    </row>
    <row r="4990" spans="3:9" hidden="1">
      <c r="C4990" s="113" t="s">
        <v>27</v>
      </c>
      <c r="F4990" s="113" t="s">
        <v>27</v>
      </c>
      <c r="G4990" s="137" t="s">
        <v>30</v>
      </c>
      <c r="H4990" s="113" t="s">
        <v>52</v>
      </c>
      <c r="I4990" s="114" t="s">
        <v>3744</v>
      </c>
    </row>
    <row r="4991" spans="3:9" hidden="1">
      <c r="C4991" s="113" t="s">
        <v>27</v>
      </c>
      <c r="F4991" s="113" t="s">
        <v>27</v>
      </c>
      <c r="G4991" s="133" t="s">
        <v>32</v>
      </c>
      <c r="H4991" s="113" t="s">
        <v>52</v>
      </c>
      <c r="I4991" s="114" t="s">
        <v>3745</v>
      </c>
    </row>
    <row r="4992" spans="3:9" hidden="1">
      <c r="F4992" s="113" t="s">
        <v>27</v>
      </c>
      <c r="G4992" s="133" t="s">
        <v>35</v>
      </c>
      <c r="H4992" s="113" t="s">
        <v>52</v>
      </c>
      <c r="I4992" s="114" t="s">
        <v>770</v>
      </c>
    </row>
    <row r="4993" spans="3:9" hidden="1">
      <c r="F4993" s="132" t="str">
        <f>IF(EXACT(I4993, I4994), "EN Sub=Dub", "_")</f>
        <v>_</v>
      </c>
      <c r="G4993" s="133" t="s">
        <v>39</v>
      </c>
      <c r="H4993" s="113" t="s">
        <v>52</v>
      </c>
      <c r="I4993" s="114" t="s">
        <v>3746</v>
      </c>
    </row>
    <row r="4994" spans="3:9" hidden="1">
      <c r="F4994" s="132" t="str">
        <f>IF(EXACT(I4993, I4994), "EN Sub=Dub", "_")</f>
        <v>_</v>
      </c>
      <c r="G4994" s="133" t="s">
        <v>44</v>
      </c>
      <c r="H4994" s="113" t="s">
        <v>52</v>
      </c>
      <c r="I4994" s="114" t="s">
        <v>2544</v>
      </c>
    </row>
    <row r="4995" spans="3:9" hidden="1">
      <c r="F4995" s="132" t="str">
        <f>IF(EXACT(I4995, I4996), "PT Sub=Dub", "_")</f>
        <v>PT Sub=Dub</v>
      </c>
      <c r="G4995" s="133" t="s">
        <v>46</v>
      </c>
      <c r="H4995" s="113" t="s">
        <v>52</v>
      </c>
      <c r="I4995" s="114" t="s">
        <v>773</v>
      </c>
    </row>
    <row r="4996" spans="3:9">
      <c r="F4996" s="132" t="str">
        <f>IF(EXACT(I4995, I4996), "PT Sub=Dub", "_")</f>
        <v>PT Sub=Dub</v>
      </c>
      <c r="G4996" s="133" t="s">
        <v>48</v>
      </c>
      <c r="H4996" s="113" t="s">
        <v>52</v>
      </c>
      <c r="I4996" s="114" t="s">
        <v>773</v>
      </c>
    </row>
    <row r="4997" spans="3:9" hidden="1">
      <c r="C4997" s="147" t="s">
        <v>27</v>
      </c>
      <c r="F4997" s="113" t="s">
        <v>27</v>
      </c>
      <c r="G4997" s="137" t="s">
        <v>28</v>
      </c>
      <c r="H4997" s="113" t="s">
        <v>52</v>
      </c>
      <c r="I4997" s="114">
        <v>623</v>
      </c>
    </row>
    <row r="4998" spans="3:9" hidden="1">
      <c r="C4998" s="113" t="s">
        <v>27</v>
      </c>
      <c r="F4998" s="113" t="s">
        <v>27</v>
      </c>
      <c r="G4998" s="137" t="s">
        <v>30</v>
      </c>
      <c r="H4998" s="113" t="s">
        <v>52</v>
      </c>
      <c r="I4998" s="114" t="s">
        <v>3747</v>
      </c>
    </row>
    <row r="4999" spans="3:9" hidden="1">
      <c r="C4999" s="113" t="s">
        <v>27</v>
      </c>
      <c r="F4999" s="113" t="s">
        <v>27</v>
      </c>
      <c r="G4999" s="133" t="s">
        <v>32</v>
      </c>
      <c r="H4999" s="113" t="s">
        <v>52</v>
      </c>
      <c r="I4999" s="114" t="s">
        <v>3748</v>
      </c>
    </row>
    <row r="5000" spans="3:9" hidden="1">
      <c r="F5000" s="113" t="s">
        <v>27</v>
      </c>
      <c r="G5000" s="133" t="s">
        <v>35</v>
      </c>
      <c r="H5000" s="113" t="s">
        <v>52</v>
      </c>
      <c r="I5000" s="114" t="s">
        <v>3749</v>
      </c>
    </row>
    <row r="5001" spans="3:9" hidden="1">
      <c r="F5001" s="132" t="str">
        <f>IF(EXACT(I5001, I5002), "EN Sub=Dub", "_")</f>
        <v>_</v>
      </c>
      <c r="G5001" s="133" t="s">
        <v>39</v>
      </c>
      <c r="H5001" s="113" t="s">
        <v>52</v>
      </c>
      <c r="I5001" s="114" t="s">
        <v>3750</v>
      </c>
    </row>
    <row r="5002" spans="3:9" hidden="1">
      <c r="F5002" s="132" t="str">
        <f>IF(EXACT(I5001, I5002), "EN Sub=Dub", "_")</f>
        <v>_</v>
      </c>
      <c r="G5002" s="133" t="s">
        <v>44</v>
      </c>
      <c r="H5002" s="113" t="s">
        <v>52</v>
      </c>
      <c r="I5002" s="114" t="s">
        <v>3749</v>
      </c>
    </row>
    <row r="5003" spans="3:9" hidden="1">
      <c r="F5003" s="132" t="str">
        <f>IF(EXACT(I5003, I5004), "PT Sub=Dub", "_")</f>
        <v>_</v>
      </c>
      <c r="G5003" s="133" t="s">
        <v>46</v>
      </c>
      <c r="H5003" s="113" t="s">
        <v>52</v>
      </c>
      <c r="I5003" s="114" t="s">
        <v>3751</v>
      </c>
    </row>
    <row r="5004" spans="3:9">
      <c r="F5004" s="132" t="str">
        <f>IF(EXACT(I5003, I5004), "PT Sub=Dub", "_")</f>
        <v>_</v>
      </c>
      <c r="G5004" s="133" t="s">
        <v>48</v>
      </c>
      <c r="H5004" s="113" t="s">
        <v>52</v>
      </c>
      <c r="I5004" s="114" t="s">
        <v>3752</v>
      </c>
    </row>
    <row r="5005" spans="3:9" hidden="1">
      <c r="C5005" s="147" t="s">
        <v>27</v>
      </c>
      <c r="F5005" s="113" t="s">
        <v>27</v>
      </c>
      <c r="G5005" s="137" t="s">
        <v>28</v>
      </c>
      <c r="H5005" s="113" t="s">
        <v>52</v>
      </c>
      <c r="I5005" s="114">
        <v>624</v>
      </c>
    </row>
    <row r="5006" spans="3:9" hidden="1">
      <c r="C5006" s="113" t="s">
        <v>27</v>
      </c>
      <c r="F5006" s="113" t="s">
        <v>27</v>
      </c>
      <c r="G5006" s="137" t="s">
        <v>30</v>
      </c>
      <c r="H5006" s="113" t="s">
        <v>52</v>
      </c>
      <c r="I5006" s="114" t="s">
        <v>3753</v>
      </c>
    </row>
    <row r="5007" spans="3:9" hidden="1">
      <c r="C5007" s="113" t="s">
        <v>27</v>
      </c>
      <c r="F5007" s="113" t="s">
        <v>27</v>
      </c>
      <c r="G5007" s="133" t="s">
        <v>32</v>
      </c>
      <c r="H5007" s="113" t="s">
        <v>52</v>
      </c>
      <c r="I5007" s="114" t="s">
        <v>3754</v>
      </c>
    </row>
    <row r="5008" spans="3:9" hidden="1">
      <c r="F5008" s="113" t="s">
        <v>27</v>
      </c>
      <c r="G5008" s="133" t="s">
        <v>35</v>
      </c>
      <c r="H5008" s="113" t="s">
        <v>52</v>
      </c>
      <c r="I5008" s="114" t="s">
        <v>3755</v>
      </c>
    </row>
    <row r="5009" spans="3:9" hidden="1">
      <c r="F5009" s="132" t="str">
        <f>IF(EXACT(I5009, I5010), "EN Sub=Dub", "_")</f>
        <v>EN Sub=Dub</v>
      </c>
      <c r="G5009" s="133" t="s">
        <v>39</v>
      </c>
      <c r="H5009" s="113" t="s">
        <v>52</v>
      </c>
      <c r="I5009" s="114" t="s">
        <v>3756</v>
      </c>
    </row>
    <row r="5010" spans="3:9" hidden="1">
      <c r="F5010" s="132" t="str">
        <f>IF(EXACT(I5009, I5010), "EN Sub=Dub", "_")</f>
        <v>EN Sub=Dub</v>
      </c>
      <c r="G5010" s="133" t="s">
        <v>44</v>
      </c>
      <c r="H5010" s="113" t="s">
        <v>52</v>
      </c>
      <c r="I5010" s="114" t="s">
        <v>3756</v>
      </c>
    </row>
    <row r="5011" spans="3:9" hidden="1">
      <c r="F5011" s="132" t="str">
        <f>IF(EXACT(I5011, I5012), "PT Sub=Dub", "_")</f>
        <v>PT Sub=Dub</v>
      </c>
      <c r="G5011" s="133" t="s">
        <v>46</v>
      </c>
      <c r="H5011" s="113" t="s">
        <v>52</v>
      </c>
      <c r="I5011" s="114" t="s">
        <v>1732</v>
      </c>
    </row>
    <row r="5012" spans="3:9">
      <c r="F5012" s="132" t="str">
        <f>IF(EXACT(I5011, I5012), "PT Sub=Dub", "_")</f>
        <v>PT Sub=Dub</v>
      </c>
      <c r="G5012" s="133" t="s">
        <v>48</v>
      </c>
      <c r="H5012" s="113" t="s">
        <v>52</v>
      </c>
      <c r="I5012" s="114" t="s">
        <v>1732</v>
      </c>
    </row>
    <row r="5013" spans="3:9" hidden="1">
      <c r="C5013" s="147" t="s">
        <v>27</v>
      </c>
      <c r="F5013" s="113" t="s">
        <v>27</v>
      </c>
      <c r="G5013" s="137" t="s">
        <v>28</v>
      </c>
      <c r="H5013" s="113" t="s">
        <v>52</v>
      </c>
      <c r="I5013" s="114">
        <v>625</v>
      </c>
    </row>
    <row r="5014" spans="3:9" hidden="1">
      <c r="C5014" s="113" t="s">
        <v>27</v>
      </c>
      <c r="F5014" s="113" t="s">
        <v>27</v>
      </c>
      <c r="G5014" s="137" t="s">
        <v>30</v>
      </c>
      <c r="H5014" s="113" t="s">
        <v>52</v>
      </c>
      <c r="I5014" s="114" t="s">
        <v>3757</v>
      </c>
    </row>
    <row r="5015" spans="3:9" hidden="1">
      <c r="C5015" s="113" t="s">
        <v>27</v>
      </c>
      <c r="F5015" s="113" t="s">
        <v>27</v>
      </c>
      <c r="G5015" s="133" t="s">
        <v>32</v>
      </c>
      <c r="H5015" s="113" t="s">
        <v>52</v>
      </c>
      <c r="I5015" s="114" t="s">
        <v>3758</v>
      </c>
    </row>
    <row r="5016" spans="3:9" hidden="1">
      <c r="F5016" s="113" t="s">
        <v>27</v>
      </c>
      <c r="G5016" s="133" t="s">
        <v>35</v>
      </c>
      <c r="H5016" s="113" t="s">
        <v>52</v>
      </c>
      <c r="I5016" s="114" t="s">
        <v>3759</v>
      </c>
    </row>
    <row r="5017" spans="3:9" hidden="1">
      <c r="F5017" s="132" t="str">
        <f>IF(EXACT(I5017, I5018), "EN Sub=Dub", "_")</f>
        <v>EN Sub=Dub</v>
      </c>
      <c r="G5017" s="133" t="s">
        <v>39</v>
      </c>
      <c r="H5017" s="113" t="s">
        <v>52</v>
      </c>
      <c r="I5017" s="114" t="s">
        <v>600</v>
      </c>
    </row>
    <row r="5018" spans="3:9" hidden="1">
      <c r="F5018" s="132" t="str">
        <f>IF(EXACT(I5017, I5018), "EN Sub=Dub", "_")</f>
        <v>EN Sub=Dub</v>
      </c>
      <c r="G5018" s="133" t="s">
        <v>44</v>
      </c>
      <c r="H5018" s="113" t="s">
        <v>52</v>
      </c>
      <c r="I5018" s="114" t="s">
        <v>600</v>
      </c>
    </row>
    <row r="5019" spans="3:9" hidden="1">
      <c r="F5019" s="132" t="str">
        <f>IF(EXACT(I5019, I5020), "PT Sub=Dub", "_")</f>
        <v>PT Sub=Dub</v>
      </c>
      <c r="G5019" s="133" t="s">
        <v>46</v>
      </c>
      <c r="H5019" s="113" t="s">
        <v>52</v>
      </c>
      <c r="I5019" s="114" t="s">
        <v>601</v>
      </c>
    </row>
    <row r="5020" spans="3:9">
      <c r="F5020" s="132" t="str">
        <f>IF(EXACT(I5019, I5020), "PT Sub=Dub", "_")</f>
        <v>PT Sub=Dub</v>
      </c>
      <c r="G5020" s="133" t="s">
        <v>48</v>
      </c>
      <c r="H5020" s="113" t="s">
        <v>52</v>
      </c>
      <c r="I5020" s="114" t="s">
        <v>601</v>
      </c>
    </row>
    <row r="5021" spans="3:9" hidden="1">
      <c r="C5021" s="147" t="s">
        <v>27</v>
      </c>
      <c r="F5021" s="113" t="s">
        <v>27</v>
      </c>
      <c r="G5021" s="137" t="s">
        <v>28</v>
      </c>
      <c r="H5021" s="113" t="s">
        <v>52</v>
      </c>
      <c r="I5021" s="114">
        <v>626</v>
      </c>
    </row>
    <row r="5022" spans="3:9" hidden="1">
      <c r="C5022" s="113" t="s">
        <v>27</v>
      </c>
      <c r="F5022" s="113" t="s">
        <v>27</v>
      </c>
      <c r="G5022" s="137" t="s">
        <v>30</v>
      </c>
      <c r="H5022" s="113" t="s">
        <v>52</v>
      </c>
      <c r="I5022" s="114" t="s">
        <v>3760</v>
      </c>
    </row>
    <row r="5023" spans="3:9" hidden="1">
      <c r="C5023" s="113" t="s">
        <v>27</v>
      </c>
      <c r="F5023" s="113" t="s">
        <v>27</v>
      </c>
      <c r="G5023" s="133" t="s">
        <v>32</v>
      </c>
      <c r="H5023" s="113" t="s">
        <v>52</v>
      </c>
      <c r="I5023" s="114" t="s">
        <v>3761</v>
      </c>
    </row>
    <row r="5024" spans="3:9" hidden="1">
      <c r="F5024" s="113" t="s">
        <v>27</v>
      </c>
      <c r="G5024" s="133" t="s">
        <v>35</v>
      </c>
      <c r="H5024" s="113" t="s">
        <v>52</v>
      </c>
      <c r="I5024" s="114" t="s">
        <v>3762</v>
      </c>
    </row>
    <row r="5025" spans="3:9" hidden="1">
      <c r="F5025" s="132" t="str">
        <f>IF(EXACT(I5025, I5026), "EN Sub=Dub", "_")</f>
        <v>_</v>
      </c>
      <c r="G5025" s="133" t="s">
        <v>39</v>
      </c>
      <c r="H5025" s="113" t="s">
        <v>52</v>
      </c>
      <c r="I5025" s="114" t="s">
        <v>3763</v>
      </c>
    </row>
    <row r="5026" spans="3:9" hidden="1">
      <c r="F5026" s="132" t="str">
        <f>IF(EXACT(I5025, I5026), "EN Sub=Dub", "_")</f>
        <v>_</v>
      </c>
      <c r="G5026" s="133" t="s">
        <v>44</v>
      </c>
      <c r="H5026" s="113" t="s">
        <v>52</v>
      </c>
      <c r="I5026" s="114" t="s">
        <v>3764</v>
      </c>
    </row>
    <row r="5027" spans="3:9" hidden="1">
      <c r="F5027" s="132" t="str">
        <f>IF(EXACT(I5027, I5028), "PT Sub=Dub", "_")</f>
        <v>_</v>
      </c>
      <c r="G5027" s="133" t="s">
        <v>46</v>
      </c>
      <c r="H5027" s="113" t="s">
        <v>52</v>
      </c>
      <c r="I5027" s="114" t="s">
        <v>3765</v>
      </c>
    </row>
    <row r="5028" spans="3:9">
      <c r="F5028" s="132" t="str">
        <f>IF(EXACT(I5027, I5028), "PT Sub=Dub", "_")</f>
        <v>_</v>
      </c>
      <c r="G5028" s="133" t="s">
        <v>48</v>
      </c>
      <c r="H5028" s="113" t="s">
        <v>52</v>
      </c>
      <c r="I5028" s="114" t="s">
        <v>3766</v>
      </c>
    </row>
    <row r="5029" spans="3:9" hidden="1">
      <c r="C5029" s="147" t="s">
        <v>27</v>
      </c>
      <c r="F5029" s="113" t="s">
        <v>27</v>
      </c>
      <c r="G5029" s="137" t="s">
        <v>28</v>
      </c>
      <c r="H5029" s="113" t="s">
        <v>52</v>
      </c>
      <c r="I5029" s="114">
        <v>627</v>
      </c>
    </row>
    <row r="5030" spans="3:9" hidden="1">
      <c r="C5030" s="113" t="s">
        <v>27</v>
      </c>
      <c r="F5030" s="113" t="s">
        <v>27</v>
      </c>
      <c r="G5030" s="137" t="s">
        <v>30</v>
      </c>
      <c r="H5030" s="113" t="s">
        <v>52</v>
      </c>
      <c r="I5030" s="114" t="s">
        <v>3767</v>
      </c>
    </row>
    <row r="5031" spans="3:9" hidden="1">
      <c r="C5031" s="113" t="s">
        <v>27</v>
      </c>
      <c r="F5031" s="113" t="s">
        <v>27</v>
      </c>
      <c r="G5031" s="133" t="s">
        <v>32</v>
      </c>
      <c r="I5031" s="114" t="s">
        <v>582</v>
      </c>
    </row>
    <row r="5032" spans="3:9" hidden="1">
      <c r="F5032" s="113" t="s">
        <v>27</v>
      </c>
      <c r="G5032" s="133" t="s">
        <v>35</v>
      </c>
      <c r="H5032" s="113" t="s">
        <v>52</v>
      </c>
      <c r="I5032" s="114" t="s">
        <v>582</v>
      </c>
    </row>
    <row r="5033" spans="3:9" hidden="1">
      <c r="F5033" s="132" t="str">
        <f>IF(EXACT(I5033, I5034), "EN Sub=Dub", "_")</f>
        <v>_</v>
      </c>
      <c r="G5033" s="133" t="s">
        <v>39</v>
      </c>
      <c r="H5033" s="113" t="s">
        <v>52</v>
      </c>
      <c r="I5033" s="114" t="s">
        <v>582</v>
      </c>
    </row>
    <row r="5034" spans="3:9" hidden="1">
      <c r="E5034" s="132" t="s">
        <v>583</v>
      </c>
      <c r="F5034" s="132" t="str">
        <f>IF(EXACT(I5033, I5034), "EN Sub=Dub", "_")</f>
        <v>_</v>
      </c>
      <c r="G5034" s="133" t="s">
        <v>44</v>
      </c>
      <c r="H5034" s="113" t="s">
        <v>52</v>
      </c>
      <c r="I5034" s="135" t="s">
        <v>3768</v>
      </c>
    </row>
    <row r="5035" spans="3:9" hidden="1">
      <c r="F5035" s="132" t="str">
        <f>IF(EXACT(I5035, I5036), "PT Sub=Dub", "_")</f>
        <v>PT Sub=Dub</v>
      </c>
      <c r="G5035" s="133" t="s">
        <v>46</v>
      </c>
      <c r="H5035" s="113" t="s">
        <v>52</v>
      </c>
      <c r="I5035" s="114" t="s">
        <v>582</v>
      </c>
    </row>
    <row r="5036" spans="3:9">
      <c r="F5036" s="132" t="str">
        <f>IF(EXACT(I5035, I5036), "PT Sub=Dub", "_")</f>
        <v>PT Sub=Dub</v>
      </c>
      <c r="G5036" s="133" t="s">
        <v>48</v>
      </c>
      <c r="H5036" s="113" t="s">
        <v>52</v>
      </c>
      <c r="I5036" s="114" t="s">
        <v>582</v>
      </c>
    </row>
    <row r="5037" spans="3:9" hidden="1">
      <c r="C5037" s="147" t="s">
        <v>27</v>
      </c>
      <c r="F5037" s="113" t="s">
        <v>27</v>
      </c>
      <c r="G5037" s="137" t="s">
        <v>28</v>
      </c>
      <c r="H5037" s="113" t="s">
        <v>52</v>
      </c>
      <c r="I5037" s="114">
        <v>628</v>
      </c>
    </row>
    <row r="5038" spans="3:9" hidden="1">
      <c r="C5038" s="113" t="s">
        <v>27</v>
      </c>
      <c r="F5038" s="113" t="s">
        <v>27</v>
      </c>
      <c r="G5038" s="137" t="s">
        <v>30</v>
      </c>
      <c r="H5038" s="113" t="s">
        <v>52</v>
      </c>
      <c r="I5038" s="114" t="s">
        <v>3769</v>
      </c>
    </row>
    <row r="5039" spans="3:9" hidden="1">
      <c r="C5039" s="113" t="s">
        <v>27</v>
      </c>
      <c r="F5039" s="113" t="s">
        <v>27</v>
      </c>
      <c r="G5039" s="133" t="s">
        <v>32</v>
      </c>
      <c r="H5039" s="113" t="s">
        <v>52</v>
      </c>
      <c r="I5039" s="114" t="s">
        <v>3770</v>
      </c>
    </row>
    <row r="5040" spans="3:9" hidden="1">
      <c r="F5040" s="113" t="s">
        <v>27</v>
      </c>
      <c r="G5040" s="133" t="s">
        <v>35</v>
      </c>
      <c r="H5040" s="113" t="s">
        <v>52</v>
      </c>
      <c r="I5040" s="114" t="s">
        <v>3771</v>
      </c>
    </row>
    <row r="5041" spans="2:9" hidden="1">
      <c r="F5041" s="132" t="str">
        <f>IF(EXACT(I5041, I5042), "EN Sub=Dub", "_")</f>
        <v>_</v>
      </c>
      <c r="G5041" s="133" t="s">
        <v>39</v>
      </c>
      <c r="H5041" s="113" t="s">
        <v>52</v>
      </c>
      <c r="I5041" s="114" t="s">
        <v>3772</v>
      </c>
    </row>
    <row r="5042" spans="2:9" hidden="1">
      <c r="F5042" s="132" t="str">
        <f>IF(EXACT(I5041, I5042), "EN Sub=Dub", "_")</f>
        <v>_</v>
      </c>
      <c r="G5042" s="133" t="s">
        <v>44</v>
      </c>
      <c r="H5042" s="113" t="s">
        <v>52</v>
      </c>
      <c r="I5042" s="135" t="s">
        <v>3773</v>
      </c>
    </row>
    <row r="5043" spans="2:9" hidden="1">
      <c r="F5043" s="132" t="str">
        <f>IF(EXACT(I5043, I5044), "PT Sub=Dub", "_")</f>
        <v>_</v>
      </c>
      <c r="G5043" s="133" t="s">
        <v>46</v>
      </c>
      <c r="H5043" s="113" t="s">
        <v>52</v>
      </c>
      <c r="I5043" s="114" t="s">
        <v>3774</v>
      </c>
    </row>
    <row r="5044" spans="2:9">
      <c r="F5044" s="132" t="str">
        <f>IF(EXACT(I5043, I5044), "PT Sub=Dub", "_")</f>
        <v>_</v>
      </c>
      <c r="G5044" s="133" t="s">
        <v>48</v>
      </c>
      <c r="H5044" s="113" t="s">
        <v>52</v>
      </c>
      <c r="I5044" s="114" t="s">
        <v>3775</v>
      </c>
    </row>
    <row r="5045" spans="2:9" hidden="1">
      <c r="B5045" s="114" t="s">
        <v>26</v>
      </c>
      <c r="C5045" s="147" t="s">
        <v>27</v>
      </c>
      <c r="F5045" s="113" t="s">
        <v>27</v>
      </c>
      <c r="G5045" s="137" t="s">
        <v>28</v>
      </c>
      <c r="H5045" s="113" t="s">
        <v>52</v>
      </c>
      <c r="I5045" s="114">
        <v>629</v>
      </c>
    </row>
    <row r="5046" spans="2:9" hidden="1">
      <c r="B5046" s="114" t="s">
        <v>26</v>
      </c>
      <c r="C5046" s="113" t="s">
        <v>27</v>
      </c>
      <c r="F5046" s="113" t="s">
        <v>27</v>
      </c>
      <c r="G5046" s="137" t="s">
        <v>30</v>
      </c>
      <c r="H5046" s="113" t="s">
        <v>52</v>
      </c>
      <c r="I5046" s="114" t="s">
        <v>3776</v>
      </c>
    </row>
    <row r="5047" spans="2:9" hidden="1">
      <c r="B5047" s="114" t="s">
        <v>26</v>
      </c>
      <c r="C5047" s="113" t="s">
        <v>27</v>
      </c>
      <c r="F5047" s="113" t="s">
        <v>27</v>
      </c>
      <c r="G5047" s="133" t="s">
        <v>32</v>
      </c>
      <c r="H5047" s="113" t="s">
        <v>52</v>
      </c>
      <c r="I5047" s="114" t="s">
        <v>3777</v>
      </c>
    </row>
    <row r="5048" spans="2:9" hidden="1">
      <c r="B5048" s="114" t="s">
        <v>26</v>
      </c>
      <c r="C5048" s="114" t="s">
        <v>1208</v>
      </c>
      <c r="F5048" s="113" t="s">
        <v>27</v>
      </c>
      <c r="G5048" s="133" t="s">
        <v>35</v>
      </c>
      <c r="H5048" s="113" t="s">
        <v>52</v>
      </c>
      <c r="I5048" s="114" t="s">
        <v>3778</v>
      </c>
    </row>
    <row r="5049" spans="2:9" hidden="1">
      <c r="B5049" s="114" t="s">
        <v>26</v>
      </c>
      <c r="C5049" s="114" t="s">
        <v>1208</v>
      </c>
      <c r="F5049" s="132" t="str">
        <f>IF(EXACT(I5049, I5050), "EN Sub=Dub", "_")</f>
        <v>_</v>
      </c>
      <c r="G5049" s="133" t="s">
        <v>39</v>
      </c>
      <c r="H5049" s="113" t="s">
        <v>52</v>
      </c>
      <c r="I5049" s="114" t="s">
        <v>3779</v>
      </c>
    </row>
    <row r="5050" spans="2:9" hidden="1">
      <c r="B5050" s="114" t="s">
        <v>26</v>
      </c>
      <c r="C5050" s="114" t="s">
        <v>1208</v>
      </c>
      <c r="F5050" s="132" t="str">
        <f>IF(EXACT(I5049, I5050), "EN Sub=Dub", "_")</f>
        <v>_</v>
      </c>
      <c r="G5050" s="133" t="s">
        <v>44</v>
      </c>
      <c r="H5050" s="113" t="s">
        <v>52</v>
      </c>
      <c r="I5050" s="114" t="s">
        <v>3780</v>
      </c>
    </row>
    <row r="5051" spans="2:9" hidden="1">
      <c r="B5051" s="114" t="s">
        <v>26</v>
      </c>
      <c r="C5051" s="114" t="s">
        <v>1208</v>
      </c>
      <c r="F5051" s="132" t="str">
        <f>IF(EXACT(I5051, I5052), "PT Sub=Dub", "_")</f>
        <v>PT Sub=Dub</v>
      </c>
      <c r="G5051" s="133" t="s">
        <v>46</v>
      </c>
      <c r="H5051" s="113" t="s">
        <v>52</v>
      </c>
      <c r="I5051" s="114" t="s">
        <v>3781</v>
      </c>
    </row>
    <row r="5052" spans="2:9">
      <c r="B5052" s="114" t="s">
        <v>26</v>
      </c>
      <c r="C5052" s="114" t="s">
        <v>1208</v>
      </c>
      <c r="F5052" s="132" t="str">
        <f>IF(EXACT(I5051, I5052), "PT Sub=Dub", "_")</f>
        <v>PT Sub=Dub</v>
      </c>
      <c r="G5052" s="133" t="s">
        <v>48</v>
      </c>
      <c r="H5052" s="113" t="s">
        <v>52</v>
      </c>
      <c r="I5052" s="114" t="s">
        <v>3781</v>
      </c>
    </row>
    <row r="5053" spans="2:9" hidden="1">
      <c r="C5053" s="147" t="s">
        <v>27</v>
      </c>
      <c r="F5053" s="113" t="s">
        <v>27</v>
      </c>
      <c r="G5053" s="137" t="s">
        <v>28</v>
      </c>
      <c r="H5053" s="113" t="s">
        <v>52</v>
      </c>
      <c r="I5053" s="114">
        <v>630</v>
      </c>
    </row>
    <row r="5054" spans="2:9" hidden="1">
      <c r="C5054" s="113" t="s">
        <v>27</v>
      </c>
      <c r="F5054" s="113" t="s">
        <v>27</v>
      </c>
      <c r="G5054" s="137" t="s">
        <v>30</v>
      </c>
      <c r="H5054" s="113" t="s">
        <v>52</v>
      </c>
      <c r="I5054" s="114" t="s">
        <v>3782</v>
      </c>
    </row>
    <row r="5055" spans="2:9" hidden="1">
      <c r="C5055" s="113" t="s">
        <v>27</v>
      </c>
      <c r="F5055" s="113" t="s">
        <v>27</v>
      </c>
      <c r="G5055" s="133" t="s">
        <v>32</v>
      </c>
      <c r="H5055" s="113" t="s">
        <v>52</v>
      </c>
      <c r="I5055" s="114" t="s">
        <v>3783</v>
      </c>
    </row>
    <row r="5056" spans="2:9" hidden="1">
      <c r="F5056" s="113" t="s">
        <v>27</v>
      </c>
      <c r="G5056" s="133" t="s">
        <v>35</v>
      </c>
      <c r="H5056" s="113" t="s">
        <v>52</v>
      </c>
      <c r="I5056" s="114" t="s">
        <v>3784</v>
      </c>
    </row>
    <row r="5057" spans="3:9" hidden="1">
      <c r="F5057" s="132" t="str">
        <f>IF(EXACT(I5057, I5058), "EN Sub=Dub", "_")</f>
        <v>_</v>
      </c>
      <c r="G5057" s="133" t="s">
        <v>39</v>
      </c>
      <c r="H5057" s="113" t="s">
        <v>52</v>
      </c>
      <c r="I5057" s="114" t="s">
        <v>3784</v>
      </c>
    </row>
    <row r="5058" spans="3:9" hidden="1">
      <c r="F5058" s="132" t="str">
        <f>IF(EXACT(I5057, I5058), "EN Sub=Dub", "_")</f>
        <v>_</v>
      </c>
      <c r="G5058" s="133" t="s">
        <v>44</v>
      </c>
      <c r="H5058" s="113" t="s">
        <v>52</v>
      </c>
      <c r="I5058" s="114" t="s">
        <v>3785</v>
      </c>
    </row>
    <row r="5059" spans="3:9" hidden="1">
      <c r="F5059" s="132" t="str">
        <f>IF(EXACT(I5059, I5060), "PT Sub=Dub", "_")</f>
        <v>_</v>
      </c>
      <c r="G5059" s="133" t="s">
        <v>46</v>
      </c>
      <c r="H5059" s="113" t="s">
        <v>52</v>
      </c>
      <c r="I5059" s="114" t="s">
        <v>3786</v>
      </c>
    </row>
    <row r="5060" spans="3:9">
      <c r="F5060" s="132" t="str">
        <f>IF(EXACT(I5059, I5060), "PT Sub=Dub", "_")</f>
        <v>_</v>
      </c>
      <c r="G5060" s="133" t="s">
        <v>48</v>
      </c>
      <c r="H5060" s="113" t="s">
        <v>52</v>
      </c>
      <c r="I5060" s="114" t="s">
        <v>3787</v>
      </c>
    </row>
    <row r="5061" spans="3:9" hidden="1">
      <c r="C5061" s="147" t="s">
        <v>27</v>
      </c>
      <c r="F5061" s="113" t="s">
        <v>27</v>
      </c>
      <c r="G5061" s="137" t="s">
        <v>28</v>
      </c>
      <c r="H5061" s="113" t="s">
        <v>1020</v>
      </c>
      <c r="I5061" s="114">
        <v>631</v>
      </c>
    </row>
    <row r="5062" spans="3:9" hidden="1">
      <c r="C5062" s="113" t="s">
        <v>27</v>
      </c>
      <c r="F5062" s="113" t="s">
        <v>27</v>
      </c>
      <c r="G5062" s="137" t="s">
        <v>30</v>
      </c>
      <c r="H5062" s="113" t="s">
        <v>1020</v>
      </c>
      <c r="I5062" s="114" t="s">
        <v>3788</v>
      </c>
    </row>
    <row r="5063" spans="3:9" hidden="1">
      <c r="C5063" s="113" t="s">
        <v>27</v>
      </c>
      <c r="F5063" s="113" t="s">
        <v>27</v>
      </c>
      <c r="G5063" s="133" t="s">
        <v>32</v>
      </c>
      <c r="H5063" s="113" t="s">
        <v>7284</v>
      </c>
      <c r="I5063" s="134" t="s">
        <v>7283</v>
      </c>
    </row>
    <row r="5064" spans="3:9" hidden="1">
      <c r="F5064" s="113" t="s">
        <v>27</v>
      </c>
      <c r="G5064" s="133" t="s">
        <v>35</v>
      </c>
      <c r="H5064" s="113" t="s">
        <v>1020</v>
      </c>
      <c r="I5064" s="114" t="s">
        <v>3789</v>
      </c>
    </row>
    <row r="5065" spans="3:9" hidden="1">
      <c r="F5065" s="132" t="str">
        <f>IF(EXACT(I5065, I5066), "EN Sub=Dub", "_")</f>
        <v>_</v>
      </c>
      <c r="G5065" s="133" t="s">
        <v>39</v>
      </c>
      <c r="H5065" s="113" t="s">
        <v>1020</v>
      </c>
      <c r="I5065" s="114" t="s">
        <v>3790</v>
      </c>
    </row>
    <row r="5066" spans="3:9" hidden="1">
      <c r="F5066" s="132" t="str">
        <f>IF(EXACT(I5065, I5066), "EN Sub=Dub", "_")</f>
        <v>_</v>
      </c>
      <c r="G5066" s="133" t="s">
        <v>44</v>
      </c>
      <c r="H5066" s="113" t="s">
        <v>1020</v>
      </c>
      <c r="I5066" s="114" t="s">
        <v>3791</v>
      </c>
    </row>
    <row r="5067" spans="3:9" hidden="1">
      <c r="F5067" s="132" t="str">
        <f>IF(EXACT(I5067, I5068), "PT Sub=Dub", "_")</f>
        <v>_</v>
      </c>
      <c r="G5067" s="133" t="s">
        <v>46</v>
      </c>
      <c r="H5067" s="113" t="s">
        <v>1020</v>
      </c>
      <c r="I5067" s="114" t="s">
        <v>3792</v>
      </c>
    </row>
    <row r="5068" spans="3:9">
      <c r="F5068" s="132" t="str">
        <f>IF(EXACT(I5067, I5068), "PT Sub=Dub", "_")</f>
        <v>_</v>
      </c>
      <c r="G5068" s="133" t="s">
        <v>48</v>
      </c>
      <c r="H5068" s="113" t="s">
        <v>1020</v>
      </c>
      <c r="I5068" s="114" t="s">
        <v>3793</v>
      </c>
    </row>
    <row r="5069" spans="3:9" hidden="1">
      <c r="C5069" s="147" t="s">
        <v>27</v>
      </c>
      <c r="F5069" s="113" t="s">
        <v>27</v>
      </c>
      <c r="G5069" s="137" t="s">
        <v>28</v>
      </c>
      <c r="H5069" s="113" t="s">
        <v>1020</v>
      </c>
      <c r="I5069" s="114">
        <v>632</v>
      </c>
    </row>
    <row r="5070" spans="3:9" hidden="1">
      <c r="C5070" s="113" t="s">
        <v>27</v>
      </c>
      <c r="F5070" s="113" t="s">
        <v>27</v>
      </c>
      <c r="G5070" s="137" t="s">
        <v>30</v>
      </c>
      <c r="H5070" s="113" t="s">
        <v>1020</v>
      </c>
      <c r="I5070" s="114" t="s">
        <v>3794</v>
      </c>
    </row>
    <row r="5071" spans="3:9" hidden="1">
      <c r="C5071" s="113" t="s">
        <v>27</v>
      </c>
      <c r="F5071" s="113" t="s">
        <v>27</v>
      </c>
      <c r="G5071" s="133" t="s">
        <v>32</v>
      </c>
      <c r="H5071" s="113" t="s">
        <v>2247</v>
      </c>
      <c r="I5071" s="114" t="s">
        <v>3795</v>
      </c>
    </row>
    <row r="5072" spans="3:9" hidden="1">
      <c r="F5072" s="113" t="s">
        <v>27</v>
      </c>
      <c r="G5072" s="133" t="s">
        <v>35</v>
      </c>
      <c r="H5072" s="113" t="s">
        <v>1020</v>
      </c>
      <c r="I5072" s="114" t="s">
        <v>3796</v>
      </c>
    </row>
    <row r="5073" spans="2:9" hidden="1">
      <c r="F5073" s="132" t="str">
        <f>IF(EXACT(I5073, I5074), "EN Sub=Dub", "_")</f>
        <v>_</v>
      </c>
      <c r="G5073" s="133" t="s">
        <v>39</v>
      </c>
      <c r="H5073" s="113" t="s">
        <v>1020</v>
      </c>
      <c r="I5073" s="114" t="s">
        <v>3796</v>
      </c>
    </row>
    <row r="5074" spans="2:9" hidden="1">
      <c r="F5074" s="132" t="str">
        <f>IF(EXACT(I5073, I5074), "EN Sub=Dub", "_")</f>
        <v>_</v>
      </c>
      <c r="G5074" s="133" t="s">
        <v>44</v>
      </c>
      <c r="H5074" s="113" t="s">
        <v>1020</v>
      </c>
      <c r="I5074" s="114" t="s">
        <v>3797</v>
      </c>
    </row>
    <row r="5075" spans="2:9" hidden="1">
      <c r="F5075" s="132" t="str">
        <f>IF(EXACT(I5075, I5076), "PT Sub=Dub", "_")</f>
        <v>_</v>
      </c>
      <c r="G5075" s="133" t="s">
        <v>46</v>
      </c>
      <c r="H5075" s="113" t="s">
        <v>1020</v>
      </c>
      <c r="I5075" s="114" t="s">
        <v>3798</v>
      </c>
    </row>
    <row r="5076" spans="2:9">
      <c r="F5076" s="132" t="str">
        <f>IF(EXACT(I5075, I5076), "PT Sub=Dub", "_")</f>
        <v>_</v>
      </c>
      <c r="G5076" s="133" t="s">
        <v>48</v>
      </c>
      <c r="H5076" s="113" t="s">
        <v>1020</v>
      </c>
      <c r="I5076" s="114" t="s">
        <v>3799</v>
      </c>
    </row>
    <row r="5077" spans="2:9" hidden="1">
      <c r="B5077" s="114" t="s">
        <v>26</v>
      </c>
      <c r="C5077" s="147" t="s">
        <v>27</v>
      </c>
      <c r="F5077" s="113" t="s">
        <v>27</v>
      </c>
      <c r="G5077" s="137" t="s">
        <v>28</v>
      </c>
      <c r="H5077" s="113" t="s">
        <v>3800</v>
      </c>
      <c r="I5077" s="114">
        <v>633</v>
      </c>
    </row>
    <row r="5078" spans="2:9" hidden="1">
      <c r="B5078" s="114" t="s">
        <v>26</v>
      </c>
      <c r="C5078" s="113" t="s">
        <v>27</v>
      </c>
      <c r="F5078" s="113" t="s">
        <v>27</v>
      </c>
      <c r="G5078" s="137" t="s">
        <v>30</v>
      </c>
      <c r="H5078" s="113" t="s">
        <v>3800</v>
      </c>
      <c r="I5078" s="114" t="s">
        <v>3801</v>
      </c>
    </row>
    <row r="5079" spans="2:9" hidden="1">
      <c r="B5079" s="114" t="s">
        <v>26</v>
      </c>
      <c r="C5079" s="113" t="s">
        <v>27</v>
      </c>
      <c r="F5079" s="113" t="s">
        <v>27</v>
      </c>
      <c r="G5079" s="133" t="s">
        <v>32</v>
      </c>
      <c r="H5079" s="113" t="s">
        <v>3800</v>
      </c>
      <c r="I5079" s="114" t="s">
        <v>3802</v>
      </c>
    </row>
    <row r="5080" spans="2:9" hidden="1">
      <c r="B5080" s="114" t="s">
        <v>26</v>
      </c>
      <c r="F5080" s="113" t="s">
        <v>27</v>
      </c>
      <c r="G5080" s="133" t="s">
        <v>35</v>
      </c>
      <c r="H5080" s="113" t="s">
        <v>3800</v>
      </c>
      <c r="I5080" s="114" t="s">
        <v>3803</v>
      </c>
    </row>
    <row r="5081" spans="2:9" hidden="1">
      <c r="B5081" s="114" t="s">
        <v>26</v>
      </c>
      <c r="F5081" s="132" t="str">
        <f>IF(EXACT(I5081, I5082), "EN Sub=Dub", "_")</f>
        <v>_</v>
      </c>
      <c r="G5081" s="133" t="s">
        <v>39</v>
      </c>
      <c r="H5081" s="113" t="s">
        <v>3800</v>
      </c>
      <c r="I5081" s="114" t="s">
        <v>3804</v>
      </c>
    </row>
    <row r="5082" spans="2:9" hidden="1">
      <c r="B5082" s="114" t="s">
        <v>26</v>
      </c>
      <c r="F5082" s="132" t="str">
        <f>IF(EXACT(I5081, I5082), "EN Sub=Dub", "_")</f>
        <v>_</v>
      </c>
      <c r="G5082" s="133" t="s">
        <v>44</v>
      </c>
      <c r="H5082" s="113" t="s">
        <v>3800</v>
      </c>
      <c r="I5082" s="114" t="s">
        <v>3805</v>
      </c>
    </row>
    <row r="5083" spans="2:9" hidden="1">
      <c r="B5083" s="114" t="s">
        <v>26</v>
      </c>
      <c r="F5083" s="132" t="str">
        <f>IF(EXACT(I5083, I5084), "PT Sub=Dub", "_")</f>
        <v>_</v>
      </c>
      <c r="G5083" s="133" t="s">
        <v>46</v>
      </c>
      <c r="H5083" s="113" t="s">
        <v>3800</v>
      </c>
      <c r="I5083" s="114" t="s">
        <v>3806</v>
      </c>
    </row>
    <row r="5084" spans="2:9">
      <c r="B5084" s="114" t="s">
        <v>26</v>
      </c>
      <c r="F5084" s="132" t="str">
        <f>IF(EXACT(I5083, I5084), "PT Sub=Dub", "_")</f>
        <v>_</v>
      </c>
      <c r="G5084" s="133" t="s">
        <v>48</v>
      </c>
      <c r="H5084" s="113" t="s">
        <v>52</v>
      </c>
      <c r="I5084" s="114" t="s">
        <v>3807</v>
      </c>
    </row>
    <row r="5085" spans="2:9" hidden="1">
      <c r="C5085" s="147" t="s">
        <v>27</v>
      </c>
      <c r="F5085" s="113" t="s">
        <v>27</v>
      </c>
      <c r="G5085" s="137" t="s">
        <v>28</v>
      </c>
      <c r="H5085" s="113" t="s">
        <v>1479</v>
      </c>
      <c r="I5085" s="114">
        <v>634</v>
      </c>
    </row>
    <row r="5086" spans="2:9" hidden="1">
      <c r="C5086" s="113" t="s">
        <v>27</v>
      </c>
      <c r="F5086" s="113" t="s">
        <v>27</v>
      </c>
      <c r="G5086" s="137" t="s">
        <v>30</v>
      </c>
      <c r="H5086" s="113" t="s">
        <v>1479</v>
      </c>
      <c r="I5086" s="114" t="s">
        <v>3808</v>
      </c>
    </row>
    <row r="5087" spans="2:9" ht="16" hidden="1">
      <c r="C5087" s="113" t="s">
        <v>27</v>
      </c>
      <c r="F5087" s="113" t="s">
        <v>27</v>
      </c>
      <c r="G5087" s="133" t="s">
        <v>32</v>
      </c>
      <c r="H5087" s="113" t="s">
        <v>7286</v>
      </c>
      <c r="I5087" s="142" t="s">
        <v>7285</v>
      </c>
    </row>
    <row r="5088" spans="2:9" hidden="1">
      <c r="F5088" s="113" t="s">
        <v>27</v>
      </c>
      <c r="G5088" s="133" t="s">
        <v>35</v>
      </c>
      <c r="H5088" s="113" t="s">
        <v>1479</v>
      </c>
      <c r="I5088" s="114" t="s">
        <v>3809</v>
      </c>
    </row>
    <row r="5089" spans="3:9" hidden="1">
      <c r="F5089" s="132" t="str">
        <f>IF(EXACT(I5089, I5090), "EN Sub=Dub", "_")</f>
        <v>_</v>
      </c>
      <c r="G5089" s="133" t="s">
        <v>39</v>
      </c>
      <c r="H5089" s="113" t="s">
        <v>1479</v>
      </c>
      <c r="I5089" s="114" t="s">
        <v>3810</v>
      </c>
    </row>
    <row r="5090" spans="3:9" hidden="1">
      <c r="F5090" s="132" t="str">
        <f>IF(EXACT(I5089, I5090), "EN Sub=Dub", "_")</f>
        <v>_</v>
      </c>
      <c r="G5090" s="133" t="s">
        <v>44</v>
      </c>
      <c r="H5090" s="113" t="s">
        <v>1479</v>
      </c>
      <c r="I5090" s="114" t="s">
        <v>3809</v>
      </c>
    </row>
    <row r="5091" spans="3:9" hidden="1">
      <c r="F5091" s="132" t="str">
        <f>IF(EXACT(I5091, I5092), "PT Sub=Dub", "_")</f>
        <v>PT Sub=Dub</v>
      </c>
      <c r="G5091" s="133" t="s">
        <v>46</v>
      </c>
      <c r="H5091" s="113" t="s">
        <v>1479</v>
      </c>
      <c r="I5091" s="114" t="s">
        <v>3811</v>
      </c>
    </row>
    <row r="5092" spans="3:9">
      <c r="F5092" s="132" t="str">
        <f>IF(EXACT(I5091, I5092), "PT Sub=Dub", "_")</f>
        <v>PT Sub=Dub</v>
      </c>
      <c r="G5092" s="133" t="s">
        <v>48</v>
      </c>
      <c r="H5092" s="113" t="s">
        <v>1479</v>
      </c>
      <c r="I5092" s="114" t="s">
        <v>3811</v>
      </c>
    </row>
    <row r="5093" spans="3:9" hidden="1">
      <c r="C5093" s="147" t="s">
        <v>27</v>
      </c>
      <c r="F5093" s="113" t="s">
        <v>27</v>
      </c>
      <c r="G5093" s="137" t="s">
        <v>28</v>
      </c>
      <c r="H5093" s="113" t="s">
        <v>1479</v>
      </c>
      <c r="I5093" s="114">
        <v>635</v>
      </c>
    </row>
    <row r="5094" spans="3:9" hidden="1">
      <c r="C5094" s="113" t="s">
        <v>27</v>
      </c>
      <c r="F5094" s="113" t="s">
        <v>27</v>
      </c>
      <c r="G5094" s="137" t="s">
        <v>30</v>
      </c>
      <c r="H5094" s="113" t="s">
        <v>1479</v>
      </c>
      <c r="I5094" s="114" t="s">
        <v>3812</v>
      </c>
    </row>
    <row r="5095" spans="3:9" hidden="1">
      <c r="C5095" s="113" t="s">
        <v>27</v>
      </c>
      <c r="F5095" s="113" t="s">
        <v>27</v>
      </c>
      <c r="G5095" s="133" t="s">
        <v>32</v>
      </c>
      <c r="H5095" s="113" t="s">
        <v>1479</v>
      </c>
      <c r="I5095" s="114" t="s">
        <v>3813</v>
      </c>
    </row>
    <row r="5096" spans="3:9" hidden="1">
      <c r="F5096" s="113" t="s">
        <v>27</v>
      </c>
      <c r="G5096" s="133" t="s">
        <v>35</v>
      </c>
      <c r="H5096" s="113" t="s">
        <v>1479</v>
      </c>
      <c r="I5096" s="114" t="s">
        <v>3814</v>
      </c>
    </row>
    <row r="5097" spans="3:9" hidden="1">
      <c r="F5097" s="132" t="str">
        <f>IF(EXACT(I5097, I5098), "EN Sub=Dub", "_")</f>
        <v>_</v>
      </c>
      <c r="G5097" s="133" t="s">
        <v>39</v>
      </c>
      <c r="H5097" s="113" t="s">
        <v>1479</v>
      </c>
      <c r="I5097" s="114" t="s">
        <v>3815</v>
      </c>
    </row>
    <row r="5098" spans="3:9" hidden="1">
      <c r="F5098" s="132" t="str">
        <f>IF(EXACT(I5097, I5098), "EN Sub=Dub", "_")</f>
        <v>_</v>
      </c>
      <c r="G5098" s="133" t="s">
        <v>44</v>
      </c>
      <c r="H5098" s="113" t="s">
        <v>1479</v>
      </c>
      <c r="I5098" s="114" t="s">
        <v>3816</v>
      </c>
    </row>
    <row r="5099" spans="3:9" hidden="1">
      <c r="F5099" s="132" t="str">
        <f>IF(EXACT(I5099, I5100), "PT Sub=Dub", "_")</f>
        <v>_</v>
      </c>
      <c r="G5099" s="133" t="s">
        <v>46</v>
      </c>
      <c r="H5099" s="113" t="s">
        <v>1479</v>
      </c>
      <c r="I5099" s="114" t="s">
        <v>3817</v>
      </c>
    </row>
    <row r="5100" spans="3:9">
      <c r="F5100" s="132" t="str">
        <f>IF(EXACT(I5099, I5100), "PT Sub=Dub", "_")</f>
        <v>_</v>
      </c>
      <c r="G5100" s="133" t="s">
        <v>48</v>
      </c>
      <c r="H5100" s="113" t="s">
        <v>1479</v>
      </c>
      <c r="I5100" s="114" t="s">
        <v>3818</v>
      </c>
    </row>
    <row r="5101" spans="3:9" hidden="1">
      <c r="C5101" s="147" t="s">
        <v>27</v>
      </c>
      <c r="F5101" s="113" t="s">
        <v>27</v>
      </c>
      <c r="G5101" s="137" t="s">
        <v>28</v>
      </c>
      <c r="H5101" s="113" t="s">
        <v>1479</v>
      </c>
      <c r="I5101" s="114">
        <v>636</v>
      </c>
    </row>
    <row r="5102" spans="3:9" hidden="1">
      <c r="C5102" s="113" t="s">
        <v>27</v>
      </c>
      <c r="F5102" s="113" t="s">
        <v>27</v>
      </c>
      <c r="G5102" s="137" t="s">
        <v>30</v>
      </c>
      <c r="H5102" s="113" t="s">
        <v>1479</v>
      </c>
      <c r="I5102" s="114" t="s">
        <v>3819</v>
      </c>
    </row>
    <row r="5103" spans="3:9" hidden="1">
      <c r="C5103" s="113" t="s">
        <v>27</v>
      </c>
      <c r="F5103" s="113" t="s">
        <v>27</v>
      </c>
      <c r="G5103" s="133" t="s">
        <v>32</v>
      </c>
      <c r="H5103" s="113" t="s">
        <v>1479</v>
      </c>
      <c r="I5103" s="114" t="s">
        <v>3820</v>
      </c>
    </row>
    <row r="5104" spans="3:9" hidden="1">
      <c r="F5104" s="113" t="s">
        <v>27</v>
      </c>
      <c r="G5104" s="133" t="s">
        <v>35</v>
      </c>
      <c r="H5104" s="113" t="s">
        <v>1479</v>
      </c>
      <c r="I5104" s="114" t="s">
        <v>3821</v>
      </c>
    </row>
    <row r="5105" spans="3:9" hidden="1">
      <c r="F5105" s="132" t="str">
        <f>IF(EXACT(I5105, I5106), "EN Sub=Dub", "_")</f>
        <v>_</v>
      </c>
      <c r="G5105" s="133" t="s">
        <v>39</v>
      </c>
      <c r="H5105" s="113" t="s">
        <v>1479</v>
      </c>
      <c r="I5105" s="114" t="s">
        <v>3822</v>
      </c>
    </row>
    <row r="5106" spans="3:9" hidden="1">
      <c r="F5106" s="132" t="str">
        <f>IF(EXACT(I5105, I5106), "EN Sub=Dub", "_")</f>
        <v>_</v>
      </c>
      <c r="G5106" s="133" t="s">
        <v>44</v>
      </c>
      <c r="H5106" s="113" t="s">
        <v>1479</v>
      </c>
      <c r="I5106" s="114" t="s">
        <v>3823</v>
      </c>
    </row>
    <row r="5107" spans="3:9" hidden="1">
      <c r="F5107" s="132" t="str">
        <f>IF(EXACT(I5107, I5108), "PT Sub=Dub", "_")</f>
        <v>_</v>
      </c>
      <c r="G5107" s="133" t="s">
        <v>46</v>
      </c>
      <c r="H5107" s="113" t="s">
        <v>1479</v>
      </c>
      <c r="I5107" s="114" t="s">
        <v>3824</v>
      </c>
    </row>
    <row r="5108" spans="3:9">
      <c r="F5108" s="132" t="str">
        <f>IF(EXACT(I5107, I5108), "PT Sub=Dub", "_")</f>
        <v>_</v>
      </c>
      <c r="G5108" s="133" t="s">
        <v>48</v>
      </c>
      <c r="H5108" s="113" t="s">
        <v>1479</v>
      </c>
      <c r="I5108" s="114" t="s">
        <v>3825</v>
      </c>
    </row>
    <row r="5109" spans="3:9" hidden="1">
      <c r="C5109" s="147" t="s">
        <v>27</v>
      </c>
      <c r="F5109" s="113" t="s">
        <v>27</v>
      </c>
      <c r="G5109" s="137" t="s">
        <v>28</v>
      </c>
      <c r="H5109" s="113" t="s">
        <v>1098</v>
      </c>
      <c r="I5109" s="114">
        <v>637</v>
      </c>
    </row>
    <row r="5110" spans="3:9" hidden="1">
      <c r="C5110" s="113" t="s">
        <v>27</v>
      </c>
      <c r="F5110" s="113" t="s">
        <v>27</v>
      </c>
      <c r="G5110" s="137" t="s">
        <v>30</v>
      </c>
      <c r="H5110" s="113" t="s">
        <v>1098</v>
      </c>
      <c r="I5110" s="114" t="s">
        <v>3826</v>
      </c>
    </row>
    <row r="5111" spans="3:9" hidden="1">
      <c r="C5111" s="113" t="s">
        <v>27</v>
      </c>
      <c r="F5111" s="113" t="s">
        <v>27</v>
      </c>
      <c r="G5111" s="133" t="s">
        <v>32</v>
      </c>
      <c r="H5111" s="113" t="s">
        <v>1098</v>
      </c>
      <c r="I5111" s="114" t="s">
        <v>3827</v>
      </c>
    </row>
    <row r="5112" spans="3:9" hidden="1">
      <c r="F5112" s="113" t="s">
        <v>27</v>
      </c>
      <c r="G5112" s="133" t="s">
        <v>35</v>
      </c>
      <c r="H5112" s="113" t="s">
        <v>1098</v>
      </c>
      <c r="I5112" s="114" t="s">
        <v>3828</v>
      </c>
    </row>
    <row r="5113" spans="3:9" hidden="1">
      <c r="F5113" s="132" t="str">
        <f>IF(EXACT(I5113, I5114), "EN Sub=Dub", "_")</f>
        <v>EN Sub=Dub</v>
      </c>
      <c r="G5113" s="133" t="s">
        <v>39</v>
      </c>
      <c r="H5113" s="113" t="s">
        <v>1098</v>
      </c>
      <c r="I5113" s="114" t="s">
        <v>3829</v>
      </c>
    </row>
    <row r="5114" spans="3:9" hidden="1">
      <c r="F5114" s="132" t="str">
        <f>IF(EXACT(I5113, I5114), "EN Sub=Dub", "_")</f>
        <v>EN Sub=Dub</v>
      </c>
      <c r="G5114" s="133" t="s">
        <v>44</v>
      </c>
      <c r="H5114" s="113" t="s">
        <v>1098</v>
      </c>
      <c r="I5114" s="114" t="s">
        <v>3829</v>
      </c>
    </row>
    <row r="5115" spans="3:9" hidden="1">
      <c r="E5115" s="113" t="s">
        <v>194</v>
      </c>
      <c r="F5115" s="132" t="str">
        <f>IF(EXACT(I5115, I5116), "PT Sub=Dub", "_")</f>
        <v>_</v>
      </c>
      <c r="G5115" s="133" t="s">
        <v>46</v>
      </c>
      <c r="H5115" s="113" t="s">
        <v>1098</v>
      </c>
      <c r="I5115" s="114" t="s">
        <v>560</v>
      </c>
    </row>
    <row r="5116" spans="3:9">
      <c r="F5116" s="132" t="str">
        <f>IF(EXACT(I5115, I5116), "PT Sub=Dub", "_")</f>
        <v>_</v>
      </c>
      <c r="G5116" s="133" t="s">
        <v>48</v>
      </c>
      <c r="H5116" s="113" t="s">
        <v>1098</v>
      </c>
      <c r="I5116" s="114" t="s">
        <v>3830</v>
      </c>
    </row>
    <row r="5117" spans="3:9" hidden="1">
      <c r="C5117" s="147" t="s">
        <v>27</v>
      </c>
      <c r="F5117" s="113" t="s">
        <v>27</v>
      </c>
      <c r="G5117" s="137" t="s">
        <v>28</v>
      </c>
      <c r="H5117" s="113" t="s">
        <v>1098</v>
      </c>
      <c r="I5117" s="114">
        <v>638</v>
      </c>
    </row>
    <row r="5118" spans="3:9" hidden="1">
      <c r="C5118" s="113" t="s">
        <v>27</v>
      </c>
      <c r="F5118" s="113" t="s">
        <v>27</v>
      </c>
      <c r="G5118" s="137" t="s">
        <v>30</v>
      </c>
      <c r="H5118" s="113" t="s">
        <v>1098</v>
      </c>
      <c r="I5118" s="114" t="s">
        <v>3831</v>
      </c>
    </row>
    <row r="5119" spans="3:9" hidden="1">
      <c r="C5119" s="113" t="s">
        <v>27</v>
      </c>
      <c r="F5119" s="113" t="s">
        <v>27</v>
      </c>
      <c r="G5119" s="133" t="s">
        <v>32</v>
      </c>
      <c r="H5119" s="113" t="s">
        <v>1098</v>
      </c>
      <c r="I5119" s="114" t="s">
        <v>3832</v>
      </c>
    </row>
    <row r="5120" spans="3:9" hidden="1">
      <c r="F5120" s="113" t="s">
        <v>27</v>
      </c>
      <c r="G5120" s="133" t="s">
        <v>35</v>
      </c>
      <c r="H5120" s="113" t="s">
        <v>1098</v>
      </c>
      <c r="I5120" s="114" t="s">
        <v>3833</v>
      </c>
    </row>
    <row r="5121" spans="3:9" hidden="1">
      <c r="F5121" s="132" t="str">
        <f>IF(EXACT(I5121, I5122), "EN Sub=Dub", "_")</f>
        <v>EN Sub=Dub</v>
      </c>
      <c r="G5121" s="133" t="s">
        <v>39</v>
      </c>
      <c r="H5121" s="113" t="s">
        <v>1098</v>
      </c>
      <c r="I5121" s="114" t="s">
        <v>3834</v>
      </c>
    </row>
    <row r="5122" spans="3:9" hidden="1">
      <c r="F5122" s="132" t="str">
        <f>IF(EXACT(I5121, I5122), "EN Sub=Dub", "_")</f>
        <v>EN Sub=Dub</v>
      </c>
      <c r="G5122" s="133" t="s">
        <v>44</v>
      </c>
      <c r="H5122" s="113" t="s">
        <v>1098</v>
      </c>
      <c r="I5122" s="114" t="s">
        <v>3834</v>
      </c>
    </row>
    <row r="5123" spans="3:9" hidden="1">
      <c r="E5123" s="113" t="s">
        <v>194</v>
      </c>
      <c r="F5123" s="132" t="str">
        <f>IF(EXACT(I5123, I5124), "PT Sub=Dub", "_")</f>
        <v>_</v>
      </c>
      <c r="G5123" s="133" t="s">
        <v>46</v>
      </c>
      <c r="H5123" s="113" t="s">
        <v>1098</v>
      </c>
      <c r="I5123" s="114" t="s">
        <v>560</v>
      </c>
    </row>
    <row r="5124" spans="3:9">
      <c r="F5124" s="132" t="str">
        <f>IF(EXACT(I5123, I5124), "PT Sub=Dub", "_")</f>
        <v>_</v>
      </c>
      <c r="G5124" s="133" t="s">
        <v>48</v>
      </c>
      <c r="H5124" s="113" t="s">
        <v>1098</v>
      </c>
      <c r="I5124" s="114" t="s">
        <v>3835</v>
      </c>
    </row>
    <row r="5125" spans="3:9" hidden="1">
      <c r="C5125" s="147" t="s">
        <v>27</v>
      </c>
      <c r="F5125" s="113" t="s">
        <v>27</v>
      </c>
      <c r="G5125" s="137" t="s">
        <v>28</v>
      </c>
      <c r="H5125" s="113" t="s">
        <v>3688</v>
      </c>
      <c r="I5125" s="114">
        <v>639</v>
      </c>
    </row>
    <row r="5126" spans="3:9" hidden="1">
      <c r="C5126" s="113" t="s">
        <v>27</v>
      </c>
      <c r="F5126" s="113" t="s">
        <v>27</v>
      </c>
      <c r="G5126" s="137" t="s">
        <v>30</v>
      </c>
      <c r="H5126" s="113" t="s">
        <v>3688</v>
      </c>
      <c r="I5126" s="114" t="s">
        <v>3836</v>
      </c>
    </row>
    <row r="5127" spans="3:9" hidden="1">
      <c r="C5127" s="113" t="s">
        <v>27</v>
      </c>
      <c r="F5127" s="113" t="s">
        <v>27</v>
      </c>
      <c r="G5127" s="133" t="s">
        <v>32</v>
      </c>
      <c r="H5127" s="113" t="s">
        <v>3688</v>
      </c>
      <c r="I5127" s="114" t="s">
        <v>3837</v>
      </c>
    </row>
    <row r="5128" spans="3:9" hidden="1">
      <c r="F5128" s="113" t="s">
        <v>27</v>
      </c>
      <c r="G5128" s="133" t="s">
        <v>35</v>
      </c>
      <c r="H5128" s="113" t="s">
        <v>3688</v>
      </c>
      <c r="I5128" s="114" t="s">
        <v>3838</v>
      </c>
    </row>
    <row r="5129" spans="3:9" hidden="1">
      <c r="F5129" s="132" t="str">
        <f>IF(EXACT(I5129, I5130), "EN Sub=Dub", "_")</f>
        <v>_</v>
      </c>
      <c r="G5129" s="133" t="s">
        <v>39</v>
      </c>
      <c r="H5129" s="113" t="s">
        <v>3688</v>
      </c>
      <c r="I5129" s="114" t="s">
        <v>3839</v>
      </c>
    </row>
    <row r="5130" spans="3:9" hidden="1">
      <c r="F5130" s="132" t="str">
        <f>IF(EXACT(I5129, I5130), "EN Sub=Dub", "_")</f>
        <v>_</v>
      </c>
      <c r="G5130" s="133" t="s">
        <v>44</v>
      </c>
      <c r="H5130" s="113" t="s">
        <v>3688</v>
      </c>
      <c r="I5130" s="114" t="s">
        <v>3840</v>
      </c>
    </row>
    <row r="5131" spans="3:9" hidden="1">
      <c r="F5131" s="132" t="str">
        <f>IF(EXACT(I5131, I5132), "PT Sub=Dub", "_")</f>
        <v>_</v>
      </c>
      <c r="G5131" s="133" t="s">
        <v>46</v>
      </c>
      <c r="H5131" s="113" t="s">
        <v>3688</v>
      </c>
      <c r="I5131" s="114" t="s">
        <v>3841</v>
      </c>
    </row>
    <row r="5132" spans="3:9">
      <c r="F5132" s="132" t="str">
        <f>IF(EXACT(I5131, I5132), "PT Sub=Dub", "_")</f>
        <v>_</v>
      </c>
      <c r="G5132" s="133" t="s">
        <v>48</v>
      </c>
      <c r="H5132" s="113" t="s">
        <v>3688</v>
      </c>
      <c r="I5132" s="114" t="s">
        <v>3842</v>
      </c>
    </row>
    <row r="5133" spans="3:9" hidden="1">
      <c r="C5133" s="147" t="s">
        <v>27</v>
      </c>
      <c r="F5133" s="113" t="s">
        <v>27</v>
      </c>
      <c r="G5133" s="137" t="s">
        <v>28</v>
      </c>
      <c r="H5133" s="113" t="s">
        <v>52</v>
      </c>
      <c r="I5133" s="114">
        <v>640</v>
      </c>
    </row>
    <row r="5134" spans="3:9" hidden="1">
      <c r="C5134" s="113" t="s">
        <v>27</v>
      </c>
      <c r="F5134" s="113" t="s">
        <v>27</v>
      </c>
      <c r="G5134" s="137" t="s">
        <v>30</v>
      </c>
      <c r="H5134" s="113" t="s">
        <v>52</v>
      </c>
      <c r="I5134" s="114" t="s">
        <v>3843</v>
      </c>
    </row>
    <row r="5135" spans="3:9" hidden="1">
      <c r="C5135" s="113" t="s">
        <v>27</v>
      </c>
      <c r="F5135" s="113" t="s">
        <v>27</v>
      </c>
      <c r="G5135" s="133" t="s">
        <v>32</v>
      </c>
      <c r="H5135" s="113" t="s">
        <v>52</v>
      </c>
      <c r="I5135" s="114" t="s">
        <v>3844</v>
      </c>
    </row>
    <row r="5136" spans="3:9" hidden="1">
      <c r="F5136" s="113" t="s">
        <v>27</v>
      </c>
      <c r="G5136" s="133" t="s">
        <v>35</v>
      </c>
      <c r="H5136" s="113" t="s">
        <v>52</v>
      </c>
      <c r="I5136" s="114" t="s">
        <v>3845</v>
      </c>
    </row>
    <row r="5137" spans="2:9" hidden="1">
      <c r="F5137" s="132" t="str">
        <f>IF(EXACT(I5137, I5138), "EN Sub=Dub", "_")</f>
        <v>_</v>
      </c>
      <c r="G5137" s="133" t="s">
        <v>39</v>
      </c>
      <c r="H5137" s="113" t="s">
        <v>52</v>
      </c>
      <c r="I5137" s="114" t="s">
        <v>3845</v>
      </c>
    </row>
    <row r="5138" spans="2:9" hidden="1">
      <c r="F5138" s="132" t="str">
        <f>IF(EXACT(I5137, I5138), "EN Sub=Dub", "_")</f>
        <v>_</v>
      </c>
      <c r="G5138" s="133" t="s">
        <v>44</v>
      </c>
      <c r="H5138" s="113" t="s">
        <v>52</v>
      </c>
      <c r="I5138" s="114" t="s">
        <v>3846</v>
      </c>
    </row>
    <row r="5139" spans="2:9" hidden="1">
      <c r="F5139" s="132" t="str">
        <f>IF(EXACT(I5139, I5140), "PT Sub=Dub", "_")</f>
        <v>_</v>
      </c>
      <c r="G5139" s="133" t="s">
        <v>46</v>
      </c>
      <c r="H5139" s="113" t="s">
        <v>52</v>
      </c>
      <c r="I5139" s="114" t="s">
        <v>3847</v>
      </c>
    </row>
    <row r="5140" spans="2:9">
      <c r="F5140" s="132" t="str">
        <f>IF(EXACT(I5139, I5140), "PT Sub=Dub", "_")</f>
        <v>_</v>
      </c>
      <c r="G5140" s="133" t="s">
        <v>48</v>
      </c>
      <c r="H5140" s="113" t="s">
        <v>52</v>
      </c>
      <c r="I5140" s="114" t="s">
        <v>3848</v>
      </c>
    </row>
    <row r="5141" spans="2:9" hidden="1">
      <c r="B5141" s="114" t="s">
        <v>26</v>
      </c>
      <c r="C5141" s="147" t="s">
        <v>27</v>
      </c>
      <c r="F5141" s="113" t="s">
        <v>27</v>
      </c>
      <c r="G5141" s="137" t="s">
        <v>28</v>
      </c>
      <c r="H5141" s="113" t="s">
        <v>1479</v>
      </c>
      <c r="I5141" s="114">
        <v>641</v>
      </c>
    </row>
    <row r="5142" spans="2:9" hidden="1">
      <c r="B5142" s="114" t="s">
        <v>26</v>
      </c>
      <c r="C5142" s="113" t="s">
        <v>27</v>
      </c>
      <c r="F5142" s="113" t="s">
        <v>27</v>
      </c>
      <c r="G5142" s="137" t="s">
        <v>30</v>
      </c>
      <c r="H5142" s="113" t="s">
        <v>1479</v>
      </c>
      <c r="I5142" s="114" t="s">
        <v>3849</v>
      </c>
    </row>
    <row r="5143" spans="2:9" hidden="1">
      <c r="B5143" s="114" t="s">
        <v>26</v>
      </c>
      <c r="C5143" s="113" t="s">
        <v>27</v>
      </c>
      <c r="F5143" s="113" t="s">
        <v>27</v>
      </c>
      <c r="G5143" s="133" t="s">
        <v>32</v>
      </c>
      <c r="H5143" s="113" t="s">
        <v>1479</v>
      </c>
      <c r="I5143" s="114" t="s">
        <v>3850</v>
      </c>
    </row>
    <row r="5144" spans="2:9" hidden="1">
      <c r="B5144" s="114" t="s">
        <v>26</v>
      </c>
      <c r="F5144" s="113" t="s">
        <v>27</v>
      </c>
      <c r="G5144" s="133" t="s">
        <v>35</v>
      </c>
      <c r="H5144" s="113" t="s">
        <v>1479</v>
      </c>
      <c r="I5144" s="114" t="s">
        <v>3851</v>
      </c>
    </row>
    <row r="5145" spans="2:9" hidden="1">
      <c r="B5145" s="114" t="s">
        <v>26</v>
      </c>
      <c r="F5145" s="132" t="str">
        <f>IF(EXACT(I5145, I5146), "EN Sub=Dub", "_")</f>
        <v>_</v>
      </c>
      <c r="G5145" s="133" t="s">
        <v>39</v>
      </c>
      <c r="H5145" s="113" t="s">
        <v>1479</v>
      </c>
      <c r="I5145" s="114" t="s">
        <v>3852</v>
      </c>
    </row>
    <row r="5146" spans="2:9" hidden="1">
      <c r="B5146" s="114" t="s">
        <v>26</v>
      </c>
      <c r="F5146" s="132" t="str">
        <f>IF(EXACT(I5145, I5146), "EN Sub=Dub", "_")</f>
        <v>_</v>
      </c>
      <c r="G5146" s="133" t="s">
        <v>44</v>
      </c>
      <c r="H5146" s="113" t="s">
        <v>1479</v>
      </c>
      <c r="I5146" s="114" t="s">
        <v>3853</v>
      </c>
    </row>
    <row r="5147" spans="2:9" hidden="1">
      <c r="B5147" s="114" t="s">
        <v>26</v>
      </c>
      <c r="F5147" s="132" t="str">
        <f>IF(EXACT(I5147, I5148), "PT Sub=Dub", "_")</f>
        <v>_</v>
      </c>
      <c r="G5147" s="133" t="s">
        <v>46</v>
      </c>
      <c r="H5147" s="113" t="s">
        <v>1479</v>
      </c>
      <c r="I5147" s="114" t="s">
        <v>3854</v>
      </c>
    </row>
    <row r="5148" spans="2:9">
      <c r="B5148" s="114" t="s">
        <v>26</v>
      </c>
      <c r="F5148" s="132" t="str">
        <f>IF(EXACT(I5147, I5148), "PT Sub=Dub", "_")</f>
        <v>_</v>
      </c>
      <c r="G5148" s="133" t="s">
        <v>48</v>
      </c>
      <c r="H5148" s="113" t="s">
        <v>1479</v>
      </c>
      <c r="I5148" s="114" t="s">
        <v>3855</v>
      </c>
    </row>
    <row r="5149" spans="2:9" hidden="1">
      <c r="B5149" s="114" t="s">
        <v>26</v>
      </c>
      <c r="C5149" s="147" t="s">
        <v>27</v>
      </c>
      <c r="F5149" s="113" t="s">
        <v>27</v>
      </c>
      <c r="G5149" s="137" t="s">
        <v>28</v>
      </c>
      <c r="H5149" s="113" t="s">
        <v>52</v>
      </c>
      <c r="I5149" s="114">
        <v>642</v>
      </c>
    </row>
    <row r="5150" spans="2:9" hidden="1">
      <c r="B5150" s="114" t="s">
        <v>26</v>
      </c>
      <c r="C5150" s="113" t="s">
        <v>27</v>
      </c>
      <c r="F5150" s="113" t="s">
        <v>27</v>
      </c>
      <c r="G5150" s="137" t="s">
        <v>30</v>
      </c>
      <c r="H5150" s="113" t="s">
        <v>52</v>
      </c>
      <c r="I5150" s="114" t="s">
        <v>3856</v>
      </c>
    </row>
    <row r="5151" spans="2:9" hidden="1">
      <c r="B5151" s="114" t="s">
        <v>26</v>
      </c>
      <c r="C5151" s="113" t="s">
        <v>27</v>
      </c>
      <c r="F5151" s="113" t="s">
        <v>27</v>
      </c>
      <c r="G5151" s="133" t="s">
        <v>32</v>
      </c>
      <c r="H5151" s="113" t="s">
        <v>52</v>
      </c>
      <c r="I5151" s="114" t="s">
        <v>3857</v>
      </c>
    </row>
    <row r="5152" spans="2:9" hidden="1">
      <c r="B5152" s="114" t="s">
        <v>26</v>
      </c>
      <c r="C5152" s="114" t="s">
        <v>1208</v>
      </c>
      <c r="F5152" s="113" t="s">
        <v>27</v>
      </c>
      <c r="G5152" s="133" t="s">
        <v>35</v>
      </c>
      <c r="H5152" s="113" t="s">
        <v>52</v>
      </c>
      <c r="I5152" s="114" t="s">
        <v>3858</v>
      </c>
    </row>
    <row r="5153" spans="2:9" hidden="1">
      <c r="B5153" s="114" t="s">
        <v>26</v>
      </c>
      <c r="C5153" s="114" t="s">
        <v>1208</v>
      </c>
      <c r="F5153" s="132" t="str">
        <f>IF(EXACT(I5153, I5154), "EN Sub=Dub", "_")</f>
        <v>_</v>
      </c>
      <c r="G5153" s="133" t="s">
        <v>39</v>
      </c>
      <c r="H5153" s="113" t="s">
        <v>52</v>
      </c>
      <c r="I5153" s="114" t="s">
        <v>3859</v>
      </c>
    </row>
    <row r="5154" spans="2:9" hidden="1">
      <c r="B5154" s="114" t="s">
        <v>26</v>
      </c>
      <c r="C5154" s="114" t="s">
        <v>734</v>
      </c>
      <c r="F5154" s="132" t="str">
        <f>IF(EXACT(I5153, I5154), "EN Sub=Dub", "_")</f>
        <v>_</v>
      </c>
      <c r="G5154" s="133" t="s">
        <v>44</v>
      </c>
      <c r="H5154" s="113" t="s">
        <v>52</v>
      </c>
      <c r="I5154" s="114" t="s">
        <v>7077</v>
      </c>
    </row>
    <row r="5155" spans="2:9" hidden="1">
      <c r="B5155" s="114" t="s">
        <v>26</v>
      </c>
      <c r="C5155" s="114" t="s">
        <v>1208</v>
      </c>
      <c r="F5155" s="132" t="str">
        <f>IF(EXACT(I5155, I5156), "PT Sub=Dub", "_")</f>
        <v>_</v>
      </c>
      <c r="G5155" s="133" t="s">
        <v>46</v>
      </c>
      <c r="H5155" s="113" t="s">
        <v>52</v>
      </c>
      <c r="I5155" s="114" t="s">
        <v>3861</v>
      </c>
    </row>
    <row r="5156" spans="2:9">
      <c r="B5156" s="114" t="s">
        <v>26</v>
      </c>
      <c r="C5156" s="114" t="s">
        <v>1208</v>
      </c>
      <c r="F5156" s="132" t="str">
        <f>IF(EXACT(I5155, I5156), "PT Sub=Dub", "_")</f>
        <v>_</v>
      </c>
      <c r="G5156" s="133" t="s">
        <v>48</v>
      </c>
      <c r="H5156" s="113" t="s">
        <v>52</v>
      </c>
      <c r="I5156" s="114" t="s">
        <v>3862</v>
      </c>
    </row>
    <row r="5157" spans="2:9" hidden="1">
      <c r="B5157" s="114" t="s">
        <v>26</v>
      </c>
      <c r="C5157" s="147" t="s">
        <v>27</v>
      </c>
      <c r="F5157" s="113" t="s">
        <v>27</v>
      </c>
      <c r="G5157" s="137" t="s">
        <v>28</v>
      </c>
      <c r="H5157" s="113" t="s">
        <v>1479</v>
      </c>
      <c r="I5157" s="114">
        <v>643</v>
      </c>
    </row>
    <row r="5158" spans="2:9" hidden="1">
      <c r="B5158" s="114" t="s">
        <v>26</v>
      </c>
      <c r="C5158" s="113" t="s">
        <v>27</v>
      </c>
      <c r="F5158" s="113" t="s">
        <v>27</v>
      </c>
      <c r="G5158" s="137" t="s">
        <v>30</v>
      </c>
      <c r="H5158" s="113" t="s">
        <v>1479</v>
      </c>
      <c r="I5158" s="114" t="s">
        <v>3863</v>
      </c>
    </row>
    <row r="5159" spans="2:9" hidden="1">
      <c r="B5159" s="114" t="s">
        <v>26</v>
      </c>
      <c r="C5159" s="113" t="s">
        <v>27</v>
      </c>
      <c r="F5159" s="113" t="s">
        <v>27</v>
      </c>
      <c r="G5159" s="133" t="s">
        <v>32</v>
      </c>
      <c r="H5159" s="113" t="s">
        <v>1479</v>
      </c>
      <c r="I5159" s="114" t="s">
        <v>3864</v>
      </c>
    </row>
    <row r="5160" spans="2:9" hidden="1">
      <c r="B5160" s="114" t="s">
        <v>26</v>
      </c>
      <c r="C5160" s="114" t="s">
        <v>1208</v>
      </c>
      <c r="F5160" s="113" t="s">
        <v>27</v>
      </c>
      <c r="G5160" s="133" t="s">
        <v>35</v>
      </c>
      <c r="H5160" s="113" t="s">
        <v>1479</v>
      </c>
      <c r="I5160" s="114" t="s">
        <v>7257</v>
      </c>
    </row>
    <row r="5161" spans="2:9" hidden="1">
      <c r="B5161" s="114" t="s">
        <v>26</v>
      </c>
      <c r="C5161" s="114" t="s">
        <v>37</v>
      </c>
      <c r="F5161" s="132" t="str">
        <f>IF(EXACT(I5161, I5162), "EN Sub=Dub", "_")</f>
        <v>_</v>
      </c>
      <c r="G5161" s="133" t="s">
        <v>39</v>
      </c>
      <c r="H5161" s="113" t="s">
        <v>1479</v>
      </c>
      <c r="I5161" s="114" t="s">
        <v>3865</v>
      </c>
    </row>
    <row r="5162" spans="2:9" hidden="1">
      <c r="B5162" s="114" t="s">
        <v>26</v>
      </c>
      <c r="C5162" s="114" t="s">
        <v>37</v>
      </c>
      <c r="F5162" s="132" t="str">
        <f>IF(EXACT(I5161, I5162), "EN Sub=Dub", "_")</f>
        <v>_</v>
      </c>
      <c r="G5162" s="133" t="s">
        <v>44</v>
      </c>
      <c r="H5162" s="113" t="s">
        <v>1479</v>
      </c>
      <c r="I5162" s="135" t="s">
        <v>3866</v>
      </c>
    </row>
    <row r="5163" spans="2:9" hidden="1">
      <c r="B5163" s="114" t="s">
        <v>26</v>
      </c>
      <c r="C5163" s="114" t="s">
        <v>37</v>
      </c>
      <c r="F5163" s="132" t="str">
        <f>IF(EXACT(I5163, I5164), "PT Sub=Dub", "_")</f>
        <v>_</v>
      </c>
      <c r="G5163" s="133" t="s">
        <v>46</v>
      </c>
      <c r="H5163" s="113" t="s">
        <v>1479</v>
      </c>
      <c r="I5163" s="114" t="s">
        <v>3867</v>
      </c>
    </row>
    <row r="5164" spans="2:9">
      <c r="B5164" s="114" t="s">
        <v>26</v>
      </c>
      <c r="C5164" s="114" t="s">
        <v>37</v>
      </c>
      <c r="F5164" s="132" t="str">
        <f>IF(EXACT(I5163, I5164), "PT Sub=Dub", "_")</f>
        <v>_</v>
      </c>
      <c r="G5164" s="133" t="s">
        <v>48</v>
      </c>
      <c r="H5164" s="113" t="s">
        <v>1479</v>
      </c>
      <c r="I5164" s="114" t="s">
        <v>3868</v>
      </c>
    </row>
    <row r="5165" spans="2:9" hidden="1">
      <c r="C5165" s="147" t="s">
        <v>27</v>
      </c>
      <c r="F5165" s="113" t="s">
        <v>27</v>
      </c>
      <c r="G5165" s="137" t="s">
        <v>28</v>
      </c>
      <c r="H5165" s="113" t="s">
        <v>1479</v>
      </c>
      <c r="I5165" s="114">
        <v>644</v>
      </c>
    </row>
    <row r="5166" spans="2:9" hidden="1">
      <c r="C5166" s="113" t="s">
        <v>27</v>
      </c>
      <c r="F5166" s="113" t="s">
        <v>27</v>
      </c>
      <c r="G5166" s="137" t="s">
        <v>30</v>
      </c>
      <c r="H5166" s="113" t="s">
        <v>1479</v>
      </c>
      <c r="I5166" s="114" t="s">
        <v>3869</v>
      </c>
    </row>
    <row r="5167" spans="2:9" hidden="1">
      <c r="C5167" s="113" t="s">
        <v>27</v>
      </c>
      <c r="F5167" s="113" t="s">
        <v>27</v>
      </c>
      <c r="G5167" s="133" t="s">
        <v>32</v>
      </c>
      <c r="H5167" s="113" t="s">
        <v>1479</v>
      </c>
      <c r="I5167" s="114" t="s">
        <v>3870</v>
      </c>
    </row>
    <row r="5168" spans="2:9" hidden="1">
      <c r="F5168" s="113" t="s">
        <v>27</v>
      </c>
      <c r="G5168" s="133" t="s">
        <v>35</v>
      </c>
      <c r="H5168" s="113" t="s">
        <v>1479</v>
      </c>
      <c r="I5168" s="114" t="s">
        <v>3871</v>
      </c>
    </row>
    <row r="5169" spans="2:9" hidden="1">
      <c r="F5169" s="132" t="str">
        <f>IF(EXACT(I5169, I5170), "EN Sub=Dub", "_")</f>
        <v>_</v>
      </c>
      <c r="G5169" s="133" t="s">
        <v>39</v>
      </c>
      <c r="H5169" s="113" t="s">
        <v>1479</v>
      </c>
      <c r="I5169" s="114" t="s">
        <v>3872</v>
      </c>
    </row>
    <row r="5170" spans="2:9" hidden="1">
      <c r="F5170" s="132" t="str">
        <f>IF(EXACT(I5169, I5170), "EN Sub=Dub", "_")</f>
        <v>_</v>
      </c>
      <c r="G5170" s="133" t="s">
        <v>44</v>
      </c>
      <c r="H5170" s="113" t="s">
        <v>1479</v>
      </c>
      <c r="I5170" s="114" t="s">
        <v>3873</v>
      </c>
    </row>
    <row r="5171" spans="2:9" hidden="1">
      <c r="F5171" s="132" t="str">
        <f>IF(EXACT(I5171, I5172), "PT Sub=Dub", "_")</f>
        <v>_</v>
      </c>
      <c r="G5171" s="133" t="s">
        <v>46</v>
      </c>
      <c r="H5171" s="113" t="s">
        <v>1479</v>
      </c>
      <c r="I5171" s="114" t="s">
        <v>3874</v>
      </c>
    </row>
    <row r="5172" spans="2:9">
      <c r="F5172" s="132" t="str">
        <f>IF(EXACT(I5171, I5172), "PT Sub=Dub", "_")</f>
        <v>_</v>
      </c>
      <c r="G5172" s="133" t="s">
        <v>48</v>
      </c>
      <c r="H5172" s="113" t="s">
        <v>1479</v>
      </c>
      <c r="I5172" s="114" t="s">
        <v>3875</v>
      </c>
    </row>
    <row r="5173" spans="2:9" hidden="1">
      <c r="B5173" s="114" t="s">
        <v>26</v>
      </c>
      <c r="C5173" s="147" t="s">
        <v>27</v>
      </c>
      <c r="F5173" s="113" t="s">
        <v>27</v>
      </c>
      <c r="G5173" s="137" t="s">
        <v>28</v>
      </c>
      <c r="H5173" s="113" t="s">
        <v>2779</v>
      </c>
      <c r="I5173" s="114">
        <v>645</v>
      </c>
    </row>
    <row r="5174" spans="2:9" hidden="1">
      <c r="B5174" s="114" t="s">
        <v>26</v>
      </c>
      <c r="C5174" s="113" t="s">
        <v>27</v>
      </c>
      <c r="F5174" s="113" t="s">
        <v>27</v>
      </c>
      <c r="G5174" s="137" t="s">
        <v>30</v>
      </c>
      <c r="H5174" s="113" t="s">
        <v>2779</v>
      </c>
      <c r="I5174" s="114" t="s">
        <v>3876</v>
      </c>
    </row>
    <row r="5175" spans="2:9" hidden="1">
      <c r="B5175" s="114" t="s">
        <v>26</v>
      </c>
      <c r="C5175" s="113" t="s">
        <v>27</v>
      </c>
      <c r="F5175" s="113" t="s">
        <v>27</v>
      </c>
      <c r="G5175" s="133" t="s">
        <v>32</v>
      </c>
      <c r="H5175" s="113" t="s">
        <v>2779</v>
      </c>
      <c r="I5175" s="114" t="s">
        <v>3877</v>
      </c>
    </row>
    <row r="5176" spans="2:9" hidden="1">
      <c r="B5176" s="114" t="s">
        <v>26</v>
      </c>
      <c r="F5176" s="113" t="s">
        <v>27</v>
      </c>
      <c r="G5176" s="133" t="s">
        <v>35</v>
      </c>
      <c r="H5176" s="113" t="s">
        <v>2779</v>
      </c>
      <c r="I5176" s="114" t="s">
        <v>3878</v>
      </c>
    </row>
    <row r="5177" spans="2:9" hidden="1">
      <c r="B5177" s="114" t="s">
        <v>26</v>
      </c>
      <c r="F5177" s="132" t="str">
        <f>IF(EXACT(I5177, I5178), "EN Sub=Dub", "_")</f>
        <v>_</v>
      </c>
      <c r="G5177" s="133" t="s">
        <v>39</v>
      </c>
      <c r="H5177" s="113" t="s">
        <v>2779</v>
      </c>
      <c r="I5177" s="114" t="s">
        <v>3879</v>
      </c>
    </row>
    <row r="5178" spans="2:9" hidden="1">
      <c r="B5178" s="114" t="s">
        <v>26</v>
      </c>
      <c r="F5178" s="132" t="str">
        <f>IF(EXACT(I5177, I5178), "EN Sub=Dub", "_")</f>
        <v>_</v>
      </c>
      <c r="G5178" s="133" t="s">
        <v>44</v>
      </c>
      <c r="H5178" s="113" t="s">
        <v>2779</v>
      </c>
      <c r="I5178" s="114" t="s">
        <v>3880</v>
      </c>
    </row>
    <row r="5179" spans="2:9" hidden="1">
      <c r="B5179" s="114" t="s">
        <v>26</v>
      </c>
      <c r="F5179" s="132" t="str">
        <f>IF(EXACT(I5179, I5180), "PT Sub=Dub", "_")</f>
        <v>_</v>
      </c>
      <c r="G5179" s="133" t="s">
        <v>46</v>
      </c>
      <c r="H5179" s="113" t="s">
        <v>2779</v>
      </c>
      <c r="I5179" s="114" t="s">
        <v>3881</v>
      </c>
    </row>
    <row r="5180" spans="2:9">
      <c r="B5180" s="114" t="s">
        <v>26</v>
      </c>
      <c r="F5180" s="132" t="str">
        <f>IF(EXACT(I5179, I5180), "PT Sub=Dub", "_")</f>
        <v>_</v>
      </c>
      <c r="G5180" s="133" t="s">
        <v>48</v>
      </c>
      <c r="H5180" s="113" t="s">
        <v>2779</v>
      </c>
      <c r="I5180" s="114" t="s">
        <v>3882</v>
      </c>
    </row>
    <row r="5181" spans="2:9" hidden="1">
      <c r="C5181" s="147" t="s">
        <v>27</v>
      </c>
      <c r="F5181" s="113" t="s">
        <v>27</v>
      </c>
      <c r="G5181" s="137" t="s">
        <v>28</v>
      </c>
      <c r="H5181" s="113" t="s">
        <v>52</v>
      </c>
      <c r="I5181" s="114">
        <v>646</v>
      </c>
    </row>
    <row r="5182" spans="2:9" hidden="1">
      <c r="C5182" s="113" t="s">
        <v>27</v>
      </c>
      <c r="F5182" s="113" t="s">
        <v>27</v>
      </c>
      <c r="G5182" s="137" t="s">
        <v>30</v>
      </c>
      <c r="H5182" s="113" t="s">
        <v>52</v>
      </c>
      <c r="I5182" s="114" t="s">
        <v>3883</v>
      </c>
    </row>
    <row r="5183" spans="2:9" hidden="1">
      <c r="C5183" s="113" t="s">
        <v>27</v>
      </c>
      <c r="F5183" s="113" t="s">
        <v>27</v>
      </c>
      <c r="G5183" s="133" t="s">
        <v>32</v>
      </c>
      <c r="I5183" s="114" t="s">
        <v>582</v>
      </c>
    </row>
    <row r="5184" spans="2:9" hidden="1">
      <c r="F5184" s="113" t="s">
        <v>27</v>
      </c>
      <c r="G5184" s="133" t="s">
        <v>35</v>
      </c>
      <c r="H5184" s="113" t="s">
        <v>52</v>
      </c>
      <c r="I5184" s="114" t="s">
        <v>582</v>
      </c>
    </row>
    <row r="5185" spans="3:9" hidden="1">
      <c r="F5185" s="132" t="str">
        <f>IF(EXACT(I5185, I5186), "EN Sub=Dub", "_")</f>
        <v>_</v>
      </c>
      <c r="G5185" s="133" t="s">
        <v>39</v>
      </c>
      <c r="H5185" s="113" t="s">
        <v>52</v>
      </c>
      <c r="I5185" s="114" t="s">
        <v>582</v>
      </c>
    </row>
    <row r="5186" spans="3:9" hidden="1">
      <c r="E5186" s="132" t="s">
        <v>583</v>
      </c>
      <c r="F5186" s="132" t="str">
        <f>IF(EXACT(I5185, I5186), "EN Sub=Dub", "_")</f>
        <v>_</v>
      </c>
      <c r="G5186" s="133" t="s">
        <v>44</v>
      </c>
      <c r="H5186" s="113" t="s">
        <v>52</v>
      </c>
      <c r="I5186" s="135" t="s">
        <v>3884</v>
      </c>
    </row>
    <row r="5187" spans="3:9" hidden="1">
      <c r="F5187" s="132" t="str">
        <f>IF(EXACT(I5187, I5188), "PT Sub=Dub", "_")</f>
        <v>PT Sub=Dub</v>
      </c>
      <c r="G5187" s="133" t="s">
        <v>46</v>
      </c>
      <c r="H5187" s="113" t="s">
        <v>52</v>
      </c>
      <c r="I5187" s="114" t="s">
        <v>582</v>
      </c>
    </row>
    <row r="5188" spans="3:9">
      <c r="F5188" s="132" t="str">
        <f>IF(EXACT(I5187, I5188), "PT Sub=Dub", "_")</f>
        <v>PT Sub=Dub</v>
      </c>
      <c r="G5188" s="133" t="s">
        <v>48</v>
      </c>
      <c r="H5188" s="113" t="s">
        <v>52</v>
      </c>
      <c r="I5188" s="114" t="s">
        <v>582</v>
      </c>
    </row>
    <row r="5189" spans="3:9" hidden="1">
      <c r="C5189" s="147" t="s">
        <v>27</v>
      </c>
      <c r="F5189" s="113" t="s">
        <v>27</v>
      </c>
      <c r="G5189" s="137" t="s">
        <v>28</v>
      </c>
      <c r="H5189" s="113" t="s">
        <v>52</v>
      </c>
      <c r="I5189" s="114">
        <v>647</v>
      </c>
    </row>
    <row r="5190" spans="3:9" hidden="1">
      <c r="C5190" s="113" t="s">
        <v>27</v>
      </c>
      <c r="F5190" s="113" t="s">
        <v>27</v>
      </c>
      <c r="G5190" s="137" t="s">
        <v>30</v>
      </c>
      <c r="H5190" s="113" t="s">
        <v>52</v>
      </c>
      <c r="I5190" s="114" t="s">
        <v>3885</v>
      </c>
    </row>
    <row r="5191" spans="3:9" hidden="1">
      <c r="C5191" s="113" t="s">
        <v>27</v>
      </c>
      <c r="F5191" s="113" t="s">
        <v>27</v>
      </c>
      <c r="G5191" s="133" t="s">
        <v>32</v>
      </c>
      <c r="H5191" s="113" t="s">
        <v>52</v>
      </c>
      <c r="I5191" s="114" t="s">
        <v>3886</v>
      </c>
    </row>
    <row r="5192" spans="3:9" hidden="1">
      <c r="F5192" s="113" t="s">
        <v>27</v>
      </c>
      <c r="G5192" s="133" t="s">
        <v>35</v>
      </c>
      <c r="H5192" s="113" t="s">
        <v>52</v>
      </c>
      <c r="I5192" s="114" t="s">
        <v>3887</v>
      </c>
    </row>
    <row r="5193" spans="3:9" hidden="1">
      <c r="F5193" s="132" t="str">
        <f>IF(EXACT(I5193, I5194), "EN Sub=Dub", "_")</f>
        <v>_</v>
      </c>
      <c r="G5193" s="133" t="s">
        <v>39</v>
      </c>
      <c r="H5193" s="113" t="s">
        <v>52</v>
      </c>
      <c r="I5193" s="114" t="s">
        <v>3887</v>
      </c>
    </row>
    <row r="5194" spans="3:9" hidden="1">
      <c r="F5194" s="132" t="str">
        <f>IF(EXACT(I5193, I5194), "EN Sub=Dub", "_")</f>
        <v>_</v>
      </c>
      <c r="G5194" s="133" t="s">
        <v>44</v>
      </c>
      <c r="H5194" s="113" t="s">
        <v>52</v>
      </c>
      <c r="I5194" s="135" t="s">
        <v>3888</v>
      </c>
    </row>
    <row r="5195" spans="3:9" hidden="1">
      <c r="F5195" s="132" t="str">
        <f>IF(EXACT(I5195, I5196), "PT Sub=Dub", "_")</f>
        <v>_</v>
      </c>
      <c r="G5195" s="133" t="s">
        <v>46</v>
      </c>
      <c r="H5195" s="113" t="s">
        <v>52</v>
      </c>
      <c r="I5195" s="114" t="s">
        <v>3889</v>
      </c>
    </row>
    <row r="5196" spans="3:9">
      <c r="F5196" s="132" t="str">
        <f>IF(EXACT(I5195, I5196), "PT Sub=Dub", "_")</f>
        <v>_</v>
      </c>
      <c r="G5196" s="133" t="s">
        <v>48</v>
      </c>
      <c r="H5196" s="113" t="s">
        <v>52</v>
      </c>
      <c r="I5196" s="114" t="s">
        <v>3890</v>
      </c>
    </row>
    <row r="5197" spans="3:9" hidden="1">
      <c r="C5197" s="147" t="s">
        <v>27</v>
      </c>
      <c r="F5197" s="113" t="s">
        <v>27</v>
      </c>
      <c r="G5197" s="137" t="s">
        <v>28</v>
      </c>
      <c r="H5197" s="113" t="s">
        <v>52</v>
      </c>
      <c r="I5197" s="114">
        <v>648</v>
      </c>
    </row>
    <row r="5198" spans="3:9" hidden="1">
      <c r="C5198" s="113" t="s">
        <v>27</v>
      </c>
      <c r="F5198" s="113" t="s">
        <v>27</v>
      </c>
      <c r="G5198" s="137" t="s">
        <v>30</v>
      </c>
      <c r="H5198" s="113" t="s">
        <v>52</v>
      </c>
      <c r="I5198" s="114" t="s">
        <v>3891</v>
      </c>
    </row>
    <row r="5199" spans="3:9" hidden="1">
      <c r="C5199" s="113" t="s">
        <v>27</v>
      </c>
      <c r="F5199" s="113" t="s">
        <v>27</v>
      </c>
      <c r="G5199" s="133" t="s">
        <v>32</v>
      </c>
      <c r="H5199" s="113" t="s">
        <v>52</v>
      </c>
      <c r="I5199" s="114" t="s">
        <v>3892</v>
      </c>
    </row>
    <row r="5200" spans="3:9" hidden="1">
      <c r="F5200" s="113" t="s">
        <v>27</v>
      </c>
      <c r="G5200" s="133" t="s">
        <v>35</v>
      </c>
      <c r="H5200" s="113" t="s">
        <v>52</v>
      </c>
      <c r="I5200" s="114" t="s">
        <v>3893</v>
      </c>
    </row>
    <row r="5201" spans="3:9" hidden="1">
      <c r="F5201" s="132" t="str">
        <f>IF(EXACT(I5201, I5202), "EN Sub=Dub", "_")</f>
        <v>_</v>
      </c>
      <c r="G5201" s="133" t="s">
        <v>39</v>
      </c>
      <c r="H5201" s="113" t="s">
        <v>52</v>
      </c>
      <c r="I5201" s="114" t="s">
        <v>3894</v>
      </c>
    </row>
    <row r="5202" spans="3:9" hidden="1">
      <c r="F5202" s="132" t="str">
        <f>IF(EXACT(I5201, I5202), "EN Sub=Dub", "_")</f>
        <v>_</v>
      </c>
      <c r="G5202" s="133" t="s">
        <v>44</v>
      </c>
      <c r="H5202" s="113" t="s">
        <v>52</v>
      </c>
      <c r="I5202" s="114" t="s">
        <v>3895</v>
      </c>
    </row>
    <row r="5203" spans="3:9" hidden="1">
      <c r="F5203" s="132" t="str">
        <f>IF(EXACT(I5203, I5204), "PT Sub=Dub", "_")</f>
        <v>_</v>
      </c>
      <c r="G5203" s="133" t="s">
        <v>46</v>
      </c>
      <c r="H5203" s="113" t="s">
        <v>52</v>
      </c>
      <c r="I5203" s="114" t="s">
        <v>3896</v>
      </c>
    </row>
    <row r="5204" spans="3:9">
      <c r="F5204" s="132" t="str">
        <f>IF(EXACT(I5203, I5204), "PT Sub=Dub", "_")</f>
        <v>_</v>
      </c>
      <c r="G5204" s="133" t="s">
        <v>48</v>
      </c>
      <c r="H5204" s="113" t="s">
        <v>52</v>
      </c>
      <c r="I5204" s="114" t="s">
        <v>3897</v>
      </c>
    </row>
    <row r="5205" spans="3:9" hidden="1">
      <c r="C5205" s="147" t="s">
        <v>27</v>
      </c>
      <c r="F5205" s="113" t="s">
        <v>27</v>
      </c>
      <c r="G5205" s="137" t="s">
        <v>28</v>
      </c>
      <c r="H5205" s="113" t="s">
        <v>52</v>
      </c>
      <c r="I5205" s="114">
        <v>649</v>
      </c>
    </row>
    <row r="5206" spans="3:9" hidden="1">
      <c r="C5206" s="113" t="s">
        <v>27</v>
      </c>
      <c r="F5206" s="113" t="s">
        <v>27</v>
      </c>
      <c r="G5206" s="137" t="s">
        <v>30</v>
      </c>
      <c r="H5206" s="113" t="s">
        <v>52</v>
      </c>
      <c r="I5206" s="114" t="s">
        <v>3898</v>
      </c>
    </row>
    <row r="5207" spans="3:9" hidden="1">
      <c r="C5207" s="113" t="s">
        <v>27</v>
      </c>
      <c r="F5207" s="113" t="s">
        <v>27</v>
      </c>
      <c r="G5207" s="133" t="s">
        <v>32</v>
      </c>
      <c r="I5207" s="114" t="s">
        <v>582</v>
      </c>
    </row>
    <row r="5208" spans="3:9" hidden="1">
      <c r="F5208" s="113" t="s">
        <v>27</v>
      </c>
      <c r="G5208" s="133" t="s">
        <v>35</v>
      </c>
      <c r="H5208" s="113" t="s">
        <v>52</v>
      </c>
      <c r="I5208" s="114" t="s">
        <v>582</v>
      </c>
    </row>
    <row r="5209" spans="3:9" hidden="1">
      <c r="F5209" s="132" t="str">
        <f>IF(EXACT(I5209, I5210), "EN Sub=Dub", "_")</f>
        <v>_</v>
      </c>
      <c r="G5209" s="133" t="s">
        <v>39</v>
      </c>
      <c r="H5209" s="113" t="s">
        <v>52</v>
      </c>
      <c r="I5209" s="114" t="s">
        <v>582</v>
      </c>
    </row>
    <row r="5210" spans="3:9" s="141" customFormat="1" hidden="1">
      <c r="C5210" s="114"/>
      <c r="E5210" s="138" t="s">
        <v>583</v>
      </c>
      <c r="F5210" s="138" t="str">
        <f>IF(EXACT(I5209, I5210), "EN Sub=Dub", "_")</f>
        <v>_</v>
      </c>
      <c r="G5210" s="139" t="s">
        <v>44</v>
      </c>
      <c r="H5210" s="140" t="s">
        <v>52</v>
      </c>
      <c r="I5210" s="141" t="s">
        <v>3899</v>
      </c>
    </row>
    <row r="5211" spans="3:9" hidden="1">
      <c r="F5211" s="132" t="str">
        <f>IF(EXACT(I5211, I5212), "PT Sub=Dub", "_")</f>
        <v>PT Sub=Dub</v>
      </c>
      <c r="G5211" s="133" t="s">
        <v>46</v>
      </c>
      <c r="H5211" s="113" t="s">
        <v>52</v>
      </c>
      <c r="I5211" s="114" t="s">
        <v>582</v>
      </c>
    </row>
    <row r="5212" spans="3:9">
      <c r="F5212" s="132" t="str">
        <f>IF(EXACT(I5211, I5212), "PT Sub=Dub", "_")</f>
        <v>PT Sub=Dub</v>
      </c>
      <c r="G5212" s="133" t="s">
        <v>48</v>
      </c>
      <c r="H5212" s="113" t="s">
        <v>52</v>
      </c>
      <c r="I5212" s="114" t="s">
        <v>582</v>
      </c>
    </row>
    <row r="5213" spans="3:9" hidden="1">
      <c r="C5213" s="147" t="s">
        <v>27</v>
      </c>
      <c r="F5213" s="113" t="s">
        <v>27</v>
      </c>
      <c r="G5213" s="137" t="s">
        <v>28</v>
      </c>
      <c r="H5213" s="113" t="s">
        <v>52</v>
      </c>
      <c r="I5213" s="114">
        <v>650</v>
      </c>
    </row>
    <row r="5214" spans="3:9" hidden="1">
      <c r="C5214" s="113" t="s">
        <v>27</v>
      </c>
      <c r="F5214" s="113" t="s">
        <v>27</v>
      </c>
      <c r="G5214" s="137" t="s">
        <v>30</v>
      </c>
      <c r="H5214" s="113" t="s">
        <v>52</v>
      </c>
      <c r="I5214" s="114" t="s">
        <v>3900</v>
      </c>
    </row>
    <row r="5215" spans="3:9" hidden="1">
      <c r="C5215" s="113" t="s">
        <v>27</v>
      </c>
      <c r="F5215" s="113" t="s">
        <v>27</v>
      </c>
      <c r="G5215" s="133" t="s">
        <v>32</v>
      </c>
      <c r="H5215" s="113" t="s">
        <v>52</v>
      </c>
      <c r="I5215" s="114" t="s">
        <v>3901</v>
      </c>
    </row>
    <row r="5216" spans="3:9" hidden="1">
      <c r="F5216" s="113" t="s">
        <v>27</v>
      </c>
      <c r="G5216" s="133" t="s">
        <v>35</v>
      </c>
      <c r="H5216" s="113" t="s">
        <v>52</v>
      </c>
      <c r="I5216" s="114" t="s">
        <v>3902</v>
      </c>
    </row>
    <row r="5217" spans="3:9" hidden="1">
      <c r="F5217" s="132" t="str">
        <f>IF(EXACT(I5217, I5218), "EN Sub=Dub", "_")</f>
        <v>_</v>
      </c>
      <c r="G5217" s="133" t="s">
        <v>39</v>
      </c>
      <c r="H5217" s="113" t="s">
        <v>52</v>
      </c>
      <c r="I5217" s="114" t="s">
        <v>3903</v>
      </c>
    </row>
    <row r="5218" spans="3:9" hidden="1">
      <c r="F5218" s="132" t="str">
        <f>IF(EXACT(I5217, I5218), "EN Sub=Dub", "_")</f>
        <v>_</v>
      </c>
      <c r="G5218" s="133" t="s">
        <v>44</v>
      </c>
      <c r="H5218" s="113" t="s">
        <v>52</v>
      </c>
      <c r="I5218" s="114" t="s">
        <v>3904</v>
      </c>
    </row>
    <row r="5219" spans="3:9" hidden="1">
      <c r="F5219" s="132" t="str">
        <f>IF(EXACT(I5219, I5220), "PT Sub=Dub", "_")</f>
        <v>PT Sub=Dub</v>
      </c>
      <c r="G5219" s="133" t="s">
        <v>46</v>
      </c>
      <c r="H5219" s="113" t="s">
        <v>52</v>
      </c>
      <c r="I5219" s="114" t="s">
        <v>3905</v>
      </c>
    </row>
    <row r="5220" spans="3:9">
      <c r="F5220" s="132" t="str">
        <f>IF(EXACT(I5219, I5220), "PT Sub=Dub", "_")</f>
        <v>PT Sub=Dub</v>
      </c>
      <c r="G5220" s="133" t="s">
        <v>48</v>
      </c>
      <c r="H5220" s="113" t="s">
        <v>52</v>
      </c>
      <c r="I5220" s="114" t="s">
        <v>3905</v>
      </c>
    </row>
    <row r="5221" spans="3:9" hidden="1">
      <c r="C5221" s="147" t="s">
        <v>27</v>
      </c>
      <c r="F5221" s="113" t="s">
        <v>27</v>
      </c>
      <c r="G5221" s="137" t="s">
        <v>28</v>
      </c>
      <c r="H5221" s="113" t="s">
        <v>52</v>
      </c>
      <c r="I5221" s="114">
        <v>651</v>
      </c>
    </row>
    <row r="5222" spans="3:9" hidden="1">
      <c r="C5222" s="113" t="s">
        <v>27</v>
      </c>
      <c r="F5222" s="113" t="s">
        <v>27</v>
      </c>
      <c r="G5222" s="137" t="s">
        <v>30</v>
      </c>
      <c r="H5222" s="113" t="s">
        <v>52</v>
      </c>
      <c r="I5222" s="114" t="s">
        <v>3906</v>
      </c>
    </row>
    <row r="5223" spans="3:9" hidden="1">
      <c r="C5223" s="113" t="s">
        <v>27</v>
      </c>
      <c r="F5223" s="113" t="s">
        <v>27</v>
      </c>
      <c r="G5223" s="133" t="s">
        <v>32</v>
      </c>
      <c r="H5223" s="113" t="s">
        <v>52</v>
      </c>
      <c r="I5223" s="114" t="s">
        <v>3907</v>
      </c>
    </row>
    <row r="5224" spans="3:9" hidden="1">
      <c r="F5224" s="113" t="s">
        <v>27</v>
      </c>
      <c r="G5224" s="133" t="s">
        <v>35</v>
      </c>
      <c r="H5224" s="113" t="s">
        <v>52</v>
      </c>
      <c r="I5224" s="114" t="s">
        <v>3908</v>
      </c>
    </row>
    <row r="5225" spans="3:9" hidden="1">
      <c r="F5225" s="132" t="str">
        <f>IF(EXACT(I5225, I5226), "EN Sub=Dub", "_")</f>
        <v>_</v>
      </c>
      <c r="G5225" s="133" t="s">
        <v>39</v>
      </c>
      <c r="H5225" s="113" t="s">
        <v>52</v>
      </c>
      <c r="I5225" s="114" t="s">
        <v>3908</v>
      </c>
    </row>
    <row r="5226" spans="3:9" hidden="1">
      <c r="E5226" s="113" t="s">
        <v>1838</v>
      </c>
      <c r="F5226" s="132" t="str">
        <f>IF(EXACT(I5225, I5226), "EN Sub=Dub", "_")</f>
        <v>_</v>
      </c>
      <c r="G5226" s="133" t="s">
        <v>44</v>
      </c>
      <c r="I5226" s="114" t="s">
        <v>3909</v>
      </c>
    </row>
    <row r="5227" spans="3:9" hidden="1">
      <c r="F5227" s="132" t="str">
        <f>IF(EXACT(I5227, I5228), "PT Sub=Dub", "_")</f>
        <v>PT Sub=Dub</v>
      </c>
      <c r="G5227" s="133" t="s">
        <v>46</v>
      </c>
      <c r="H5227" s="113" t="s">
        <v>52</v>
      </c>
      <c r="I5227" s="114" t="s">
        <v>3910</v>
      </c>
    </row>
    <row r="5228" spans="3:9">
      <c r="F5228" s="132" t="str">
        <f>IF(EXACT(I5227, I5228), "PT Sub=Dub", "_")</f>
        <v>PT Sub=Dub</v>
      </c>
      <c r="G5228" s="133" t="s">
        <v>48</v>
      </c>
      <c r="H5228" s="113" t="s">
        <v>52</v>
      </c>
      <c r="I5228" s="114" t="s">
        <v>3910</v>
      </c>
    </row>
    <row r="5229" spans="3:9" hidden="1">
      <c r="C5229" s="147" t="s">
        <v>27</v>
      </c>
      <c r="F5229" s="113" t="s">
        <v>27</v>
      </c>
      <c r="G5229" s="137" t="s">
        <v>28</v>
      </c>
      <c r="H5229" s="113" t="s">
        <v>52</v>
      </c>
      <c r="I5229" s="114">
        <v>652</v>
      </c>
    </row>
    <row r="5230" spans="3:9" hidden="1">
      <c r="C5230" s="113" t="s">
        <v>27</v>
      </c>
      <c r="F5230" s="113" t="s">
        <v>27</v>
      </c>
      <c r="G5230" s="137" t="s">
        <v>30</v>
      </c>
      <c r="H5230" s="113" t="s">
        <v>52</v>
      </c>
      <c r="I5230" s="114" t="s">
        <v>3911</v>
      </c>
    </row>
    <row r="5231" spans="3:9" hidden="1">
      <c r="C5231" s="113" t="s">
        <v>27</v>
      </c>
      <c r="F5231" s="113" t="s">
        <v>27</v>
      </c>
      <c r="G5231" s="133" t="s">
        <v>32</v>
      </c>
      <c r="H5231" s="113" t="s">
        <v>52</v>
      </c>
      <c r="I5231" s="114" t="s">
        <v>3912</v>
      </c>
    </row>
    <row r="5232" spans="3:9" hidden="1">
      <c r="F5232" s="113" t="s">
        <v>27</v>
      </c>
      <c r="G5232" s="133" t="s">
        <v>35</v>
      </c>
      <c r="H5232" s="113" t="s">
        <v>52</v>
      </c>
      <c r="I5232" s="114" t="s">
        <v>3913</v>
      </c>
    </row>
    <row r="5233" spans="2:9" hidden="1">
      <c r="F5233" s="132" t="str">
        <f>IF(EXACT(I5233, I5234), "EN Sub=Dub", "_")</f>
        <v>_</v>
      </c>
      <c r="G5233" s="133" t="s">
        <v>39</v>
      </c>
      <c r="H5233" s="113" t="s">
        <v>52</v>
      </c>
      <c r="I5233" s="114" t="s">
        <v>3914</v>
      </c>
    </row>
    <row r="5234" spans="2:9" hidden="1">
      <c r="F5234" s="132" t="str">
        <f>IF(EXACT(I5233, I5234), "EN Sub=Dub", "_")</f>
        <v>_</v>
      </c>
      <c r="G5234" s="133" t="s">
        <v>44</v>
      </c>
      <c r="H5234" s="113" t="s">
        <v>52</v>
      </c>
      <c r="I5234" s="114" t="s">
        <v>3915</v>
      </c>
    </row>
    <row r="5235" spans="2:9" hidden="1">
      <c r="F5235" s="132" t="str">
        <f>IF(EXACT(I5235, I5236), "PT Sub=Dub", "_")</f>
        <v>_</v>
      </c>
      <c r="G5235" s="133" t="s">
        <v>46</v>
      </c>
      <c r="H5235" s="113" t="s">
        <v>52</v>
      </c>
      <c r="I5235" s="114" t="s">
        <v>3916</v>
      </c>
    </row>
    <row r="5236" spans="2:9">
      <c r="F5236" s="132" t="str">
        <f>IF(EXACT(I5235, I5236), "PT Sub=Dub", "_")</f>
        <v>_</v>
      </c>
      <c r="G5236" s="133" t="s">
        <v>48</v>
      </c>
      <c r="H5236" s="113" t="s">
        <v>52</v>
      </c>
      <c r="I5236" s="114" t="s">
        <v>3917</v>
      </c>
    </row>
    <row r="5237" spans="2:9" hidden="1">
      <c r="B5237" s="114" t="s">
        <v>26</v>
      </c>
      <c r="C5237" s="147" t="s">
        <v>27</v>
      </c>
      <c r="F5237" s="113" t="s">
        <v>27</v>
      </c>
      <c r="G5237" s="137" t="s">
        <v>28</v>
      </c>
      <c r="H5237" s="113" t="s">
        <v>52</v>
      </c>
      <c r="I5237" s="114">
        <v>653</v>
      </c>
    </row>
    <row r="5238" spans="2:9" hidden="1">
      <c r="B5238" s="114" t="s">
        <v>26</v>
      </c>
      <c r="C5238" s="113" t="s">
        <v>27</v>
      </c>
      <c r="F5238" s="113" t="s">
        <v>27</v>
      </c>
      <c r="G5238" s="137" t="s">
        <v>30</v>
      </c>
      <c r="H5238" s="113" t="s">
        <v>52</v>
      </c>
      <c r="I5238" s="114" t="s">
        <v>3918</v>
      </c>
    </row>
    <row r="5239" spans="2:9" hidden="1">
      <c r="B5239" s="114" t="s">
        <v>26</v>
      </c>
      <c r="C5239" s="113" t="s">
        <v>27</v>
      </c>
      <c r="F5239" s="113" t="s">
        <v>27</v>
      </c>
      <c r="G5239" s="133" t="s">
        <v>32</v>
      </c>
      <c r="H5239" s="113" t="s">
        <v>52</v>
      </c>
      <c r="I5239" s="114" t="s">
        <v>3919</v>
      </c>
    </row>
    <row r="5240" spans="2:9" hidden="1">
      <c r="B5240" s="114" t="s">
        <v>26</v>
      </c>
      <c r="F5240" s="113" t="s">
        <v>27</v>
      </c>
      <c r="G5240" s="133" t="s">
        <v>35</v>
      </c>
      <c r="H5240" s="113" t="s">
        <v>52</v>
      </c>
      <c r="I5240" s="114" t="s">
        <v>3920</v>
      </c>
    </row>
    <row r="5241" spans="2:9" hidden="1">
      <c r="B5241" s="114" t="s">
        <v>26</v>
      </c>
      <c r="F5241" s="132" t="str">
        <f>IF(EXACT(I5241, I5242), "EN Sub=Dub", "_")</f>
        <v>_</v>
      </c>
      <c r="G5241" s="133" t="s">
        <v>39</v>
      </c>
      <c r="H5241" s="113" t="s">
        <v>52</v>
      </c>
      <c r="I5241" s="114" t="s">
        <v>3921</v>
      </c>
    </row>
    <row r="5242" spans="2:9" hidden="1">
      <c r="B5242" s="114" t="s">
        <v>26</v>
      </c>
      <c r="F5242" s="132" t="str">
        <f>IF(EXACT(I5241, I5242), "EN Sub=Dub", "_")</f>
        <v>_</v>
      </c>
      <c r="G5242" s="133" t="s">
        <v>44</v>
      </c>
      <c r="H5242" s="113" t="s">
        <v>52</v>
      </c>
      <c r="I5242" s="114" t="s">
        <v>3920</v>
      </c>
    </row>
    <row r="5243" spans="2:9" hidden="1">
      <c r="B5243" s="114" t="s">
        <v>26</v>
      </c>
      <c r="F5243" s="132" t="str">
        <f>IF(EXACT(I5243, I5244), "PT Sub=Dub", "_")</f>
        <v>_</v>
      </c>
      <c r="G5243" s="133" t="s">
        <v>46</v>
      </c>
      <c r="H5243" s="113" t="s">
        <v>52</v>
      </c>
      <c r="I5243" s="114" t="s">
        <v>3922</v>
      </c>
    </row>
    <row r="5244" spans="2:9">
      <c r="B5244" s="114" t="s">
        <v>26</v>
      </c>
      <c r="F5244" s="132" t="str">
        <f>IF(EXACT(I5243, I5244), "PT Sub=Dub", "_")</f>
        <v>_</v>
      </c>
      <c r="G5244" s="133" t="s">
        <v>48</v>
      </c>
      <c r="H5244" s="113" t="s">
        <v>52</v>
      </c>
      <c r="I5244" s="114" t="s">
        <v>3923</v>
      </c>
    </row>
    <row r="5245" spans="2:9" hidden="1">
      <c r="B5245" s="114" t="s">
        <v>26</v>
      </c>
      <c r="C5245" s="147" t="s">
        <v>27</v>
      </c>
      <c r="F5245" s="113" t="s">
        <v>27</v>
      </c>
      <c r="G5245" s="137" t="s">
        <v>28</v>
      </c>
      <c r="H5245" s="113" t="s">
        <v>52</v>
      </c>
      <c r="I5245" s="114">
        <v>654</v>
      </c>
    </row>
    <row r="5246" spans="2:9" hidden="1">
      <c r="B5246" s="114" t="s">
        <v>26</v>
      </c>
      <c r="C5246" s="113" t="s">
        <v>27</v>
      </c>
      <c r="F5246" s="113" t="s">
        <v>27</v>
      </c>
      <c r="G5246" s="137" t="s">
        <v>30</v>
      </c>
      <c r="H5246" s="113" t="s">
        <v>52</v>
      </c>
      <c r="I5246" s="114" t="s">
        <v>3924</v>
      </c>
    </row>
    <row r="5247" spans="2:9" hidden="1">
      <c r="B5247" s="114" t="s">
        <v>26</v>
      </c>
      <c r="C5247" s="113" t="s">
        <v>27</v>
      </c>
      <c r="F5247" s="113" t="s">
        <v>27</v>
      </c>
      <c r="G5247" s="133" t="s">
        <v>32</v>
      </c>
      <c r="H5247" s="113" t="s">
        <v>52</v>
      </c>
      <c r="I5247" s="114" t="s">
        <v>3929</v>
      </c>
    </row>
    <row r="5248" spans="2:9" hidden="1">
      <c r="B5248" s="114" t="s">
        <v>26</v>
      </c>
      <c r="F5248" s="113" t="s">
        <v>27</v>
      </c>
      <c r="G5248" s="133" t="s">
        <v>35</v>
      </c>
      <c r="H5248" s="113" t="s">
        <v>52</v>
      </c>
      <c r="I5248" s="114" t="s">
        <v>3899</v>
      </c>
    </row>
    <row r="5249" spans="2:9" hidden="1">
      <c r="B5249" s="114" t="s">
        <v>26</v>
      </c>
      <c r="F5249" s="132" t="str">
        <f>IF(EXACT(I5249, I5250), "EN Sub=Dub", "_")</f>
        <v>_</v>
      </c>
      <c r="G5249" s="133" t="s">
        <v>39</v>
      </c>
      <c r="H5249" s="113" t="s">
        <v>52</v>
      </c>
      <c r="I5249" s="114" t="s">
        <v>3926</v>
      </c>
    </row>
    <row r="5250" spans="2:9" hidden="1">
      <c r="B5250" s="114" t="s">
        <v>26</v>
      </c>
      <c r="F5250" s="132" t="str">
        <f>IF(EXACT(I5249, I5250), "EN Sub=Dub", "_")</f>
        <v>_</v>
      </c>
      <c r="G5250" s="133" t="s">
        <v>44</v>
      </c>
      <c r="H5250" s="113" t="s">
        <v>52</v>
      </c>
      <c r="I5250" s="135" t="s">
        <v>3927</v>
      </c>
    </row>
    <row r="5251" spans="2:9" hidden="1">
      <c r="B5251" s="114" t="s">
        <v>26</v>
      </c>
      <c r="E5251" s="113" t="s">
        <v>194</v>
      </c>
      <c r="F5251" s="132" t="str">
        <f>IF(EXACT(I5251, I5252), "PT Sub=Dub", "_")</f>
        <v>_</v>
      </c>
      <c r="G5251" s="133" t="s">
        <v>46</v>
      </c>
      <c r="H5251" s="113" t="s">
        <v>52</v>
      </c>
      <c r="I5251" s="114" t="s">
        <v>560</v>
      </c>
    </row>
    <row r="5252" spans="2:9">
      <c r="B5252" s="114" t="s">
        <v>26</v>
      </c>
      <c r="F5252" s="132" t="str">
        <f>IF(EXACT(I5251, I5252), "PT Sub=Dub", "_")</f>
        <v>_</v>
      </c>
      <c r="G5252" s="133" t="s">
        <v>48</v>
      </c>
      <c r="H5252" s="113" t="s">
        <v>52</v>
      </c>
      <c r="I5252" s="114" t="s">
        <v>3899</v>
      </c>
    </row>
    <row r="5253" spans="2:9" hidden="1">
      <c r="B5253" s="114" t="s">
        <v>26</v>
      </c>
      <c r="C5253" s="147" t="s">
        <v>27</v>
      </c>
      <c r="F5253" s="113" t="s">
        <v>27</v>
      </c>
      <c r="G5253" s="137" t="s">
        <v>28</v>
      </c>
      <c r="H5253" s="113" t="s">
        <v>52</v>
      </c>
      <c r="I5253" s="114">
        <v>655</v>
      </c>
    </row>
    <row r="5254" spans="2:9" hidden="1">
      <c r="B5254" s="114" t="s">
        <v>26</v>
      </c>
      <c r="C5254" s="113" t="s">
        <v>27</v>
      </c>
      <c r="F5254" s="113" t="s">
        <v>27</v>
      </c>
      <c r="G5254" s="137" t="s">
        <v>30</v>
      </c>
      <c r="H5254" s="113" t="s">
        <v>52</v>
      </c>
      <c r="I5254" s="114" t="s">
        <v>3928</v>
      </c>
    </row>
    <row r="5255" spans="2:9" hidden="1">
      <c r="B5255" s="114" t="s">
        <v>26</v>
      </c>
      <c r="C5255" s="113" t="s">
        <v>27</v>
      </c>
      <c r="F5255" s="113" t="s">
        <v>27</v>
      </c>
      <c r="G5255" s="133" t="s">
        <v>32</v>
      </c>
      <c r="H5255" s="113" t="s">
        <v>52</v>
      </c>
      <c r="I5255" s="114" t="s">
        <v>3925</v>
      </c>
    </row>
    <row r="5256" spans="2:9" hidden="1">
      <c r="B5256" s="114" t="s">
        <v>26</v>
      </c>
      <c r="F5256" s="113" t="s">
        <v>27</v>
      </c>
      <c r="G5256" s="133" t="s">
        <v>35</v>
      </c>
      <c r="H5256" s="113" t="s">
        <v>52</v>
      </c>
      <c r="I5256" s="114" t="s">
        <v>3930</v>
      </c>
    </row>
    <row r="5257" spans="2:9" hidden="1">
      <c r="B5257" s="114" t="s">
        <v>26</v>
      </c>
      <c r="F5257" s="132" t="str">
        <f>IF(EXACT(I5257, I5258), "EN Sub=Dub", "_")</f>
        <v>_</v>
      </c>
      <c r="G5257" s="133" t="s">
        <v>39</v>
      </c>
      <c r="H5257" s="113" t="s">
        <v>52</v>
      </c>
      <c r="I5257" s="114" t="s">
        <v>3926</v>
      </c>
    </row>
    <row r="5258" spans="2:9" hidden="1">
      <c r="B5258" s="114" t="s">
        <v>26</v>
      </c>
      <c r="F5258" s="132" t="str">
        <f>IF(EXACT(I5257, I5258), "EN Sub=Dub", "_")</f>
        <v>_</v>
      </c>
      <c r="G5258" s="133" t="s">
        <v>44</v>
      </c>
      <c r="H5258" s="113" t="s">
        <v>52</v>
      </c>
      <c r="I5258" s="114" t="s">
        <v>3931</v>
      </c>
    </row>
    <row r="5259" spans="2:9" hidden="1">
      <c r="B5259" s="114" t="s">
        <v>26</v>
      </c>
      <c r="F5259" s="132" t="str">
        <f>IF(EXACT(I5259, I5260), "PT Sub=Dub", "_")</f>
        <v>PT Sub=Dub</v>
      </c>
      <c r="G5259" s="133" t="s">
        <v>46</v>
      </c>
      <c r="H5259" s="113" t="s">
        <v>52</v>
      </c>
      <c r="I5259" s="114" t="s">
        <v>3926</v>
      </c>
    </row>
    <row r="5260" spans="2:9">
      <c r="B5260" s="114" t="s">
        <v>26</v>
      </c>
      <c r="F5260" s="132" t="str">
        <f>IF(EXACT(I5259, I5260), "PT Sub=Dub", "_")</f>
        <v>PT Sub=Dub</v>
      </c>
      <c r="G5260" s="133" t="s">
        <v>48</v>
      </c>
      <c r="H5260" s="113" t="s">
        <v>52</v>
      </c>
      <c r="I5260" s="114" t="s">
        <v>3926</v>
      </c>
    </row>
    <row r="5261" spans="2:9" hidden="1">
      <c r="C5261" s="147" t="s">
        <v>27</v>
      </c>
      <c r="F5261" s="113" t="s">
        <v>27</v>
      </c>
      <c r="G5261" s="137" t="s">
        <v>28</v>
      </c>
      <c r="H5261" s="113" t="s">
        <v>52</v>
      </c>
      <c r="I5261" s="114">
        <v>656</v>
      </c>
    </row>
    <row r="5262" spans="2:9" hidden="1">
      <c r="C5262" s="113" t="s">
        <v>27</v>
      </c>
      <c r="F5262" s="113" t="s">
        <v>27</v>
      </c>
      <c r="G5262" s="137" t="s">
        <v>30</v>
      </c>
      <c r="H5262" s="113" t="s">
        <v>52</v>
      </c>
      <c r="I5262" s="114" t="s">
        <v>3932</v>
      </c>
    </row>
    <row r="5263" spans="2:9" hidden="1">
      <c r="C5263" s="113" t="s">
        <v>27</v>
      </c>
      <c r="F5263" s="113" t="s">
        <v>27</v>
      </c>
      <c r="G5263" s="133" t="s">
        <v>32</v>
      </c>
      <c r="H5263" s="113" t="s">
        <v>52</v>
      </c>
      <c r="I5263" s="114" t="s">
        <v>3933</v>
      </c>
    </row>
    <row r="5264" spans="2:9" hidden="1">
      <c r="F5264" s="113" t="s">
        <v>27</v>
      </c>
      <c r="G5264" s="133" t="s">
        <v>35</v>
      </c>
      <c r="H5264" s="113" t="s">
        <v>52</v>
      </c>
      <c r="I5264" s="114" t="s">
        <v>3934</v>
      </c>
    </row>
    <row r="5265" spans="2:9" hidden="1">
      <c r="F5265" s="132" t="str">
        <f>IF(EXACT(I5265, I5266), "EN Sub=Dub", "_")</f>
        <v>_</v>
      </c>
      <c r="G5265" s="133" t="s">
        <v>39</v>
      </c>
      <c r="H5265" s="113" t="s">
        <v>52</v>
      </c>
      <c r="I5265" s="114" t="s">
        <v>3935</v>
      </c>
    </row>
    <row r="5266" spans="2:9" hidden="1">
      <c r="F5266" s="132" t="str">
        <f>IF(EXACT(I5265, I5266), "EN Sub=Dub", "_")</f>
        <v>_</v>
      </c>
      <c r="G5266" s="133" t="s">
        <v>44</v>
      </c>
      <c r="H5266" s="113" t="s">
        <v>52</v>
      </c>
      <c r="I5266" s="114" t="s">
        <v>3934</v>
      </c>
    </row>
    <row r="5267" spans="2:9" hidden="1">
      <c r="F5267" s="132" t="str">
        <f>IF(EXACT(I5267, I5268), "PT Sub=Dub", "_")</f>
        <v>_</v>
      </c>
      <c r="G5267" s="133" t="s">
        <v>46</v>
      </c>
      <c r="H5267" s="113" t="s">
        <v>52</v>
      </c>
      <c r="I5267" s="114" t="s">
        <v>3936</v>
      </c>
    </row>
    <row r="5268" spans="2:9">
      <c r="F5268" s="132" t="str">
        <f>IF(EXACT(I5267, I5268), "PT Sub=Dub", "_")</f>
        <v>_</v>
      </c>
      <c r="G5268" s="133" t="s">
        <v>48</v>
      </c>
      <c r="H5268" s="113" t="s">
        <v>52</v>
      </c>
      <c r="I5268" s="114" t="s">
        <v>3937</v>
      </c>
    </row>
    <row r="5269" spans="2:9" hidden="1">
      <c r="B5269" s="114" t="s">
        <v>26</v>
      </c>
      <c r="C5269" s="147" t="s">
        <v>27</v>
      </c>
      <c r="F5269" s="113" t="s">
        <v>27</v>
      </c>
      <c r="G5269" s="137" t="s">
        <v>28</v>
      </c>
      <c r="H5269" s="113" t="s">
        <v>52</v>
      </c>
      <c r="I5269" s="114">
        <v>657</v>
      </c>
    </row>
    <row r="5270" spans="2:9" hidden="1">
      <c r="B5270" s="114" t="s">
        <v>26</v>
      </c>
      <c r="C5270" s="113" t="s">
        <v>27</v>
      </c>
      <c r="F5270" s="113" t="s">
        <v>27</v>
      </c>
      <c r="G5270" s="137" t="s">
        <v>30</v>
      </c>
      <c r="H5270" s="113" t="s">
        <v>52</v>
      </c>
      <c r="I5270" s="114" t="s">
        <v>3938</v>
      </c>
    </row>
    <row r="5271" spans="2:9" hidden="1">
      <c r="B5271" s="114" t="s">
        <v>26</v>
      </c>
      <c r="C5271" s="113" t="s">
        <v>27</v>
      </c>
      <c r="F5271" s="113" t="s">
        <v>27</v>
      </c>
      <c r="G5271" s="133" t="s">
        <v>32</v>
      </c>
      <c r="H5271" s="113" t="s">
        <v>52</v>
      </c>
      <c r="I5271" s="114" t="s">
        <v>3939</v>
      </c>
    </row>
    <row r="5272" spans="2:9" hidden="1">
      <c r="B5272" s="114" t="s">
        <v>26</v>
      </c>
      <c r="F5272" s="113" t="s">
        <v>27</v>
      </c>
      <c r="G5272" s="133" t="s">
        <v>35</v>
      </c>
      <c r="H5272" s="113" t="s">
        <v>52</v>
      </c>
      <c r="I5272" s="114" t="s">
        <v>3940</v>
      </c>
    </row>
    <row r="5273" spans="2:9" hidden="1">
      <c r="B5273" s="114" t="s">
        <v>26</v>
      </c>
      <c r="F5273" s="132" t="str">
        <f>IF(EXACT(I5273, I5274), "EN Sub=Dub", "_")</f>
        <v>_</v>
      </c>
      <c r="G5273" s="133" t="s">
        <v>39</v>
      </c>
      <c r="H5273" s="113" t="s">
        <v>52</v>
      </c>
      <c r="I5273" s="114" t="s">
        <v>3940</v>
      </c>
    </row>
    <row r="5274" spans="2:9" hidden="1">
      <c r="B5274" s="114" t="s">
        <v>26</v>
      </c>
      <c r="F5274" s="132" t="str">
        <f>IF(EXACT(I5273, I5274), "EN Sub=Dub", "_")</f>
        <v>_</v>
      </c>
      <c r="G5274" s="133" t="s">
        <v>44</v>
      </c>
      <c r="H5274" s="113" t="s">
        <v>52</v>
      </c>
      <c r="I5274" s="114" t="s">
        <v>3941</v>
      </c>
    </row>
    <row r="5275" spans="2:9" hidden="1">
      <c r="B5275" s="114" t="s">
        <v>26</v>
      </c>
      <c r="F5275" s="132" t="str">
        <f>IF(EXACT(I5275, I5276), "PT Sub=Dub", "_")</f>
        <v>_</v>
      </c>
      <c r="G5275" s="133" t="s">
        <v>46</v>
      </c>
      <c r="H5275" s="113" t="s">
        <v>52</v>
      </c>
      <c r="I5275" s="114" t="s">
        <v>3942</v>
      </c>
    </row>
    <row r="5276" spans="2:9">
      <c r="B5276" s="114" t="s">
        <v>26</v>
      </c>
      <c r="F5276" s="132" t="str">
        <f>IF(EXACT(I5275, I5276), "PT Sub=Dub", "_")</f>
        <v>_</v>
      </c>
      <c r="G5276" s="133" t="s">
        <v>48</v>
      </c>
      <c r="H5276" s="113" t="s">
        <v>52</v>
      </c>
      <c r="I5276" s="114" t="s">
        <v>3943</v>
      </c>
    </row>
    <row r="5277" spans="2:9" hidden="1">
      <c r="C5277" s="147" t="s">
        <v>27</v>
      </c>
      <c r="F5277" s="113" t="s">
        <v>27</v>
      </c>
      <c r="G5277" s="137" t="s">
        <v>28</v>
      </c>
      <c r="H5277" s="113" t="s">
        <v>52</v>
      </c>
      <c r="I5277" s="114">
        <v>658</v>
      </c>
    </row>
    <row r="5278" spans="2:9" hidden="1">
      <c r="C5278" s="113" t="s">
        <v>27</v>
      </c>
      <c r="F5278" s="113" t="s">
        <v>27</v>
      </c>
      <c r="G5278" s="137" t="s">
        <v>30</v>
      </c>
      <c r="H5278" s="113" t="s">
        <v>52</v>
      </c>
      <c r="I5278" s="114" t="s">
        <v>3944</v>
      </c>
    </row>
    <row r="5279" spans="2:9" hidden="1">
      <c r="C5279" s="113" t="s">
        <v>27</v>
      </c>
      <c r="F5279" s="113" t="s">
        <v>27</v>
      </c>
      <c r="G5279" s="133" t="s">
        <v>32</v>
      </c>
      <c r="H5279" s="113" t="s">
        <v>52</v>
      </c>
      <c r="I5279" s="114" t="s">
        <v>3945</v>
      </c>
    </row>
    <row r="5280" spans="2:9" hidden="1">
      <c r="F5280" s="113" t="s">
        <v>27</v>
      </c>
      <c r="G5280" s="133" t="s">
        <v>35</v>
      </c>
      <c r="H5280" s="113" t="s">
        <v>52</v>
      </c>
      <c r="I5280" s="114" t="s">
        <v>3946</v>
      </c>
    </row>
    <row r="5281" spans="2:9" hidden="1">
      <c r="F5281" s="132" t="str">
        <f>IF(EXACT(I5281, I5282), "EN Sub=Dub", "_")</f>
        <v>_</v>
      </c>
      <c r="G5281" s="133" t="s">
        <v>39</v>
      </c>
      <c r="H5281" s="113" t="s">
        <v>52</v>
      </c>
      <c r="I5281" s="114" t="s">
        <v>3947</v>
      </c>
    </row>
    <row r="5282" spans="2:9" hidden="1">
      <c r="F5282" s="132" t="str">
        <f>IF(EXACT(I5281, I5282), "EN Sub=Dub", "_")</f>
        <v>_</v>
      </c>
      <c r="G5282" s="133" t="s">
        <v>44</v>
      </c>
      <c r="H5282" s="113" t="s">
        <v>52</v>
      </c>
      <c r="I5282" s="114" t="s">
        <v>3948</v>
      </c>
    </row>
    <row r="5283" spans="2:9" hidden="1">
      <c r="F5283" s="132" t="str">
        <f>IF(EXACT(I5283, I5284), "PT Sub=Dub", "_")</f>
        <v>_</v>
      </c>
      <c r="G5283" s="133" t="s">
        <v>46</v>
      </c>
      <c r="H5283" s="113" t="s">
        <v>52</v>
      </c>
      <c r="I5283" s="114" t="s">
        <v>3949</v>
      </c>
    </row>
    <row r="5284" spans="2:9">
      <c r="F5284" s="132" t="str">
        <f>IF(EXACT(I5283, I5284), "PT Sub=Dub", "_")</f>
        <v>_</v>
      </c>
      <c r="G5284" s="133" t="s">
        <v>48</v>
      </c>
      <c r="H5284" s="113" t="s">
        <v>52</v>
      </c>
      <c r="I5284" s="114" t="s">
        <v>3950</v>
      </c>
    </row>
    <row r="5285" spans="2:9" hidden="1">
      <c r="C5285" s="147" t="s">
        <v>27</v>
      </c>
      <c r="F5285" s="113" t="s">
        <v>27</v>
      </c>
      <c r="G5285" s="137" t="s">
        <v>28</v>
      </c>
      <c r="H5285" s="113" t="s">
        <v>52</v>
      </c>
      <c r="I5285" s="114">
        <v>659</v>
      </c>
    </row>
    <row r="5286" spans="2:9" hidden="1">
      <c r="C5286" s="113" t="s">
        <v>27</v>
      </c>
      <c r="F5286" s="113" t="s">
        <v>27</v>
      </c>
      <c r="G5286" s="137" t="s">
        <v>30</v>
      </c>
      <c r="H5286" s="113" t="s">
        <v>52</v>
      </c>
      <c r="I5286" s="114" t="s">
        <v>3951</v>
      </c>
    </row>
    <row r="5287" spans="2:9" hidden="1">
      <c r="C5287" s="113" t="s">
        <v>27</v>
      </c>
      <c r="F5287" s="113" t="s">
        <v>27</v>
      </c>
      <c r="G5287" s="133" t="s">
        <v>32</v>
      </c>
      <c r="H5287" s="113" t="s">
        <v>52</v>
      </c>
      <c r="I5287" s="114" t="s">
        <v>3952</v>
      </c>
    </row>
    <row r="5288" spans="2:9" hidden="1">
      <c r="F5288" s="113" t="s">
        <v>27</v>
      </c>
      <c r="G5288" s="133" t="s">
        <v>35</v>
      </c>
      <c r="H5288" s="113" t="s">
        <v>52</v>
      </c>
      <c r="I5288" s="114" t="s">
        <v>3953</v>
      </c>
    </row>
    <row r="5289" spans="2:9" hidden="1">
      <c r="F5289" s="132" t="str">
        <f>IF(EXACT(I5289, I5290), "EN Sub=Dub", "_")</f>
        <v>_</v>
      </c>
      <c r="G5289" s="133" t="s">
        <v>39</v>
      </c>
      <c r="H5289" s="113" t="s">
        <v>52</v>
      </c>
      <c r="I5289" s="114" t="s">
        <v>3954</v>
      </c>
    </row>
    <row r="5290" spans="2:9" hidden="1">
      <c r="F5290" s="132" t="str">
        <f>IF(EXACT(I5289, I5290), "EN Sub=Dub", "_")</f>
        <v>_</v>
      </c>
      <c r="G5290" s="133" t="s">
        <v>44</v>
      </c>
      <c r="H5290" s="113" t="s">
        <v>52</v>
      </c>
      <c r="I5290" s="114" t="s">
        <v>3955</v>
      </c>
    </row>
    <row r="5291" spans="2:9" hidden="1">
      <c r="F5291" s="132" t="str">
        <f>IF(EXACT(I5291, I5292), "PT Sub=Dub", "_")</f>
        <v>_</v>
      </c>
      <c r="G5291" s="133" t="s">
        <v>46</v>
      </c>
      <c r="H5291" s="113" t="s">
        <v>52</v>
      </c>
      <c r="I5291" s="114" t="s">
        <v>3956</v>
      </c>
    </row>
    <row r="5292" spans="2:9">
      <c r="F5292" s="132" t="str">
        <f>IF(EXACT(I5291, I5292), "PT Sub=Dub", "_")</f>
        <v>_</v>
      </c>
      <c r="G5292" s="133" t="s">
        <v>48</v>
      </c>
      <c r="H5292" s="113" t="s">
        <v>52</v>
      </c>
      <c r="I5292" s="114" t="s">
        <v>3957</v>
      </c>
    </row>
    <row r="5293" spans="2:9" hidden="1">
      <c r="B5293" s="114" t="s">
        <v>26</v>
      </c>
      <c r="C5293" s="147" t="s">
        <v>27</v>
      </c>
      <c r="F5293" s="113" t="s">
        <v>27</v>
      </c>
      <c r="G5293" s="137" t="s">
        <v>28</v>
      </c>
      <c r="H5293" s="113" t="s">
        <v>52</v>
      </c>
      <c r="I5293" s="114">
        <v>660</v>
      </c>
    </row>
    <row r="5294" spans="2:9" hidden="1">
      <c r="B5294" s="114" t="s">
        <v>26</v>
      </c>
      <c r="C5294" s="113" t="s">
        <v>27</v>
      </c>
      <c r="F5294" s="113" t="s">
        <v>27</v>
      </c>
      <c r="G5294" s="137" t="s">
        <v>30</v>
      </c>
      <c r="H5294" s="113" t="s">
        <v>52</v>
      </c>
      <c r="I5294" s="114" t="s">
        <v>3958</v>
      </c>
    </row>
    <row r="5295" spans="2:9" hidden="1">
      <c r="B5295" s="114" t="s">
        <v>26</v>
      </c>
      <c r="C5295" s="113" t="s">
        <v>27</v>
      </c>
      <c r="F5295" s="113" t="s">
        <v>27</v>
      </c>
      <c r="G5295" s="133" t="s">
        <v>32</v>
      </c>
      <c r="H5295" s="113" t="s">
        <v>52</v>
      </c>
      <c r="I5295" s="114" t="s">
        <v>3959</v>
      </c>
    </row>
    <row r="5296" spans="2:9" hidden="1">
      <c r="B5296" s="114" t="s">
        <v>26</v>
      </c>
      <c r="F5296" s="113" t="s">
        <v>27</v>
      </c>
      <c r="G5296" s="133" t="s">
        <v>35</v>
      </c>
      <c r="H5296" s="113" t="s">
        <v>52</v>
      </c>
      <c r="I5296" s="114" t="s">
        <v>3960</v>
      </c>
    </row>
    <row r="5297" spans="2:9" hidden="1">
      <c r="B5297" s="114" t="s">
        <v>26</v>
      </c>
      <c r="F5297" s="132" t="str">
        <f>IF(EXACT(I5297, I5298), "EN Sub=Dub", "_")</f>
        <v>_</v>
      </c>
      <c r="G5297" s="133" t="s">
        <v>39</v>
      </c>
      <c r="H5297" s="113" t="s">
        <v>52</v>
      </c>
      <c r="I5297" s="114" t="s">
        <v>3961</v>
      </c>
    </row>
    <row r="5298" spans="2:9" hidden="1">
      <c r="B5298" s="114" t="s">
        <v>26</v>
      </c>
      <c r="F5298" s="132" t="str">
        <f>IF(EXACT(I5297, I5298), "EN Sub=Dub", "_")</f>
        <v>_</v>
      </c>
      <c r="G5298" s="133" t="s">
        <v>44</v>
      </c>
      <c r="H5298" s="113" t="s">
        <v>52</v>
      </c>
      <c r="I5298" s="114" t="s">
        <v>3962</v>
      </c>
    </row>
    <row r="5299" spans="2:9" hidden="1">
      <c r="B5299" s="114" t="s">
        <v>26</v>
      </c>
      <c r="F5299" s="132" t="str">
        <f>IF(EXACT(I5299, I5300), "PT Sub=Dub", "_")</f>
        <v>_</v>
      </c>
      <c r="G5299" s="133" t="s">
        <v>46</v>
      </c>
      <c r="H5299" s="113" t="s">
        <v>52</v>
      </c>
      <c r="I5299" s="114" t="s">
        <v>3963</v>
      </c>
    </row>
    <row r="5300" spans="2:9">
      <c r="B5300" s="114" t="s">
        <v>26</v>
      </c>
      <c r="F5300" s="132" t="str">
        <f>IF(EXACT(I5299, I5300), "PT Sub=Dub", "_")</f>
        <v>_</v>
      </c>
      <c r="G5300" s="133" t="s">
        <v>48</v>
      </c>
      <c r="H5300" s="113" t="s">
        <v>52</v>
      </c>
      <c r="I5300" s="114" t="s">
        <v>3964</v>
      </c>
    </row>
    <row r="5301" spans="2:9" hidden="1">
      <c r="B5301" s="114" t="s">
        <v>26</v>
      </c>
      <c r="C5301" s="147" t="s">
        <v>27</v>
      </c>
      <c r="F5301" s="113" t="s">
        <v>27</v>
      </c>
      <c r="G5301" s="137" t="s">
        <v>28</v>
      </c>
      <c r="H5301" s="113" t="s">
        <v>52</v>
      </c>
      <c r="I5301" s="114">
        <v>661</v>
      </c>
    </row>
    <row r="5302" spans="2:9" hidden="1">
      <c r="B5302" s="114" t="s">
        <v>26</v>
      </c>
      <c r="C5302" s="113" t="s">
        <v>27</v>
      </c>
      <c r="F5302" s="113" t="s">
        <v>27</v>
      </c>
      <c r="G5302" s="137" t="s">
        <v>30</v>
      </c>
      <c r="H5302" s="113" t="s">
        <v>52</v>
      </c>
      <c r="I5302" s="114" t="s">
        <v>3965</v>
      </c>
    </row>
    <row r="5303" spans="2:9" hidden="1">
      <c r="B5303" s="114" t="s">
        <v>26</v>
      </c>
      <c r="C5303" s="113" t="s">
        <v>27</v>
      </c>
      <c r="F5303" s="113" t="s">
        <v>27</v>
      </c>
      <c r="G5303" s="133" t="s">
        <v>32</v>
      </c>
      <c r="H5303" s="113" t="s">
        <v>52</v>
      </c>
      <c r="I5303" s="114" t="s">
        <v>3966</v>
      </c>
    </row>
    <row r="5304" spans="2:9" hidden="1">
      <c r="B5304" s="114" t="s">
        <v>26</v>
      </c>
      <c r="F5304" s="113" t="s">
        <v>27</v>
      </c>
      <c r="G5304" s="133" t="s">
        <v>35</v>
      </c>
      <c r="H5304" s="113" t="s">
        <v>52</v>
      </c>
      <c r="I5304" s="114" t="s">
        <v>3967</v>
      </c>
    </row>
    <row r="5305" spans="2:9" hidden="1">
      <c r="B5305" s="114" t="s">
        <v>26</v>
      </c>
      <c r="F5305" s="132" t="str">
        <f>IF(EXACT(I5305, I5306), "EN Sub=Dub", "_")</f>
        <v>_</v>
      </c>
      <c r="G5305" s="133" t="s">
        <v>39</v>
      </c>
      <c r="H5305" s="113" t="s">
        <v>52</v>
      </c>
      <c r="I5305" s="114" t="s">
        <v>3967</v>
      </c>
    </row>
    <row r="5306" spans="2:9" hidden="1">
      <c r="B5306" s="114" t="s">
        <v>26</v>
      </c>
      <c r="F5306" s="132" t="str">
        <f>IF(EXACT(I5305, I5306), "EN Sub=Dub", "_")</f>
        <v>_</v>
      </c>
      <c r="G5306" s="133" t="s">
        <v>44</v>
      </c>
      <c r="H5306" s="113" t="s">
        <v>52</v>
      </c>
      <c r="I5306" s="114" t="s">
        <v>3968</v>
      </c>
    </row>
    <row r="5307" spans="2:9" hidden="1">
      <c r="B5307" s="114" t="s">
        <v>26</v>
      </c>
      <c r="F5307" s="132" t="str">
        <f>IF(EXACT(I5307, I5308), "PT Sub=Dub", "_")</f>
        <v>_</v>
      </c>
      <c r="G5307" s="133" t="s">
        <v>46</v>
      </c>
      <c r="H5307" s="113" t="s">
        <v>52</v>
      </c>
      <c r="I5307" s="114" t="s">
        <v>3969</v>
      </c>
    </row>
    <row r="5308" spans="2:9">
      <c r="B5308" s="114" t="s">
        <v>26</v>
      </c>
      <c r="F5308" s="132" t="str">
        <f>IF(EXACT(I5307, I5308), "PT Sub=Dub", "_")</f>
        <v>_</v>
      </c>
      <c r="G5308" s="133" t="s">
        <v>48</v>
      </c>
      <c r="H5308" s="113" t="s">
        <v>52</v>
      </c>
      <c r="I5308" s="114" t="s">
        <v>3970</v>
      </c>
    </row>
    <row r="5309" spans="2:9" hidden="1">
      <c r="C5309" s="147" t="s">
        <v>27</v>
      </c>
      <c r="F5309" s="113" t="s">
        <v>27</v>
      </c>
      <c r="G5309" s="137" t="s">
        <v>28</v>
      </c>
      <c r="I5309" s="114">
        <v>662</v>
      </c>
    </row>
    <row r="5310" spans="2:9" hidden="1">
      <c r="C5310" s="113" t="s">
        <v>27</v>
      </c>
      <c r="F5310" s="113" t="s">
        <v>27</v>
      </c>
      <c r="G5310" s="137" t="s">
        <v>30</v>
      </c>
      <c r="I5310" s="114" t="s">
        <v>3971</v>
      </c>
    </row>
    <row r="5311" spans="2:9" ht="18" hidden="1">
      <c r="C5311" s="113" t="s">
        <v>27</v>
      </c>
      <c r="E5311" s="132"/>
      <c r="F5311" s="113" t="s">
        <v>27</v>
      </c>
      <c r="G5311" s="133" t="s">
        <v>32</v>
      </c>
      <c r="H5311" s="152" t="s">
        <v>3675</v>
      </c>
      <c r="I5311" s="114" t="s">
        <v>3972</v>
      </c>
    </row>
    <row r="5312" spans="2:9" hidden="1">
      <c r="E5312" s="132"/>
      <c r="F5312" s="113" t="s">
        <v>27</v>
      </c>
      <c r="G5312" s="133" t="s">
        <v>35</v>
      </c>
      <c r="H5312" s="132"/>
      <c r="I5312" s="114" t="s">
        <v>3973</v>
      </c>
    </row>
    <row r="5313" spans="3:9" hidden="1">
      <c r="E5313" s="132"/>
      <c r="F5313" s="132" t="str">
        <f>IF(EXACT(I5313, I5314), "EN Sub=Dub", "_")</f>
        <v>_</v>
      </c>
      <c r="G5313" s="133" t="s">
        <v>39</v>
      </c>
      <c r="H5313" s="132"/>
      <c r="I5313" s="114" t="s">
        <v>3974</v>
      </c>
    </row>
    <row r="5314" spans="3:9" ht="18" hidden="1">
      <c r="E5314" s="132"/>
      <c r="F5314" s="132" t="str">
        <f>IF(EXACT(I5313, I5314), "EN Sub=Dub", "_")</f>
        <v>_</v>
      </c>
      <c r="G5314" s="133" t="s">
        <v>44</v>
      </c>
      <c r="H5314" s="152" t="s">
        <v>3675</v>
      </c>
      <c r="I5314" s="114" t="s">
        <v>3975</v>
      </c>
    </row>
    <row r="5315" spans="3:9" hidden="1">
      <c r="E5315" s="132"/>
      <c r="F5315" s="132" t="str">
        <f>IF(EXACT(I5315, I5316), "PT Sub=Dub", "_")</f>
        <v>_</v>
      </c>
      <c r="G5315" s="133" t="s">
        <v>46</v>
      </c>
      <c r="H5315" s="132"/>
      <c r="I5315" s="114" t="s">
        <v>3976</v>
      </c>
    </row>
    <row r="5316" spans="3:9">
      <c r="E5316" s="132"/>
      <c r="F5316" s="132" t="str">
        <f>IF(EXACT(I5315, I5316), "PT Sub=Dub", "_")</f>
        <v>_</v>
      </c>
      <c r="G5316" s="133" t="s">
        <v>48</v>
      </c>
      <c r="H5316" s="132"/>
      <c r="I5316" s="114" t="s">
        <v>3977</v>
      </c>
    </row>
    <row r="5317" spans="3:9" hidden="1">
      <c r="C5317" s="147" t="s">
        <v>27</v>
      </c>
      <c r="F5317" s="113" t="s">
        <v>27</v>
      </c>
      <c r="G5317" s="137" t="s">
        <v>28</v>
      </c>
      <c r="I5317" s="114">
        <v>663</v>
      </c>
    </row>
    <row r="5318" spans="3:9" hidden="1">
      <c r="C5318" s="113" t="s">
        <v>27</v>
      </c>
      <c r="F5318" s="113" t="s">
        <v>27</v>
      </c>
      <c r="G5318" s="137" t="s">
        <v>30</v>
      </c>
      <c r="I5318" s="114" t="s">
        <v>3978</v>
      </c>
    </row>
    <row r="5319" spans="3:9" ht="18" hidden="1">
      <c r="C5319" s="113" t="s">
        <v>27</v>
      </c>
      <c r="E5319" s="132"/>
      <c r="F5319" s="113" t="s">
        <v>27</v>
      </c>
      <c r="G5319" s="133" t="s">
        <v>32</v>
      </c>
      <c r="H5319" s="152" t="s">
        <v>3675</v>
      </c>
      <c r="I5319" s="114" t="s">
        <v>3979</v>
      </c>
    </row>
    <row r="5320" spans="3:9" hidden="1">
      <c r="E5320" s="132"/>
      <c r="F5320" s="113" t="s">
        <v>27</v>
      </c>
      <c r="G5320" s="133" t="s">
        <v>35</v>
      </c>
      <c r="H5320" s="132"/>
      <c r="I5320" s="114" t="s">
        <v>3980</v>
      </c>
    </row>
    <row r="5321" spans="3:9" hidden="1">
      <c r="E5321" s="132"/>
      <c r="F5321" s="132" t="str">
        <f>IF(EXACT(I5321, I5322), "EN Sub=Dub", "_")</f>
        <v>_</v>
      </c>
      <c r="G5321" s="133" t="s">
        <v>39</v>
      </c>
      <c r="H5321" s="132"/>
      <c r="I5321" s="114" t="s">
        <v>3981</v>
      </c>
    </row>
    <row r="5322" spans="3:9" ht="18" hidden="1">
      <c r="E5322" s="132"/>
      <c r="F5322" s="132" t="str">
        <f>IF(EXACT(I5321, I5322), "EN Sub=Dub", "_")</f>
        <v>_</v>
      </c>
      <c r="G5322" s="133" t="s">
        <v>44</v>
      </c>
      <c r="H5322" s="152" t="s">
        <v>3675</v>
      </c>
      <c r="I5322" s="114" t="s">
        <v>3982</v>
      </c>
    </row>
    <row r="5323" spans="3:9" hidden="1">
      <c r="E5323" s="132"/>
      <c r="F5323" s="132" t="str">
        <f>IF(EXACT(I5323, I5324), "PT Sub=Dub", "_")</f>
        <v>_</v>
      </c>
      <c r="G5323" s="133" t="s">
        <v>46</v>
      </c>
      <c r="H5323" s="132"/>
      <c r="I5323" s="114" t="s">
        <v>3983</v>
      </c>
    </row>
    <row r="5324" spans="3:9">
      <c r="E5324" s="132"/>
      <c r="F5324" s="132" t="str">
        <f>IF(EXACT(I5323, I5324), "PT Sub=Dub", "_")</f>
        <v>_</v>
      </c>
      <c r="G5324" s="133" t="s">
        <v>48</v>
      </c>
      <c r="H5324" s="132"/>
      <c r="I5324" s="114" t="s">
        <v>3984</v>
      </c>
    </row>
    <row r="5325" spans="3:9" hidden="1">
      <c r="C5325" s="147" t="s">
        <v>27</v>
      </c>
      <c r="F5325" s="113" t="s">
        <v>27</v>
      </c>
      <c r="G5325" s="137" t="s">
        <v>28</v>
      </c>
      <c r="I5325" s="114">
        <v>664</v>
      </c>
    </row>
    <row r="5326" spans="3:9" hidden="1">
      <c r="C5326" s="113" t="s">
        <v>27</v>
      </c>
      <c r="F5326" s="113" t="s">
        <v>27</v>
      </c>
      <c r="G5326" s="137" t="s">
        <v>30</v>
      </c>
      <c r="I5326" s="114" t="s">
        <v>3985</v>
      </c>
    </row>
    <row r="5327" spans="3:9" ht="18" hidden="1">
      <c r="C5327" s="113" t="s">
        <v>27</v>
      </c>
      <c r="E5327" s="132"/>
      <c r="F5327" s="113" t="s">
        <v>27</v>
      </c>
      <c r="G5327" s="133" t="s">
        <v>32</v>
      </c>
      <c r="H5327" s="152" t="s">
        <v>3675</v>
      </c>
      <c r="I5327" s="114" t="s">
        <v>3986</v>
      </c>
    </row>
    <row r="5328" spans="3:9" hidden="1">
      <c r="E5328" s="132"/>
      <c r="F5328" s="113" t="s">
        <v>27</v>
      </c>
      <c r="G5328" s="133" t="s">
        <v>35</v>
      </c>
      <c r="H5328" s="132"/>
      <c r="I5328" s="114" t="s">
        <v>3987</v>
      </c>
    </row>
    <row r="5329" spans="2:9" hidden="1">
      <c r="E5329" s="132"/>
      <c r="F5329" s="132" t="str">
        <f>IF(EXACT(I5329, I5330), "EN Sub=Dub", "_")</f>
        <v>_</v>
      </c>
      <c r="G5329" s="133" t="s">
        <v>39</v>
      </c>
      <c r="H5329" s="132"/>
      <c r="I5329" s="114" t="s">
        <v>3987</v>
      </c>
    </row>
    <row r="5330" spans="2:9" ht="18" hidden="1">
      <c r="E5330" s="132"/>
      <c r="F5330" s="132" t="str">
        <f>IF(EXACT(I5329, I5330), "EN Sub=Dub", "_")</f>
        <v>_</v>
      </c>
      <c r="G5330" s="133" t="s">
        <v>44</v>
      </c>
      <c r="H5330" s="152" t="s">
        <v>3675</v>
      </c>
      <c r="I5330" s="114" t="s">
        <v>3988</v>
      </c>
    </row>
    <row r="5331" spans="2:9" hidden="1">
      <c r="E5331" s="132"/>
      <c r="F5331" s="132" t="str">
        <f>IF(EXACT(I5331, I5332), "PT Sub=Dub", "_")</f>
        <v>_</v>
      </c>
      <c r="G5331" s="133" t="s">
        <v>46</v>
      </c>
      <c r="H5331" s="132"/>
      <c r="I5331" s="114" t="s">
        <v>3989</v>
      </c>
    </row>
    <row r="5332" spans="2:9">
      <c r="E5332" s="132"/>
      <c r="F5332" s="132" t="str">
        <f>IF(EXACT(I5331, I5332), "PT Sub=Dub", "_")</f>
        <v>_</v>
      </c>
      <c r="G5332" s="133" t="s">
        <v>48</v>
      </c>
      <c r="H5332" s="132"/>
      <c r="I5332" s="114" t="s">
        <v>3990</v>
      </c>
    </row>
    <row r="5333" spans="2:9" hidden="1">
      <c r="C5333" s="147" t="s">
        <v>27</v>
      </c>
      <c r="F5333" s="113" t="s">
        <v>27</v>
      </c>
      <c r="G5333" s="137" t="s">
        <v>28</v>
      </c>
      <c r="I5333" s="114">
        <v>665</v>
      </c>
    </row>
    <row r="5334" spans="2:9" hidden="1">
      <c r="C5334" s="113" t="s">
        <v>27</v>
      </c>
      <c r="F5334" s="113" t="s">
        <v>27</v>
      </c>
      <c r="G5334" s="137" t="s">
        <v>30</v>
      </c>
      <c r="I5334" s="114" t="s">
        <v>3991</v>
      </c>
    </row>
    <row r="5335" spans="2:9" ht="18" hidden="1">
      <c r="C5335" s="113" t="s">
        <v>27</v>
      </c>
      <c r="E5335" s="132"/>
      <c r="F5335" s="113" t="s">
        <v>27</v>
      </c>
      <c r="G5335" s="133" t="s">
        <v>32</v>
      </c>
      <c r="H5335" s="152" t="s">
        <v>3675</v>
      </c>
      <c r="I5335" s="114" t="s">
        <v>3992</v>
      </c>
    </row>
    <row r="5336" spans="2:9" hidden="1">
      <c r="E5336" s="132"/>
      <c r="F5336" s="113" t="s">
        <v>27</v>
      </c>
      <c r="G5336" s="133" t="s">
        <v>35</v>
      </c>
      <c r="H5336" s="132"/>
      <c r="I5336" s="114" t="s">
        <v>3993</v>
      </c>
    </row>
    <row r="5337" spans="2:9" hidden="1">
      <c r="E5337" s="132"/>
      <c r="F5337" s="132" t="str">
        <f>IF(EXACT(I5337, I5338), "EN Sub=Dub", "_")</f>
        <v>_</v>
      </c>
      <c r="G5337" s="133" t="s">
        <v>39</v>
      </c>
      <c r="H5337" s="132"/>
      <c r="I5337" s="114" t="s">
        <v>3994</v>
      </c>
    </row>
    <row r="5338" spans="2:9" ht="18" hidden="1">
      <c r="E5338" s="132"/>
      <c r="F5338" s="132" t="str">
        <f>IF(EXACT(I5337, I5338), "EN Sub=Dub", "_")</f>
        <v>_</v>
      </c>
      <c r="G5338" s="133" t="s">
        <v>44</v>
      </c>
      <c r="H5338" s="152" t="s">
        <v>3675</v>
      </c>
      <c r="I5338" s="114" t="s">
        <v>3995</v>
      </c>
    </row>
    <row r="5339" spans="2:9" hidden="1">
      <c r="E5339" s="132"/>
      <c r="F5339" s="132" t="str">
        <f>IF(EXACT(I5339, I5340), "PT Sub=Dub", "_")</f>
        <v>_</v>
      </c>
      <c r="G5339" s="133" t="s">
        <v>46</v>
      </c>
      <c r="H5339" s="132"/>
      <c r="I5339" s="114" t="s">
        <v>3996</v>
      </c>
    </row>
    <row r="5340" spans="2:9">
      <c r="E5340" s="132"/>
      <c r="F5340" s="132" t="str">
        <f>IF(EXACT(I5339, I5340), "PT Sub=Dub", "_")</f>
        <v>_</v>
      </c>
      <c r="G5340" s="133" t="s">
        <v>48</v>
      </c>
      <c r="H5340" s="132"/>
      <c r="I5340" s="114" t="s">
        <v>3997</v>
      </c>
    </row>
    <row r="5341" spans="2:9" hidden="1">
      <c r="B5341" s="114" t="s">
        <v>7248</v>
      </c>
      <c r="C5341" s="147" t="s">
        <v>27</v>
      </c>
      <c r="F5341" s="113" t="s">
        <v>27</v>
      </c>
      <c r="G5341" s="137" t="s">
        <v>28</v>
      </c>
      <c r="I5341" s="114">
        <v>666</v>
      </c>
    </row>
    <row r="5342" spans="2:9" hidden="1">
      <c r="B5342" s="114" t="s">
        <v>7248</v>
      </c>
      <c r="C5342" s="113" t="s">
        <v>27</v>
      </c>
      <c r="F5342" s="113" t="s">
        <v>27</v>
      </c>
      <c r="G5342" s="137" t="s">
        <v>30</v>
      </c>
      <c r="I5342" s="114" t="s">
        <v>3998</v>
      </c>
    </row>
    <row r="5343" spans="2:9" ht="18" hidden="1">
      <c r="B5343" s="114" t="s">
        <v>7248</v>
      </c>
      <c r="C5343" s="113" t="s">
        <v>27</v>
      </c>
      <c r="E5343" s="132"/>
      <c r="F5343" s="113" t="s">
        <v>27</v>
      </c>
      <c r="G5343" s="133" t="s">
        <v>32</v>
      </c>
      <c r="H5343" s="152" t="s">
        <v>3675</v>
      </c>
      <c r="I5343" s="114" t="s">
        <v>3999</v>
      </c>
    </row>
    <row r="5344" spans="2:9" hidden="1">
      <c r="B5344" s="114" t="s">
        <v>7248</v>
      </c>
      <c r="E5344" s="132"/>
      <c r="F5344" s="113" t="s">
        <v>27</v>
      </c>
      <c r="G5344" s="133" t="s">
        <v>35</v>
      </c>
      <c r="H5344" s="132"/>
      <c r="I5344" s="114" t="s">
        <v>4000</v>
      </c>
    </row>
    <row r="5345" spans="2:9" hidden="1">
      <c r="B5345" s="114" t="s">
        <v>7248</v>
      </c>
      <c r="E5345" s="132"/>
      <c r="F5345" s="132" t="str">
        <f>IF(EXACT(I5345, I5346), "EN Sub=Dub", "_")</f>
        <v>_</v>
      </c>
      <c r="G5345" s="133" t="s">
        <v>39</v>
      </c>
      <c r="H5345" s="132"/>
      <c r="I5345" s="114" t="s">
        <v>4001</v>
      </c>
    </row>
    <row r="5346" spans="2:9" ht="18" hidden="1">
      <c r="B5346" s="114" t="s">
        <v>7248</v>
      </c>
      <c r="E5346" s="132"/>
      <c r="F5346" s="132" t="str">
        <f>IF(EXACT(I5345, I5346), "EN Sub=Dub", "_")</f>
        <v>_</v>
      </c>
      <c r="G5346" s="133" t="s">
        <v>44</v>
      </c>
      <c r="H5346" s="152" t="s">
        <v>3675</v>
      </c>
      <c r="I5346" s="114" t="s">
        <v>4002</v>
      </c>
    </row>
    <row r="5347" spans="2:9" hidden="1">
      <c r="B5347" s="114" t="s">
        <v>7248</v>
      </c>
      <c r="E5347" s="132"/>
      <c r="F5347" s="132" t="str">
        <f>IF(EXACT(I5347, I5348), "PT Sub=Dub", "_")</f>
        <v>_</v>
      </c>
      <c r="G5347" s="133" t="s">
        <v>46</v>
      </c>
      <c r="H5347" s="132"/>
      <c r="I5347" s="114" t="s">
        <v>4003</v>
      </c>
    </row>
    <row r="5348" spans="2:9">
      <c r="B5348" s="114" t="s">
        <v>7248</v>
      </c>
      <c r="E5348" s="132"/>
      <c r="F5348" s="132" t="str">
        <f>IF(EXACT(I5347, I5348), "PT Sub=Dub", "_")</f>
        <v>_</v>
      </c>
      <c r="G5348" s="133" t="s">
        <v>48</v>
      </c>
      <c r="H5348" s="132"/>
      <c r="I5348" s="114" t="s">
        <v>3997</v>
      </c>
    </row>
    <row r="5349" spans="2:9" hidden="1">
      <c r="C5349" s="147" t="s">
        <v>27</v>
      </c>
      <c r="F5349" s="113" t="s">
        <v>27</v>
      </c>
      <c r="G5349" s="137" t="s">
        <v>28</v>
      </c>
      <c r="I5349" s="114">
        <v>667</v>
      </c>
    </row>
    <row r="5350" spans="2:9" hidden="1">
      <c r="C5350" s="113" t="s">
        <v>27</v>
      </c>
      <c r="F5350" s="113" t="s">
        <v>27</v>
      </c>
      <c r="G5350" s="137" t="s">
        <v>30</v>
      </c>
      <c r="I5350" s="114" t="s">
        <v>4004</v>
      </c>
    </row>
    <row r="5351" spans="2:9" ht="18" hidden="1">
      <c r="C5351" s="113" t="s">
        <v>27</v>
      </c>
      <c r="E5351" s="132"/>
      <c r="F5351" s="113" t="s">
        <v>27</v>
      </c>
      <c r="G5351" s="133" t="s">
        <v>32</v>
      </c>
      <c r="H5351" s="152" t="s">
        <v>3675</v>
      </c>
      <c r="I5351" s="114" t="s">
        <v>4005</v>
      </c>
    </row>
    <row r="5352" spans="2:9" hidden="1">
      <c r="E5352" s="132"/>
      <c r="F5352" s="113" t="s">
        <v>27</v>
      </c>
      <c r="G5352" s="133" t="s">
        <v>35</v>
      </c>
      <c r="H5352" s="132"/>
      <c r="I5352" s="114" t="s">
        <v>4006</v>
      </c>
    </row>
    <row r="5353" spans="2:9" hidden="1">
      <c r="E5353" s="132" t="s">
        <v>1620</v>
      </c>
      <c r="F5353" s="132" t="str">
        <f>IF(EXACT(I5353, I5354), "EN Sub=Dub", "_")</f>
        <v>_</v>
      </c>
      <c r="G5353" s="133" t="s">
        <v>39</v>
      </c>
      <c r="H5353" s="132"/>
      <c r="I5353" s="114" t="s">
        <v>4007</v>
      </c>
    </row>
    <row r="5354" spans="2:9" ht="18" hidden="1">
      <c r="E5354" s="132"/>
      <c r="F5354" s="132" t="str">
        <f>IF(EXACT(I5353, I5354), "EN Sub=Dub", "_")</f>
        <v>_</v>
      </c>
      <c r="G5354" s="133" t="s">
        <v>44</v>
      </c>
      <c r="H5354" s="152" t="s">
        <v>3675</v>
      </c>
      <c r="I5354" s="114" t="s">
        <v>4008</v>
      </c>
    </row>
    <row r="5355" spans="2:9" hidden="1">
      <c r="E5355" s="132"/>
      <c r="F5355" s="132" t="str">
        <f>IF(EXACT(I5355, I5356), "PT Sub=Dub", "_")</f>
        <v>_</v>
      </c>
      <c r="G5355" s="133" t="s">
        <v>46</v>
      </c>
      <c r="H5355" s="132"/>
      <c r="I5355" s="114" t="s">
        <v>4009</v>
      </c>
    </row>
    <row r="5356" spans="2:9">
      <c r="E5356" s="132"/>
      <c r="F5356" s="132" t="str">
        <f>IF(EXACT(I5355, I5356), "PT Sub=Dub", "_")</f>
        <v>_</v>
      </c>
      <c r="G5356" s="133" t="s">
        <v>48</v>
      </c>
      <c r="H5356" s="132"/>
      <c r="I5356" s="114" t="s">
        <v>4010</v>
      </c>
    </row>
    <row r="5357" spans="2:9" hidden="1">
      <c r="C5357" s="147" t="s">
        <v>27</v>
      </c>
      <c r="F5357" s="113" t="s">
        <v>27</v>
      </c>
      <c r="G5357" s="137" t="s">
        <v>28</v>
      </c>
      <c r="I5357" s="114">
        <v>668</v>
      </c>
    </row>
    <row r="5358" spans="2:9" hidden="1">
      <c r="C5358" s="113" t="s">
        <v>27</v>
      </c>
      <c r="F5358" s="113" t="s">
        <v>27</v>
      </c>
      <c r="G5358" s="137" t="s">
        <v>30</v>
      </c>
      <c r="I5358" s="114" t="s">
        <v>4011</v>
      </c>
    </row>
    <row r="5359" spans="2:9" hidden="1">
      <c r="C5359" s="113" t="s">
        <v>27</v>
      </c>
      <c r="E5359" s="132"/>
      <c r="F5359" s="113" t="s">
        <v>27</v>
      </c>
      <c r="G5359" s="133" t="s">
        <v>32</v>
      </c>
      <c r="H5359" s="132" t="s">
        <v>1098</v>
      </c>
      <c r="I5359" s="114" t="s">
        <v>4012</v>
      </c>
    </row>
    <row r="5360" spans="2:9" hidden="1">
      <c r="E5360" s="132"/>
      <c r="F5360" s="113" t="s">
        <v>27</v>
      </c>
      <c r="G5360" s="133" t="s">
        <v>35</v>
      </c>
      <c r="H5360" s="132"/>
      <c r="I5360" s="114" t="s">
        <v>4013</v>
      </c>
    </row>
    <row r="5361" spans="2:9" hidden="1">
      <c r="E5361" s="132"/>
      <c r="F5361" s="132" t="str">
        <f>IF(EXACT(I5361, I5362), "EN Sub=Dub", "_")</f>
        <v>_</v>
      </c>
      <c r="G5361" s="133" t="s">
        <v>39</v>
      </c>
      <c r="H5361" s="132"/>
      <c r="I5361" s="114" t="s">
        <v>4014</v>
      </c>
    </row>
    <row r="5362" spans="2:9" hidden="1">
      <c r="E5362" s="132"/>
      <c r="F5362" s="132" t="str">
        <f>IF(EXACT(I5361, I5362), "EN Sub=Dub", "_")</f>
        <v>_</v>
      </c>
      <c r="G5362" s="133" t="s">
        <v>44</v>
      </c>
      <c r="H5362" s="132" t="s">
        <v>1098</v>
      </c>
      <c r="I5362" s="114" t="s">
        <v>4015</v>
      </c>
    </row>
    <row r="5363" spans="2:9" hidden="1">
      <c r="E5363" s="132"/>
      <c r="F5363" s="132" t="str">
        <f>IF(EXACT(I5363, I5364), "PT Sub=Dub", "_")</f>
        <v>_</v>
      </c>
      <c r="G5363" s="133" t="s">
        <v>46</v>
      </c>
      <c r="H5363" s="132"/>
      <c r="I5363" s="114" t="s">
        <v>4016</v>
      </c>
    </row>
    <row r="5364" spans="2:9">
      <c r="E5364" s="132"/>
      <c r="F5364" s="132" t="str">
        <f>IF(EXACT(I5363, I5364), "PT Sub=Dub", "_")</f>
        <v>_</v>
      </c>
      <c r="G5364" s="133" t="s">
        <v>48</v>
      </c>
      <c r="H5364" s="132"/>
      <c r="I5364" s="114" t="s">
        <v>4017</v>
      </c>
    </row>
    <row r="5365" spans="2:9" hidden="1">
      <c r="B5365" s="114" t="s">
        <v>7248</v>
      </c>
      <c r="C5365" s="147" t="s">
        <v>27</v>
      </c>
      <c r="F5365" s="113" t="s">
        <v>27</v>
      </c>
      <c r="G5365" s="137" t="s">
        <v>28</v>
      </c>
      <c r="I5365" s="114">
        <v>669</v>
      </c>
    </row>
    <row r="5366" spans="2:9" hidden="1">
      <c r="B5366" s="114" t="s">
        <v>7248</v>
      </c>
      <c r="C5366" s="113" t="s">
        <v>27</v>
      </c>
      <c r="F5366" s="113" t="s">
        <v>27</v>
      </c>
      <c r="G5366" s="137" t="s">
        <v>30</v>
      </c>
      <c r="I5366" s="114" t="s">
        <v>4018</v>
      </c>
    </row>
    <row r="5367" spans="2:9" hidden="1">
      <c r="B5367" s="114" t="s">
        <v>7248</v>
      </c>
      <c r="C5367" s="113" t="s">
        <v>27</v>
      </c>
      <c r="E5367" s="132"/>
      <c r="F5367" s="113" t="s">
        <v>27</v>
      </c>
      <c r="G5367" s="133" t="s">
        <v>32</v>
      </c>
      <c r="H5367" s="132" t="s">
        <v>1098</v>
      </c>
      <c r="I5367" s="114" t="s">
        <v>4019</v>
      </c>
    </row>
    <row r="5368" spans="2:9" hidden="1">
      <c r="B5368" s="114" t="s">
        <v>7248</v>
      </c>
      <c r="E5368" s="132"/>
      <c r="F5368" s="113" t="s">
        <v>27</v>
      </c>
      <c r="G5368" s="133" t="s">
        <v>35</v>
      </c>
      <c r="H5368" s="132"/>
      <c r="I5368" s="114" t="s">
        <v>4020</v>
      </c>
    </row>
    <row r="5369" spans="2:9" hidden="1">
      <c r="B5369" s="114" t="s">
        <v>7248</v>
      </c>
      <c r="E5369" s="132"/>
      <c r="F5369" s="132" t="str">
        <f>IF(EXACT(I5369, I5370), "EN Sub=Dub", "_")</f>
        <v>_</v>
      </c>
      <c r="G5369" s="133" t="s">
        <v>39</v>
      </c>
      <c r="H5369" s="132"/>
      <c r="I5369" s="114" t="s">
        <v>4020</v>
      </c>
    </row>
    <row r="5370" spans="2:9" hidden="1">
      <c r="B5370" s="114" t="s">
        <v>7248</v>
      </c>
      <c r="E5370" s="132"/>
      <c r="F5370" s="132" t="str">
        <f>IF(EXACT(I5369, I5370), "EN Sub=Dub", "_")</f>
        <v>_</v>
      </c>
      <c r="G5370" s="133" t="s">
        <v>44</v>
      </c>
      <c r="H5370" s="132" t="s">
        <v>1098</v>
      </c>
      <c r="I5370" s="114" t="s">
        <v>4021</v>
      </c>
    </row>
    <row r="5371" spans="2:9" hidden="1">
      <c r="B5371" s="114" t="s">
        <v>7248</v>
      </c>
      <c r="E5371" s="132"/>
      <c r="F5371" s="132" t="str">
        <f>IF(EXACT(I5371, I5372), "PT Sub=Dub", "_")</f>
        <v>_</v>
      </c>
      <c r="G5371" s="133" t="s">
        <v>46</v>
      </c>
      <c r="H5371" s="132"/>
      <c r="I5371" s="114" t="s">
        <v>4022</v>
      </c>
    </row>
    <row r="5372" spans="2:9">
      <c r="B5372" s="114" t="s">
        <v>7248</v>
      </c>
      <c r="E5372" s="132"/>
      <c r="F5372" s="132" t="str">
        <f>IF(EXACT(I5371, I5372), "PT Sub=Dub", "_")</f>
        <v>_</v>
      </c>
      <c r="G5372" s="133" t="s">
        <v>48</v>
      </c>
      <c r="H5372" s="132"/>
      <c r="I5372" s="114" t="s">
        <v>4023</v>
      </c>
    </row>
    <row r="5373" spans="2:9" hidden="1">
      <c r="C5373" s="147" t="s">
        <v>27</v>
      </c>
      <c r="F5373" s="113" t="s">
        <v>27</v>
      </c>
      <c r="G5373" s="137" t="s">
        <v>28</v>
      </c>
      <c r="I5373" s="114">
        <v>670</v>
      </c>
    </row>
    <row r="5374" spans="2:9" hidden="1">
      <c r="C5374" s="113" t="s">
        <v>27</v>
      </c>
      <c r="F5374" s="113" t="s">
        <v>27</v>
      </c>
      <c r="G5374" s="137" t="s">
        <v>30</v>
      </c>
      <c r="I5374" s="114" t="s">
        <v>4024</v>
      </c>
    </row>
    <row r="5375" spans="2:9" hidden="1">
      <c r="C5375" s="113" t="s">
        <v>27</v>
      </c>
      <c r="E5375" s="132"/>
      <c r="F5375" s="113" t="s">
        <v>27</v>
      </c>
      <c r="G5375" s="133" t="s">
        <v>32</v>
      </c>
      <c r="H5375" s="132" t="s">
        <v>1020</v>
      </c>
      <c r="I5375" s="114" t="s">
        <v>4025</v>
      </c>
    </row>
    <row r="5376" spans="2:9" hidden="1">
      <c r="E5376" s="132"/>
      <c r="F5376" s="113" t="s">
        <v>27</v>
      </c>
      <c r="G5376" s="133" t="s">
        <v>35</v>
      </c>
      <c r="H5376" s="132"/>
      <c r="I5376" s="114" t="s">
        <v>4026</v>
      </c>
    </row>
    <row r="5377" spans="3:9" hidden="1">
      <c r="E5377" s="132"/>
      <c r="F5377" s="132" t="str">
        <f>IF(EXACT(I5377, I5378), "EN Sub=Dub", "_")</f>
        <v>EN Sub=Dub</v>
      </c>
      <c r="G5377" s="133" t="s">
        <v>39</v>
      </c>
      <c r="H5377" s="132"/>
      <c r="I5377" s="114" t="s">
        <v>4026</v>
      </c>
    </row>
    <row r="5378" spans="3:9" hidden="1">
      <c r="E5378" s="132"/>
      <c r="F5378" s="132" t="str">
        <f>IF(EXACT(I5377, I5378), "EN Sub=Dub", "_")</f>
        <v>EN Sub=Dub</v>
      </c>
      <c r="G5378" s="133" t="s">
        <v>44</v>
      </c>
      <c r="H5378" s="132" t="s">
        <v>1020</v>
      </c>
      <c r="I5378" s="114" t="s">
        <v>4026</v>
      </c>
    </row>
    <row r="5379" spans="3:9" hidden="1">
      <c r="E5379" s="132"/>
      <c r="F5379" s="132" t="str">
        <f>IF(EXACT(I5379, I5380), "PT Sub=Dub", "_")</f>
        <v>_</v>
      </c>
      <c r="G5379" s="133" t="s">
        <v>46</v>
      </c>
      <c r="H5379" s="132"/>
      <c r="I5379" s="114" t="s">
        <v>4027</v>
      </c>
    </row>
    <row r="5380" spans="3:9">
      <c r="E5380" s="132"/>
      <c r="F5380" s="132" t="str">
        <f>IF(EXACT(I5379, I5380), "PT Sub=Dub", "_")</f>
        <v>_</v>
      </c>
      <c r="G5380" s="133" t="s">
        <v>48</v>
      </c>
      <c r="H5380" s="132"/>
      <c r="I5380" s="114" t="s">
        <v>4028</v>
      </c>
    </row>
    <row r="5381" spans="3:9" hidden="1">
      <c r="C5381" s="147" t="s">
        <v>27</v>
      </c>
      <c r="F5381" s="113" t="s">
        <v>27</v>
      </c>
      <c r="G5381" s="137" t="s">
        <v>28</v>
      </c>
      <c r="H5381" s="113" t="s">
        <v>52</v>
      </c>
      <c r="I5381" s="114">
        <v>671</v>
      </c>
    </row>
    <row r="5382" spans="3:9" hidden="1">
      <c r="C5382" s="113" t="s">
        <v>27</v>
      </c>
      <c r="F5382" s="113" t="s">
        <v>27</v>
      </c>
      <c r="G5382" s="137" t="s">
        <v>30</v>
      </c>
      <c r="H5382" s="113" t="s">
        <v>52</v>
      </c>
      <c r="I5382" s="114" t="s">
        <v>4029</v>
      </c>
    </row>
    <row r="5383" spans="3:9" hidden="1">
      <c r="C5383" s="113" t="s">
        <v>27</v>
      </c>
      <c r="F5383" s="113" t="s">
        <v>27</v>
      </c>
      <c r="G5383" s="133" t="s">
        <v>32</v>
      </c>
      <c r="H5383" s="113" t="s">
        <v>52</v>
      </c>
      <c r="I5383" s="114" t="s">
        <v>4030</v>
      </c>
    </row>
    <row r="5384" spans="3:9" hidden="1">
      <c r="F5384" s="113" t="s">
        <v>27</v>
      </c>
      <c r="G5384" s="133" t="s">
        <v>35</v>
      </c>
      <c r="H5384" s="113" t="s">
        <v>52</v>
      </c>
      <c r="I5384" s="114" t="s">
        <v>4031</v>
      </c>
    </row>
    <row r="5385" spans="3:9" hidden="1">
      <c r="F5385" s="132" t="str">
        <f>IF(EXACT(I5385, I5386), "EN Sub=Dub", "_")</f>
        <v>_</v>
      </c>
      <c r="G5385" s="133" t="s">
        <v>39</v>
      </c>
      <c r="H5385" s="113" t="s">
        <v>52</v>
      </c>
      <c r="I5385" s="114" t="s">
        <v>4032</v>
      </c>
    </row>
    <row r="5386" spans="3:9" hidden="1">
      <c r="F5386" s="132" t="str">
        <f>IF(EXACT(I5385, I5386), "EN Sub=Dub", "_")</f>
        <v>_</v>
      </c>
      <c r="G5386" s="133" t="s">
        <v>44</v>
      </c>
      <c r="H5386" s="113" t="s">
        <v>52</v>
      </c>
      <c r="I5386" s="114" t="s">
        <v>4033</v>
      </c>
    </row>
    <row r="5387" spans="3:9" hidden="1">
      <c r="F5387" s="132" t="str">
        <f>IF(EXACT(I5387, I5388), "PT Sub=Dub", "_")</f>
        <v>_</v>
      </c>
      <c r="G5387" s="133" t="s">
        <v>46</v>
      </c>
      <c r="H5387" s="113" t="s">
        <v>52</v>
      </c>
      <c r="I5387" s="114" t="s">
        <v>4034</v>
      </c>
    </row>
    <row r="5388" spans="3:9">
      <c r="F5388" s="132" t="str">
        <f>IF(EXACT(I5387, I5388), "PT Sub=Dub", "_")</f>
        <v>_</v>
      </c>
      <c r="G5388" s="133" t="s">
        <v>48</v>
      </c>
      <c r="H5388" s="113" t="s">
        <v>52</v>
      </c>
      <c r="I5388" s="114" t="s">
        <v>4035</v>
      </c>
    </row>
    <row r="5389" spans="3:9" hidden="1">
      <c r="C5389" s="147" t="s">
        <v>27</v>
      </c>
      <c r="F5389" s="113" t="s">
        <v>27</v>
      </c>
      <c r="G5389" s="137" t="s">
        <v>28</v>
      </c>
      <c r="I5389" s="114">
        <v>672</v>
      </c>
    </row>
    <row r="5390" spans="3:9" hidden="1">
      <c r="C5390" s="113" t="s">
        <v>27</v>
      </c>
      <c r="F5390" s="113" t="s">
        <v>27</v>
      </c>
      <c r="G5390" s="137" t="s">
        <v>30</v>
      </c>
      <c r="I5390" s="114" t="s">
        <v>4036</v>
      </c>
    </row>
    <row r="5391" spans="3:9" hidden="1">
      <c r="C5391" s="113" t="s">
        <v>27</v>
      </c>
      <c r="E5391" s="132"/>
      <c r="F5391" s="113" t="s">
        <v>27</v>
      </c>
      <c r="G5391" s="133" t="s">
        <v>32</v>
      </c>
      <c r="H5391" s="132" t="s">
        <v>1020</v>
      </c>
      <c r="I5391" s="114" t="s">
        <v>4037</v>
      </c>
    </row>
    <row r="5392" spans="3:9" hidden="1">
      <c r="E5392" s="132"/>
      <c r="F5392" s="113" t="s">
        <v>27</v>
      </c>
      <c r="G5392" s="133" t="s">
        <v>35</v>
      </c>
      <c r="H5392" s="132"/>
      <c r="I5392" s="114" t="s">
        <v>4038</v>
      </c>
    </row>
    <row r="5393" spans="3:9" hidden="1">
      <c r="E5393" s="132"/>
      <c r="F5393" s="132" t="str">
        <f>IF(EXACT(I5393, I5394), "EN Sub=Dub", "_")</f>
        <v>_</v>
      </c>
      <c r="G5393" s="133" t="s">
        <v>39</v>
      </c>
      <c r="H5393" s="132"/>
      <c r="I5393" s="114" t="s">
        <v>4039</v>
      </c>
    </row>
    <row r="5394" spans="3:9" hidden="1">
      <c r="E5394" s="132"/>
      <c r="F5394" s="132" t="str">
        <f>IF(EXACT(I5393, I5394), "EN Sub=Dub", "_")</f>
        <v>_</v>
      </c>
      <c r="G5394" s="133" t="s">
        <v>44</v>
      </c>
      <c r="H5394" s="132" t="s">
        <v>1020</v>
      </c>
      <c r="I5394" s="114" t="s">
        <v>4040</v>
      </c>
    </row>
    <row r="5395" spans="3:9" hidden="1">
      <c r="E5395" s="132"/>
      <c r="F5395" s="132" t="str">
        <f>IF(EXACT(I5395, I5396), "PT Sub=Dub", "_")</f>
        <v>_</v>
      </c>
      <c r="G5395" s="133" t="s">
        <v>46</v>
      </c>
      <c r="H5395" s="132"/>
      <c r="I5395" s="114" t="s">
        <v>4041</v>
      </c>
    </row>
    <row r="5396" spans="3:9">
      <c r="E5396" s="132"/>
      <c r="F5396" s="132" t="str">
        <f>IF(EXACT(I5395, I5396), "PT Sub=Dub", "_")</f>
        <v>_</v>
      </c>
      <c r="G5396" s="133" t="s">
        <v>48</v>
      </c>
      <c r="H5396" s="132"/>
      <c r="I5396" s="114" t="s">
        <v>4042</v>
      </c>
    </row>
    <row r="5397" spans="3:9" hidden="1">
      <c r="C5397" s="147" t="s">
        <v>27</v>
      </c>
      <c r="F5397" s="113" t="s">
        <v>27</v>
      </c>
      <c r="G5397" s="137" t="s">
        <v>28</v>
      </c>
      <c r="I5397" s="114">
        <v>673</v>
      </c>
    </row>
    <row r="5398" spans="3:9" hidden="1">
      <c r="C5398" s="113" t="s">
        <v>27</v>
      </c>
      <c r="F5398" s="113" t="s">
        <v>27</v>
      </c>
      <c r="G5398" s="137" t="s">
        <v>30</v>
      </c>
      <c r="I5398" s="114" t="s">
        <v>4043</v>
      </c>
    </row>
    <row r="5399" spans="3:9" hidden="1">
      <c r="C5399" s="113" t="s">
        <v>27</v>
      </c>
      <c r="E5399" s="132"/>
      <c r="F5399" s="113" t="s">
        <v>27</v>
      </c>
      <c r="G5399" s="133" t="s">
        <v>32</v>
      </c>
      <c r="H5399" s="132" t="s">
        <v>1020</v>
      </c>
      <c r="I5399" s="114" t="s">
        <v>4044</v>
      </c>
    </row>
    <row r="5400" spans="3:9" hidden="1">
      <c r="E5400" s="132"/>
      <c r="F5400" s="113" t="s">
        <v>27</v>
      </c>
      <c r="G5400" s="133" t="s">
        <v>35</v>
      </c>
      <c r="H5400" s="132"/>
      <c r="I5400" s="114" t="s">
        <v>4045</v>
      </c>
    </row>
    <row r="5401" spans="3:9" hidden="1">
      <c r="E5401" s="132"/>
      <c r="F5401" s="132" t="str">
        <f>IF(EXACT(I5401, I5402), "EN Sub=Dub", "_")</f>
        <v>_</v>
      </c>
      <c r="G5401" s="133" t="s">
        <v>39</v>
      </c>
      <c r="H5401" s="132"/>
      <c r="I5401" s="114" t="s">
        <v>4046</v>
      </c>
    </row>
    <row r="5402" spans="3:9" hidden="1">
      <c r="E5402" s="132"/>
      <c r="F5402" s="132" t="str">
        <f>IF(EXACT(I5401, I5402), "EN Sub=Dub", "_")</f>
        <v>_</v>
      </c>
      <c r="G5402" s="133" t="s">
        <v>44</v>
      </c>
      <c r="H5402" s="132" t="s">
        <v>1020</v>
      </c>
      <c r="I5402" s="114" t="s">
        <v>4047</v>
      </c>
    </row>
    <row r="5403" spans="3:9" hidden="1">
      <c r="E5403" s="132"/>
      <c r="F5403" s="132" t="str">
        <f>IF(EXACT(I5403, I5404), "PT Sub=Dub", "_")</f>
        <v>_</v>
      </c>
      <c r="G5403" s="133" t="s">
        <v>46</v>
      </c>
      <c r="H5403" s="132"/>
      <c r="I5403" s="114" t="s">
        <v>4048</v>
      </c>
    </row>
    <row r="5404" spans="3:9">
      <c r="E5404" s="132"/>
      <c r="F5404" s="132" t="str">
        <f>IF(EXACT(I5403, I5404), "PT Sub=Dub", "_")</f>
        <v>_</v>
      </c>
      <c r="G5404" s="133" t="s">
        <v>48</v>
      </c>
      <c r="H5404" s="132"/>
      <c r="I5404" s="114" t="s">
        <v>4049</v>
      </c>
    </row>
    <row r="5405" spans="3:9" hidden="1">
      <c r="C5405" s="147" t="s">
        <v>27</v>
      </c>
      <c r="F5405" s="113" t="s">
        <v>27</v>
      </c>
      <c r="G5405" s="137" t="s">
        <v>28</v>
      </c>
      <c r="I5405" s="114">
        <v>674</v>
      </c>
    </row>
    <row r="5406" spans="3:9" hidden="1">
      <c r="C5406" s="113" t="s">
        <v>27</v>
      </c>
      <c r="F5406" s="113" t="s">
        <v>27</v>
      </c>
      <c r="G5406" s="137" t="s">
        <v>30</v>
      </c>
      <c r="I5406" s="114" t="s">
        <v>4050</v>
      </c>
    </row>
    <row r="5407" spans="3:9" hidden="1">
      <c r="C5407" s="113" t="s">
        <v>27</v>
      </c>
      <c r="E5407" s="132"/>
      <c r="F5407" s="113" t="s">
        <v>27</v>
      </c>
      <c r="G5407" s="133" t="s">
        <v>32</v>
      </c>
      <c r="H5407" s="132" t="s">
        <v>3675</v>
      </c>
      <c r="I5407" s="114" t="s">
        <v>4051</v>
      </c>
    </row>
    <row r="5408" spans="3:9" hidden="1">
      <c r="E5408" s="132"/>
      <c r="F5408" s="113" t="s">
        <v>27</v>
      </c>
      <c r="G5408" s="133" t="s">
        <v>35</v>
      </c>
      <c r="H5408" s="132"/>
      <c r="I5408" s="114" t="s">
        <v>4052</v>
      </c>
    </row>
    <row r="5409" spans="3:9" hidden="1">
      <c r="E5409" s="132"/>
      <c r="F5409" s="132" t="str">
        <f>IF(EXACT(I5409, I5410), "EN Sub=Dub", "_")</f>
        <v>_</v>
      </c>
      <c r="G5409" s="133" t="s">
        <v>39</v>
      </c>
      <c r="H5409" s="132"/>
      <c r="I5409" s="114" t="s">
        <v>4053</v>
      </c>
    </row>
    <row r="5410" spans="3:9" hidden="1">
      <c r="E5410" s="132"/>
      <c r="F5410" s="132" t="str">
        <f>IF(EXACT(I5409, I5410), "EN Sub=Dub", "_")</f>
        <v>_</v>
      </c>
      <c r="G5410" s="133" t="s">
        <v>44</v>
      </c>
      <c r="H5410" s="132" t="s">
        <v>3675</v>
      </c>
      <c r="I5410" s="114" t="s">
        <v>4054</v>
      </c>
    </row>
    <row r="5411" spans="3:9" hidden="1">
      <c r="E5411" s="132"/>
      <c r="F5411" s="132" t="str">
        <f>IF(EXACT(I5411, I5412), "PT Sub=Dub", "_")</f>
        <v>_</v>
      </c>
      <c r="G5411" s="133" t="s">
        <v>46</v>
      </c>
      <c r="H5411" s="132"/>
      <c r="I5411" s="114" t="s">
        <v>4055</v>
      </c>
    </row>
    <row r="5412" spans="3:9">
      <c r="E5412" s="132"/>
      <c r="F5412" s="132" t="str">
        <f>IF(EXACT(I5411, I5412), "PT Sub=Dub", "_")</f>
        <v>_</v>
      </c>
      <c r="G5412" s="133" t="s">
        <v>48</v>
      </c>
      <c r="H5412" s="132"/>
      <c r="I5412" s="114" t="s">
        <v>4056</v>
      </c>
    </row>
    <row r="5413" spans="3:9" hidden="1">
      <c r="C5413" s="147" t="s">
        <v>27</v>
      </c>
      <c r="F5413" s="113" t="s">
        <v>27</v>
      </c>
      <c r="G5413" s="137" t="s">
        <v>28</v>
      </c>
      <c r="H5413" s="113" t="s">
        <v>52</v>
      </c>
      <c r="I5413" s="114">
        <v>675</v>
      </c>
    </row>
    <row r="5414" spans="3:9" hidden="1">
      <c r="C5414" s="113" t="s">
        <v>27</v>
      </c>
      <c r="F5414" s="113" t="s">
        <v>27</v>
      </c>
      <c r="G5414" s="137" t="s">
        <v>30</v>
      </c>
      <c r="H5414" s="113" t="s">
        <v>52</v>
      </c>
      <c r="I5414" s="114" t="s">
        <v>4057</v>
      </c>
    </row>
    <row r="5415" spans="3:9" hidden="1">
      <c r="C5415" s="113" t="s">
        <v>27</v>
      </c>
      <c r="F5415" s="113" t="s">
        <v>27</v>
      </c>
      <c r="G5415" s="133" t="s">
        <v>32</v>
      </c>
      <c r="H5415" s="113" t="s">
        <v>52</v>
      </c>
      <c r="I5415" s="114" t="s">
        <v>4058</v>
      </c>
    </row>
    <row r="5416" spans="3:9" hidden="1">
      <c r="F5416" s="113" t="s">
        <v>27</v>
      </c>
      <c r="G5416" s="133" t="s">
        <v>35</v>
      </c>
      <c r="H5416" s="113" t="s">
        <v>52</v>
      </c>
      <c r="I5416" s="114" t="s">
        <v>4059</v>
      </c>
    </row>
    <row r="5417" spans="3:9" hidden="1">
      <c r="F5417" s="132" t="str">
        <f>IF(EXACT(I5417, I5418), "EN Sub=Dub", "_")</f>
        <v>_</v>
      </c>
      <c r="G5417" s="133" t="s">
        <v>39</v>
      </c>
      <c r="H5417" s="113" t="s">
        <v>52</v>
      </c>
      <c r="I5417" s="114" t="s">
        <v>4060</v>
      </c>
    </row>
    <row r="5418" spans="3:9" hidden="1">
      <c r="F5418" s="132" t="str">
        <f>IF(EXACT(I5417, I5418), "EN Sub=Dub", "_")</f>
        <v>_</v>
      </c>
      <c r="G5418" s="133" t="s">
        <v>44</v>
      </c>
      <c r="H5418" s="113" t="s">
        <v>52</v>
      </c>
      <c r="I5418" s="114" t="s">
        <v>4059</v>
      </c>
    </row>
    <row r="5419" spans="3:9" hidden="1">
      <c r="F5419" s="132" t="str">
        <f>IF(EXACT(I5419, I5420), "PT Sub=Dub", "_")</f>
        <v>_</v>
      </c>
      <c r="G5419" s="133" t="s">
        <v>46</v>
      </c>
      <c r="H5419" s="113" t="s">
        <v>52</v>
      </c>
      <c r="I5419" s="114" t="s">
        <v>4061</v>
      </c>
    </row>
    <row r="5420" spans="3:9">
      <c r="F5420" s="132" t="str">
        <f>IF(EXACT(I5419, I5420), "PT Sub=Dub", "_")</f>
        <v>_</v>
      </c>
      <c r="G5420" s="133" t="s">
        <v>48</v>
      </c>
      <c r="H5420" s="113" t="s">
        <v>52</v>
      </c>
      <c r="I5420" s="114" t="s">
        <v>4062</v>
      </c>
    </row>
    <row r="5421" spans="3:9" hidden="1">
      <c r="C5421" s="147" t="s">
        <v>27</v>
      </c>
      <c r="F5421" s="113" t="s">
        <v>27</v>
      </c>
      <c r="G5421" s="137" t="s">
        <v>28</v>
      </c>
      <c r="I5421" s="114">
        <v>676</v>
      </c>
    </row>
    <row r="5422" spans="3:9" hidden="1">
      <c r="C5422" s="113" t="s">
        <v>27</v>
      </c>
      <c r="F5422" s="113" t="s">
        <v>27</v>
      </c>
      <c r="G5422" s="137" t="s">
        <v>30</v>
      </c>
      <c r="I5422" s="114" t="s">
        <v>4063</v>
      </c>
    </row>
    <row r="5423" spans="3:9" hidden="1">
      <c r="C5423" s="113" t="s">
        <v>27</v>
      </c>
      <c r="E5423" s="132"/>
      <c r="F5423" s="113" t="s">
        <v>27</v>
      </c>
      <c r="G5423" s="133" t="s">
        <v>32</v>
      </c>
      <c r="H5423" s="132" t="s">
        <v>3675</v>
      </c>
      <c r="I5423" s="114" t="s">
        <v>4064</v>
      </c>
    </row>
    <row r="5424" spans="3:9" hidden="1">
      <c r="E5424" s="132"/>
      <c r="F5424" s="113" t="s">
        <v>27</v>
      </c>
      <c r="G5424" s="133" t="s">
        <v>35</v>
      </c>
      <c r="H5424" s="132"/>
      <c r="I5424" s="114" t="s">
        <v>4065</v>
      </c>
    </row>
    <row r="5425" spans="3:9" hidden="1">
      <c r="E5425" s="132"/>
      <c r="F5425" s="132" t="str">
        <f>IF(EXACT(I5425, I5426), "EN Sub=Dub", "_")</f>
        <v>_</v>
      </c>
      <c r="G5425" s="133" t="s">
        <v>39</v>
      </c>
      <c r="H5425" s="132"/>
      <c r="I5425" s="114" t="s">
        <v>4066</v>
      </c>
    </row>
    <row r="5426" spans="3:9" hidden="1">
      <c r="E5426" s="132"/>
      <c r="F5426" s="132" t="str">
        <f>IF(EXACT(I5425, I5426), "EN Sub=Dub", "_")</f>
        <v>_</v>
      </c>
      <c r="G5426" s="133" t="s">
        <v>44</v>
      </c>
      <c r="H5426" s="132" t="s">
        <v>3675</v>
      </c>
      <c r="I5426" s="114" t="s">
        <v>4067</v>
      </c>
    </row>
    <row r="5427" spans="3:9" hidden="1">
      <c r="E5427" s="132"/>
      <c r="F5427" s="132" t="str">
        <f>IF(EXACT(I5427, I5428), "PT Sub=Dub", "_")</f>
        <v>_</v>
      </c>
      <c r="G5427" s="133" t="s">
        <v>46</v>
      </c>
      <c r="H5427" s="132"/>
      <c r="I5427" s="114" t="s">
        <v>4068</v>
      </c>
    </row>
    <row r="5428" spans="3:9">
      <c r="E5428" s="132"/>
      <c r="F5428" s="132" t="str">
        <f>IF(EXACT(I5427, I5428), "PT Sub=Dub", "_")</f>
        <v>_</v>
      </c>
      <c r="G5428" s="133" t="s">
        <v>48</v>
      </c>
      <c r="H5428" s="132"/>
      <c r="I5428" s="114" t="s">
        <v>4069</v>
      </c>
    </row>
    <row r="5429" spans="3:9" hidden="1">
      <c r="C5429" s="147" t="s">
        <v>27</v>
      </c>
      <c r="F5429" s="113" t="s">
        <v>27</v>
      </c>
      <c r="G5429" s="137" t="s">
        <v>28</v>
      </c>
      <c r="H5429" s="113" t="s">
        <v>52</v>
      </c>
      <c r="I5429" s="114">
        <v>677</v>
      </c>
    </row>
    <row r="5430" spans="3:9" hidden="1">
      <c r="C5430" s="113" t="s">
        <v>27</v>
      </c>
      <c r="F5430" s="113" t="s">
        <v>27</v>
      </c>
      <c r="G5430" s="137" t="s">
        <v>30</v>
      </c>
      <c r="H5430" s="113" t="s">
        <v>52</v>
      </c>
      <c r="I5430" s="114" t="s">
        <v>4070</v>
      </c>
    </row>
    <row r="5431" spans="3:9" hidden="1">
      <c r="C5431" s="113" t="s">
        <v>27</v>
      </c>
      <c r="F5431" s="113" t="s">
        <v>27</v>
      </c>
      <c r="G5431" s="133" t="s">
        <v>32</v>
      </c>
      <c r="H5431" s="113" t="s">
        <v>52</v>
      </c>
      <c r="I5431" s="114" t="s">
        <v>4071</v>
      </c>
    </row>
    <row r="5432" spans="3:9" hidden="1">
      <c r="F5432" s="113" t="s">
        <v>27</v>
      </c>
      <c r="G5432" s="133" t="s">
        <v>35</v>
      </c>
      <c r="H5432" s="113" t="s">
        <v>52</v>
      </c>
      <c r="I5432" s="114" t="s">
        <v>4072</v>
      </c>
    </row>
    <row r="5433" spans="3:9" hidden="1">
      <c r="F5433" s="132" t="str">
        <f>IF(EXACT(I5433, I5434), "EN Sub=Dub", "_")</f>
        <v>_</v>
      </c>
      <c r="G5433" s="133" t="s">
        <v>39</v>
      </c>
      <c r="H5433" s="113" t="s">
        <v>52</v>
      </c>
      <c r="I5433" s="114" t="s">
        <v>4073</v>
      </c>
    </row>
    <row r="5434" spans="3:9" hidden="1">
      <c r="F5434" s="132" t="str">
        <f>IF(EXACT(I5433, I5434), "EN Sub=Dub", "_")</f>
        <v>_</v>
      </c>
      <c r="G5434" s="133" t="s">
        <v>44</v>
      </c>
      <c r="H5434" s="113" t="s">
        <v>52</v>
      </c>
      <c r="I5434" s="114" t="s">
        <v>4074</v>
      </c>
    </row>
    <row r="5435" spans="3:9" hidden="1">
      <c r="F5435" s="132" t="str">
        <f>IF(EXACT(I5435, I5436), "PT Sub=Dub", "_")</f>
        <v>_</v>
      </c>
      <c r="G5435" s="133" t="s">
        <v>46</v>
      </c>
      <c r="H5435" s="113" t="s">
        <v>52</v>
      </c>
      <c r="I5435" s="114" t="s">
        <v>4075</v>
      </c>
    </row>
    <row r="5436" spans="3:9">
      <c r="F5436" s="132" t="str">
        <f>IF(EXACT(I5435, I5436), "PT Sub=Dub", "_")</f>
        <v>_</v>
      </c>
      <c r="G5436" s="133" t="s">
        <v>48</v>
      </c>
      <c r="H5436" s="113" t="s">
        <v>52</v>
      </c>
      <c r="I5436" s="114" t="s">
        <v>4076</v>
      </c>
    </row>
    <row r="5437" spans="3:9" hidden="1">
      <c r="C5437" s="147" t="s">
        <v>27</v>
      </c>
      <c r="F5437" s="113" t="s">
        <v>27</v>
      </c>
      <c r="G5437" s="137" t="s">
        <v>28</v>
      </c>
      <c r="H5437" s="113" t="s">
        <v>52</v>
      </c>
      <c r="I5437" s="114">
        <v>678</v>
      </c>
    </row>
    <row r="5438" spans="3:9" hidden="1">
      <c r="C5438" s="113" t="s">
        <v>27</v>
      </c>
      <c r="F5438" s="113" t="s">
        <v>27</v>
      </c>
      <c r="G5438" s="137" t="s">
        <v>30</v>
      </c>
      <c r="H5438" s="113" t="s">
        <v>52</v>
      </c>
      <c r="I5438" s="114" t="s">
        <v>4077</v>
      </c>
    </row>
    <row r="5439" spans="3:9" hidden="1">
      <c r="C5439" s="113" t="s">
        <v>27</v>
      </c>
      <c r="F5439" s="113" t="s">
        <v>27</v>
      </c>
      <c r="G5439" s="133" t="s">
        <v>32</v>
      </c>
      <c r="H5439" s="113" t="s">
        <v>52</v>
      </c>
      <c r="I5439" s="114" t="s">
        <v>4078</v>
      </c>
    </row>
    <row r="5440" spans="3:9" hidden="1">
      <c r="F5440" s="113" t="s">
        <v>27</v>
      </c>
      <c r="G5440" s="133" t="s">
        <v>35</v>
      </c>
      <c r="H5440" s="113" t="s">
        <v>52</v>
      </c>
      <c r="I5440" s="114" t="s">
        <v>4079</v>
      </c>
    </row>
    <row r="5441" spans="3:9" hidden="1">
      <c r="F5441" s="132" t="str">
        <f>IF(EXACT(I5441, I5442), "EN Sub=Dub", "_")</f>
        <v>_</v>
      </c>
      <c r="G5441" s="133" t="s">
        <v>39</v>
      </c>
      <c r="H5441" s="113" t="s">
        <v>52</v>
      </c>
      <c r="I5441" s="114" t="s">
        <v>4080</v>
      </c>
    </row>
    <row r="5442" spans="3:9" hidden="1">
      <c r="F5442" s="132" t="str">
        <f>IF(EXACT(I5441, I5442), "EN Sub=Dub", "_")</f>
        <v>_</v>
      </c>
      <c r="G5442" s="133" t="s">
        <v>44</v>
      </c>
      <c r="H5442" s="113" t="s">
        <v>52</v>
      </c>
      <c r="I5442" s="114" t="s">
        <v>4081</v>
      </c>
    </row>
    <row r="5443" spans="3:9" hidden="1">
      <c r="F5443" s="132" t="str">
        <f>IF(EXACT(I5443, I5444), "PT Sub=Dub", "_")</f>
        <v>PT Sub=Dub</v>
      </c>
      <c r="G5443" s="133" t="s">
        <v>46</v>
      </c>
      <c r="H5443" s="113" t="s">
        <v>52</v>
      </c>
      <c r="I5443" s="114" t="s">
        <v>4082</v>
      </c>
    </row>
    <row r="5444" spans="3:9">
      <c r="F5444" s="132" t="str">
        <f>IF(EXACT(I5443, I5444), "PT Sub=Dub", "_")</f>
        <v>PT Sub=Dub</v>
      </c>
      <c r="G5444" s="133" t="s">
        <v>48</v>
      </c>
      <c r="H5444" s="113" t="s">
        <v>52</v>
      </c>
      <c r="I5444" s="114" t="s">
        <v>4082</v>
      </c>
    </row>
    <row r="5445" spans="3:9" hidden="1">
      <c r="C5445" s="147" t="s">
        <v>27</v>
      </c>
      <c r="F5445" s="113" t="s">
        <v>27</v>
      </c>
      <c r="G5445" s="137" t="s">
        <v>28</v>
      </c>
      <c r="I5445" s="114">
        <v>679</v>
      </c>
    </row>
    <row r="5446" spans="3:9" hidden="1">
      <c r="C5446" s="113" t="s">
        <v>27</v>
      </c>
      <c r="F5446" s="113" t="s">
        <v>27</v>
      </c>
      <c r="G5446" s="137" t="s">
        <v>30</v>
      </c>
      <c r="I5446" s="114" t="s">
        <v>4083</v>
      </c>
    </row>
    <row r="5447" spans="3:9" hidden="1">
      <c r="C5447" s="113" t="s">
        <v>27</v>
      </c>
      <c r="E5447" s="132"/>
      <c r="F5447" s="113" t="s">
        <v>27</v>
      </c>
      <c r="G5447" s="133" t="s">
        <v>32</v>
      </c>
      <c r="H5447" s="132" t="s">
        <v>3675</v>
      </c>
      <c r="I5447" s="114" t="s">
        <v>4084</v>
      </c>
    </row>
    <row r="5448" spans="3:9" hidden="1">
      <c r="E5448" s="132"/>
      <c r="F5448" s="113" t="s">
        <v>27</v>
      </c>
      <c r="G5448" s="133" t="s">
        <v>35</v>
      </c>
      <c r="H5448" s="132"/>
      <c r="I5448" s="114" t="s">
        <v>4085</v>
      </c>
    </row>
    <row r="5449" spans="3:9" hidden="1">
      <c r="E5449" s="132"/>
      <c r="F5449" s="132" t="str">
        <f>IF(EXACT(I5449, I5450), "EN Sub=Dub", "_")</f>
        <v>_</v>
      </c>
      <c r="G5449" s="133" t="s">
        <v>39</v>
      </c>
      <c r="H5449" s="132"/>
      <c r="I5449" s="114" t="s">
        <v>4086</v>
      </c>
    </row>
    <row r="5450" spans="3:9" hidden="1">
      <c r="E5450" s="132"/>
      <c r="F5450" s="132" t="str">
        <f>IF(EXACT(I5449, I5450), "EN Sub=Dub", "_")</f>
        <v>_</v>
      </c>
      <c r="G5450" s="133" t="s">
        <v>44</v>
      </c>
      <c r="H5450" s="132" t="s">
        <v>3675</v>
      </c>
      <c r="I5450" s="114" t="s">
        <v>4087</v>
      </c>
    </row>
    <row r="5451" spans="3:9" hidden="1">
      <c r="E5451" s="132"/>
      <c r="F5451" s="132" t="str">
        <f>IF(EXACT(I5451, I5452), "PT Sub=Dub", "_")</f>
        <v>_</v>
      </c>
      <c r="G5451" s="133" t="s">
        <v>46</v>
      </c>
      <c r="H5451" s="132"/>
      <c r="I5451" s="114" t="s">
        <v>4088</v>
      </c>
    </row>
    <row r="5452" spans="3:9">
      <c r="E5452" s="132"/>
      <c r="F5452" s="132" t="str">
        <f>IF(EXACT(I5451, I5452), "PT Sub=Dub", "_")</f>
        <v>_</v>
      </c>
      <c r="G5452" s="133" t="s">
        <v>48</v>
      </c>
      <c r="H5452" s="132"/>
      <c r="I5452" s="114" t="s">
        <v>4089</v>
      </c>
    </row>
    <row r="5453" spans="3:9" hidden="1">
      <c r="C5453" s="147" t="s">
        <v>27</v>
      </c>
      <c r="F5453" s="113" t="s">
        <v>27</v>
      </c>
      <c r="G5453" s="137" t="s">
        <v>28</v>
      </c>
      <c r="I5453" s="114">
        <v>680</v>
      </c>
    </row>
    <row r="5454" spans="3:9" hidden="1">
      <c r="C5454" s="113" t="s">
        <v>27</v>
      </c>
      <c r="F5454" s="113" t="s">
        <v>27</v>
      </c>
      <c r="G5454" s="137" t="s">
        <v>30</v>
      </c>
      <c r="I5454" s="114" t="s">
        <v>4090</v>
      </c>
    </row>
    <row r="5455" spans="3:9" hidden="1">
      <c r="C5455" s="113" t="s">
        <v>27</v>
      </c>
      <c r="E5455" s="132"/>
      <c r="F5455" s="113" t="s">
        <v>27</v>
      </c>
      <c r="G5455" s="133" t="s">
        <v>32</v>
      </c>
      <c r="H5455" s="132" t="s">
        <v>3675</v>
      </c>
      <c r="I5455" s="114" t="s">
        <v>4091</v>
      </c>
    </row>
    <row r="5456" spans="3:9" hidden="1">
      <c r="E5456" s="132"/>
      <c r="F5456" s="113" t="s">
        <v>27</v>
      </c>
      <c r="G5456" s="133" t="s">
        <v>35</v>
      </c>
      <c r="H5456" s="132"/>
      <c r="I5456" s="114" t="s">
        <v>4092</v>
      </c>
    </row>
    <row r="5457" spans="3:9" hidden="1">
      <c r="E5457" s="132"/>
      <c r="F5457" s="132" t="str">
        <f>IF(EXACT(I5457, I5458), "EN Sub=Dub", "_")</f>
        <v>_</v>
      </c>
      <c r="G5457" s="133" t="s">
        <v>39</v>
      </c>
      <c r="H5457" s="132"/>
      <c r="I5457" s="114" t="s">
        <v>4092</v>
      </c>
    </row>
    <row r="5458" spans="3:9" hidden="1">
      <c r="E5458" s="132"/>
      <c r="F5458" s="132" t="str">
        <f>IF(EXACT(I5457, I5458), "EN Sub=Dub", "_")</f>
        <v>_</v>
      </c>
      <c r="G5458" s="133" t="s">
        <v>44</v>
      </c>
      <c r="H5458" s="132" t="s">
        <v>3675</v>
      </c>
      <c r="I5458" s="114" t="s">
        <v>4093</v>
      </c>
    </row>
    <row r="5459" spans="3:9" hidden="1">
      <c r="E5459" s="132"/>
      <c r="F5459" s="132" t="str">
        <f>IF(EXACT(I5459, I5460), "PT Sub=Dub", "_")</f>
        <v>_</v>
      </c>
      <c r="G5459" s="133" t="s">
        <v>46</v>
      </c>
      <c r="H5459" s="132"/>
      <c r="I5459" s="114" t="s">
        <v>4094</v>
      </c>
    </row>
    <row r="5460" spans="3:9">
      <c r="E5460" s="132"/>
      <c r="F5460" s="132" t="str">
        <f>IF(EXACT(I5459, I5460), "PT Sub=Dub", "_")</f>
        <v>_</v>
      </c>
      <c r="G5460" s="133" t="s">
        <v>48</v>
      </c>
      <c r="H5460" s="132"/>
      <c r="I5460" s="114" t="s">
        <v>4095</v>
      </c>
    </row>
    <row r="5461" spans="3:9" hidden="1">
      <c r="C5461" s="147" t="s">
        <v>27</v>
      </c>
      <c r="F5461" s="113" t="s">
        <v>27</v>
      </c>
      <c r="G5461" s="137" t="s">
        <v>28</v>
      </c>
      <c r="I5461" s="114">
        <v>681</v>
      </c>
    </row>
    <row r="5462" spans="3:9" hidden="1">
      <c r="C5462" s="113" t="s">
        <v>27</v>
      </c>
      <c r="F5462" s="113" t="s">
        <v>27</v>
      </c>
      <c r="G5462" s="137" t="s">
        <v>30</v>
      </c>
      <c r="I5462" s="114" t="s">
        <v>4096</v>
      </c>
    </row>
    <row r="5463" spans="3:9" hidden="1">
      <c r="C5463" s="113" t="s">
        <v>27</v>
      </c>
      <c r="E5463" s="132"/>
      <c r="F5463" s="113" t="s">
        <v>27</v>
      </c>
      <c r="G5463" s="133" t="s">
        <v>32</v>
      </c>
      <c r="H5463" s="132" t="s">
        <v>3675</v>
      </c>
      <c r="I5463" s="114" t="s">
        <v>4097</v>
      </c>
    </row>
    <row r="5464" spans="3:9" hidden="1">
      <c r="E5464" s="132"/>
      <c r="F5464" s="113" t="s">
        <v>27</v>
      </c>
      <c r="G5464" s="133" t="s">
        <v>35</v>
      </c>
      <c r="H5464" s="132"/>
      <c r="I5464" s="114" t="s">
        <v>4098</v>
      </c>
    </row>
    <row r="5465" spans="3:9" hidden="1">
      <c r="E5465" s="132"/>
      <c r="F5465" s="132" t="str">
        <f>IF(EXACT(I5465, I5466), "EN Sub=Dub", "_")</f>
        <v>_</v>
      </c>
      <c r="G5465" s="133" t="s">
        <v>39</v>
      </c>
      <c r="H5465" s="132"/>
      <c r="I5465" s="114" t="s">
        <v>4099</v>
      </c>
    </row>
    <row r="5466" spans="3:9" hidden="1">
      <c r="E5466" s="132"/>
      <c r="F5466" s="132" t="str">
        <f>IF(EXACT(I5465, I5466), "EN Sub=Dub", "_")</f>
        <v>_</v>
      </c>
      <c r="G5466" s="133" t="s">
        <v>44</v>
      </c>
      <c r="H5466" s="132" t="s">
        <v>3675</v>
      </c>
      <c r="I5466" s="114" t="s">
        <v>4100</v>
      </c>
    </row>
    <row r="5467" spans="3:9" hidden="1">
      <c r="E5467" s="132"/>
      <c r="F5467" s="132" t="str">
        <f>IF(EXACT(I5467, I5468), "PT Sub=Dub", "_")</f>
        <v>_</v>
      </c>
      <c r="G5467" s="133" t="s">
        <v>46</v>
      </c>
      <c r="H5467" s="132"/>
      <c r="I5467" s="114" t="s">
        <v>4101</v>
      </c>
    </row>
    <row r="5468" spans="3:9">
      <c r="E5468" s="132"/>
      <c r="F5468" s="132" t="str">
        <f>IF(EXACT(I5467, I5468), "PT Sub=Dub", "_")</f>
        <v>_</v>
      </c>
      <c r="G5468" s="133" t="s">
        <v>48</v>
      </c>
      <c r="H5468" s="132"/>
      <c r="I5468" s="114" t="s">
        <v>4102</v>
      </c>
    </row>
    <row r="5469" spans="3:9" hidden="1">
      <c r="C5469" s="147" t="s">
        <v>27</v>
      </c>
      <c r="F5469" s="113" t="s">
        <v>27</v>
      </c>
      <c r="G5469" s="137" t="s">
        <v>28</v>
      </c>
      <c r="I5469" s="114">
        <v>682</v>
      </c>
    </row>
    <row r="5470" spans="3:9" hidden="1">
      <c r="C5470" s="113" t="s">
        <v>27</v>
      </c>
      <c r="F5470" s="113" t="s">
        <v>27</v>
      </c>
      <c r="G5470" s="137" t="s">
        <v>30</v>
      </c>
      <c r="I5470" s="114" t="s">
        <v>4103</v>
      </c>
    </row>
    <row r="5471" spans="3:9" hidden="1">
      <c r="C5471" s="113" t="s">
        <v>27</v>
      </c>
      <c r="E5471" s="132"/>
      <c r="F5471" s="113" t="s">
        <v>27</v>
      </c>
      <c r="G5471" s="133" t="s">
        <v>32</v>
      </c>
      <c r="H5471" s="132" t="s">
        <v>3675</v>
      </c>
      <c r="I5471" s="114" t="s">
        <v>4104</v>
      </c>
    </row>
    <row r="5472" spans="3:9" hidden="1">
      <c r="E5472" s="132"/>
      <c r="F5472" s="113" t="s">
        <v>27</v>
      </c>
      <c r="G5472" s="133" t="s">
        <v>35</v>
      </c>
      <c r="H5472" s="132"/>
      <c r="I5472" s="114" t="s">
        <v>4105</v>
      </c>
    </row>
    <row r="5473" spans="3:9" hidden="1">
      <c r="E5473" s="132"/>
      <c r="F5473" s="132" t="str">
        <f>IF(EXACT(I5473, I5474), "EN Sub=Dub", "_")</f>
        <v>_</v>
      </c>
      <c r="G5473" s="133" t="s">
        <v>39</v>
      </c>
      <c r="H5473" s="132"/>
      <c r="I5473" s="114" t="s">
        <v>4105</v>
      </c>
    </row>
    <row r="5474" spans="3:9" hidden="1">
      <c r="E5474" s="132"/>
      <c r="F5474" s="132" t="str">
        <f>IF(EXACT(I5473, I5474), "EN Sub=Dub", "_")</f>
        <v>_</v>
      </c>
      <c r="G5474" s="133" t="s">
        <v>44</v>
      </c>
      <c r="H5474" s="132" t="s">
        <v>3675</v>
      </c>
      <c r="I5474" s="114" t="s">
        <v>4106</v>
      </c>
    </row>
    <row r="5475" spans="3:9" hidden="1">
      <c r="E5475" s="132"/>
      <c r="F5475" s="132" t="str">
        <f>IF(EXACT(I5475, I5476), "PT Sub=Dub", "_")</f>
        <v>PT Sub=Dub</v>
      </c>
      <c r="G5475" s="133" t="s">
        <v>46</v>
      </c>
      <c r="H5475" s="132"/>
      <c r="I5475" s="114" t="s">
        <v>4107</v>
      </c>
    </row>
    <row r="5476" spans="3:9">
      <c r="E5476" s="132"/>
      <c r="F5476" s="132" t="str">
        <f>IF(EXACT(I5475, I5476), "PT Sub=Dub", "_")</f>
        <v>PT Sub=Dub</v>
      </c>
      <c r="G5476" s="133" t="s">
        <v>48</v>
      </c>
      <c r="H5476" s="132"/>
      <c r="I5476" s="114" t="s">
        <v>4107</v>
      </c>
    </row>
    <row r="5477" spans="3:9" hidden="1">
      <c r="C5477" s="147" t="s">
        <v>27</v>
      </c>
      <c r="F5477" s="113" t="s">
        <v>27</v>
      </c>
      <c r="G5477" s="137" t="s">
        <v>28</v>
      </c>
      <c r="H5477" s="113" t="s">
        <v>3688</v>
      </c>
      <c r="I5477" s="114">
        <v>683</v>
      </c>
    </row>
    <row r="5478" spans="3:9" hidden="1">
      <c r="C5478" s="113" t="s">
        <v>27</v>
      </c>
      <c r="F5478" s="113" t="s">
        <v>27</v>
      </c>
      <c r="G5478" s="137" t="s">
        <v>30</v>
      </c>
      <c r="H5478" s="113" t="s">
        <v>3688</v>
      </c>
      <c r="I5478" s="114" t="s">
        <v>4108</v>
      </c>
    </row>
    <row r="5479" spans="3:9" hidden="1">
      <c r="C5479" s="113" t="s">
        <v>27</v>
      </c>
      <c r="F5479" s="113" t="s">
        <v>27</v>
      </c>
      <c r="G5479" s="133" t="s">
        <v>32</v>
      </c>
      <c r="H5479" s="113" t="s">
        <v>3688</v>
      </c>
      <c r="I5479" s="114" t="s">
        <v>4109</v>
      </c>
    </row>
    <row r="5480" spans="3:9" hidden="1">
      <c r="F5480" s="113" t="s">
        <v>27</v>
      </c>
      <c r="G5480" s="133" t="s">
        <v>35</v>
      </c>
      <c r="H5480" s="113" t="s">
        <v>3688</v>
      </c>
      <c r="I5480" s="114" t="s">
        <v>4110</v>
      </c>
    </row>
    <row r="5481" spans="3:9" hidden="1">
      <c r="F5481" s="132" t="str">
        <f>IF(EXACT(I5481, I5482), "EN Sub=Dub", "_")</f>
        <v>_</v>
      </c>
      <c r="G5481" s="133" t="s">
        <v>39</v>
      </c>
      <c r="H5481" s="113" t="s">
        <v>3688</v>
      </c>
      <c r="I5481" s="114" t="s">
        <v>4111</v>
      </c>
    </row>
    <row r="5482" spans="3:9" hidden="1">
      <c r="F5482" s="132" t="str">
        <f>IF(EXACT(I5481, I5482), "EN Sub=Dub", "_")</f>
        <v>_</v>
      </c>
      <c r="G5482" s="133" t="s">
        <v>44</v>
      </c>
      <c r="H5482" s="113" t="s">
        <v>3688</v>
      </c>
      <c r="I5482" s="114" t="s">
        <v>4112</v>
      </c>
    </row>
    <row r="5483" spans="3:9" hidden="1">
      <c r="F5483" s="132" t="str">
        <f>IF(EXACT(I5483, I5484), "PT Sub=Dub", "_")</f>
        <v>PT Sub=Dub</v>
      </c>
      <c r="G5483" s="133" t="s">
        <v>46</v>
      </c>
      <c r="H5483" s="113" t="s">
        <v>3688</v>
      </c>
      <c r="I5483" s="114" t="s">
        <v>4113</v>
      </c>
    </row>
    <row r="5484" spans="3:9">
      <c r="F5484" s="132" t="str">
        <f>IF(EXACT(I5483, I5484), "PT Sub=Dub", "_")</f>
        <v>PT Sub=Dub</v>
      </c>
      <c r="G5484" s="133" t="s">
        <v>48</v>
      </c>
      <c r="H5484" s="113" t="s">
        <v>3688</v>
      </c>
      <c r="I5484" s="114" t="s">
        <v>4113</v>
      </c>
    </row>
    <row r="5485" spans="3:9" hidden="1">
      <c r="C5485" s="147" t="s">
        <v>27</v>
      </c>
      <c r="F5485" s="113" t="s">
        <v>27</v>
      </c>
      <c r="G5485" s="137" t="s">
        <v>28</v>
      </c>
      <c r="I5485" s="114">
        <v>684</v>
      </c>
    </row>
    <row r="5486" spans="3:9" hidden="1">
      <c r="C5486" s="113" t="s">
        <v>27</v>
      </c>
      <c r="F5486" s="113" t="s">
        <v>27</v>
      </c>
      <c r="G5486" s="137" t="s">
        <v>30</v>
      </c>
      <c r="I5486" s="114" t="s">
        <v>4114</v>
      </c>
    </row>
    <row r="5487" spans="3:9" hidden="1">
      <c r="C5487" s="113" t="s">
        <v>27</v>
      </c>
      <c r="E5487" s="132"/>
      <c r="F5487" s="113" t="s">
        <v>27</v>
      </c>
      <c r="G5487" s="133" t="s">
        <v>32</v>
      </c>
      <c r="H5487" s="132" t="s">
        <v>3675</v>
      </c>
      <c r="I5487" s="114" t="s">
        <v>4115</v>
      </c>
    </row>
    <row r="5488" spans="3:9" hidden="1">
      <c r="E5488" s="132"/>
      <c r="F5488" s="113" t="s">
        <v>27</v>
      </c>
      <c r="G5488" s="133" t="s">
        <v>35</v>
      </c>
      <c r="H5488" s="132"/>
      <c r="I5488" s="114" t="s">
        <v>4116</v>
      </c>
    </row>
    <row r="5489" spans="2:9" hidden="1">
      <c r="E5489" s="132"/>
      <c r="F5489" s="132" t="str">
        <f>IF(EXACT(I5489, I5490), "EN Sub=Dub", "_")</f>
        <v>_</v>
      </c>
      <c r="G5489" s="133" t="s">
        <v>39</v>
      </c>
      <c r="H5489" s="132"/>
      <c r="I5489" s="114" t="s">
        <v>4116</v>
      </c>
    </row>
    <row r="5490" spans="2:9" hidden="1">
      <c r="E5490" s="132"/>
      <c r="F5490" s="132" t="str">
        <f>IF(EXACT(I5489, I5490), "EN Sub=Dub", "_")</f>
        <v>_</v>
      </c>
      <c r="G5490" s="133" t="s">
        <v>44</v>
      </c>
      <c r="H5490" s="113" t="s">
        <v>3688</v>
      </c>
      <c r="I5490" s="114" t="s">
        <v>4117</v>
      </c>
    </row>
    <row r="5491" spans="2:9" hidden="1">
      <c r="E5491" s="132" t="s">
        <v>194</v>
      </c>
      <c r="F5491" s="132" t="str">
        <f>IF(EXACT(I5491, I5492), "PT Sub=Dub", "_")</f>
        <v>_</v>
      </c>
      <c r="G5491" s="133" t="s">
        <v>46</v>
      </c>
      <c r="H5491" s="132"/>
      <c r="I5491" s="114" t="s">
        <v>560</v>
      </c>
    </row>
    <row r="5492" spans="2:9">
      <c r="E5492" s="132"/>
      <c r="F5492" s="132" t="str">
        <f>IF(EXACT(I5491, I5492), "PT Sub=Dub", "_")</f>
        <v>_</v>
      </c>
      <c r="G5492" s="133" t="s">
        <v>48</v>
      </c>
      <c r="H5492" s="132"/>
      <c r="I5492" s="114" t="s">
        <v>4118</v>
      </c>
    </row>
    <row r="5493" spans="2:9" hidden="1">
      <c r="C5493" s="147" t="s">
        <v>27</v>
      </c>
      <c r="F5493" s="113" t="s">
        <v>27</v>
      </c>
      <c r="G5493" s="137" t="s">
        <v>28</v>
      </c>
      <c r="H5493" s="113" t="s">
        <v>1098</v>
      </c>
      <c r="I5493" s="114">
        <v>685</v>
      </c>
    </row>
    <row r="5494" spans="2:9" hidden="1">
      <c r="C5494" s="113" t="s">
        <v>27</v>
      </c>
      <c r="F5494" s="113" t="s">
        <v>27</v>
      </c>
      <c r="G5494" s="137" t="s">
        <v>30</v>
      </c>
      <c r="H5494" s="113" t="s">
        <v>1098</v>
      </c>
      <c r="I5494" s="114" t="s">
        <v>4119</v>
      </c>
    </row>
    <row r="5495" spans="2:9" hidden="1">
      <c r="C5495" s="113" t="s">
        <v>27</v>
      </c>
      <c r="F5495" s="113" t="s">
        <v>27</v>
      </c>
      <c r="G5495" s="133" t="s">
        <v>32</v>
      </c>
      <c r="H5495" s="113" t="s">
        <v>1098</v>
      </c>
      <c r="I5495" s="114" t="s">
        <v>4120</v>
      </c>
    </row>
    <row r="5496" spans="2:9" hidden="1">
      <c r="F5496" s="113" t="s">
        <v>27</v>
      </c>
      <c r="G5496" s="133" t="s">
        <v>35</v>
      </c>
      <c r="H5496" s="113" t="s">
        <v>1098</v>
      </c>
      <c r="I5496" s="114" t="s">
        <v>4121</v>
      </c>
    </row>
    <row r="5497" spans="2:9" hidden="1">
      <c r="F5497" s="132" t="str">
        <f>IF(EXACT(I5497, I5498), "EN Sub=Dub", "_")</f>
        <v>_</v>
      </c>
      <c r="G5497" s="133" t="s">
        <v>39</v>
      </c>
      <c r="H5497" s="113" t="s">
        <v>1098</v>
      </c>
      <c r="I5497" s="114" t="s">
        <v>4121</v>
      </c>
    </row>
    <row r="5498" spans="2:9" hidden="1">
      <c r="F5498" s="132" t="str">
        <f>IF(EXACT(I5497, I5498), "EN Sub=Dub", "_")</f>
        <v>_</v>
      </c>
      <c r="G5498" s="133" t="s">
        <v>44</v>
      </c>
      <c r="H5498" s="113" t="s">
        <v>1098</v>
      </c>
      <c r="I5498" s="114" t="s">
        <v>4122</v>
      </c>
    </row>
    <row r="5499" spans="2:9" s="141" customFormat="1" hidden="1">
      <c r="C5499" s="114"/>
      <c r="E5499" s="138" t="s">
        <v>194</v>
      </c>
      <c r="F5499" s="138" t="str">
        <f>IF(EXACT(I5499, I5500), "PT Sub=Dub", "_")</f>
        <v>PT Sub=Dub</v>
      </c>
      <c r="G5499" s="139" t="s">
        <v>46</v>
      </c>
      <c r="H5499" s="140" t="s">
        <v>1098</v>
      </c>
      <c r="I5499" s="141" t="s">
        <v>4122</v>
      </c>
    </row>
    <row r="5500" spans="2:9">
      <c r="F5500" s="132" t="str">
        <f>IF(EXACT(I5499, I5500), "PT Sub=Dub", "_")</f>
        <v>PT Sub=Dub</v>
      </c>
      <c r="G5500" s="133" t="s">
        <v>48</v>
      </c>
      <c r="H5500" s="113" t="s">
        <v>1098</v>
      </c>
      <c r="I5500" s="114" t="s">
        <v>4122</v>
      </c>
    </row>
    <row r="5501" spans="2:9" hidden="1">
      <c r="B5501" s="114" t="s">
        <v>26</v>
      </c>
      <c r="C5501" s="147" t="s">
        <v>27</v>
      </c>
      <c r="F5501" s="113" t="s">
        <v>27</v>
      </c>
      <c r="G5501" s="137" t="s">
        <v>28</v>
      </c>
      <c r="I5501" s="114">
        <v>686</v>
      </c>
    </row>
    <row r="5502" spans="2:9" hidden="1">
      <c r="B5502" s="114" t="s">
        <v>26</v>
      </c>
      <c r="C5502" s="113" t="s">
        <v>27</v>
      </c>
      <c r="F5502" s="113" t="s">
        <v>27</v>
      </c>
      <c r="G5502" s="137" t="s">
        <v>30</v>
      </c>
      <c r="I5502" s="114" t="s">
        <v>4123</v>
      </c>
    </row>
    <row r="5503" spans="2:9" hidden="1">
      <c r="B5503" s="114" t="s">
        <v>26</v>
      </c>
      <c r="C5503" s="113" t="s">
        <v>27</v>
      </c>
      <c r="E5503" s="132"/>
      <c r="F5503" s="113" t="s">
        <v>27</v>
      </c>
      <c r="G5503" s="133" t="s">
        <v>32</v>
      </c>
      <c r="H5503" s="132" t="s">
        <v>52</v>
      </c>
      <c r="I5503" s="114" t="s">
        <v>4124</v>
      </c>
    </row>
    <row r="5504" spans="2:9" hidden="1">
      <c r="B5504" s="114" t="s">
        <v>26</v>
      </c>
      <c r="C5504" s="114" t="s">
        <v>1807</v>
      </c>
      <c r="E5504" s="132"/>
      <c r="F5504" s="113" t="s">
        <v>27</v>
      </c>
      <c r="G5504" s="133" t="s">
        <v>35</v>
      </c>
      <c r="H5504" s="132"/>
      <c r="I5504" s="114" t="s">
        <v>4125</v>
      </c>
    </row>
    <row r="5505" spans="2:9" hidden="1">
      <c r="B5505" s="114" t="s">
        <v>26</v>
      </c>
      <c r="C5505" s="114" t="s">
        <v>1807</v>
      </c>
      <c r="E5505" s="132"/>
      <c r="F5505" s="132" t="str">
        <f>IF(EXACT(I5505, I5506), "EN Sub=Dub", "_")</f>
        <v>_</v>
      </c>
      <c r="G5505" s="133" t="s">
        <v>39</v>
      </c>
      <c r="H5505" s="132"/>
      <c r="I5505" s="114" t="s">
        <v>1245</v>
      </c>
    </row>
    <row r="5506" spans="2:9" hidden="1">
      <c r="B5506" s="114" t="s">
        <v>26</v>
      </c>
      <c r="C5506" s="114" t="s">
        <v>1807</v>
      </c>
      <c r="E5506" s="132"/>
      <c r="F5506" s="132" t="str">
        <f>IF(EXACT(I5505, I5506), "EN Sub=Dub", "_")</f>
        <v>_</v>
      </c>
      <c r="G5506" s="133" t="s">
        <v>44</v>
      </c>
      <c r="H5506" s="132" t="s">
        <v>52</v>
      </c>
      <c r="I5506" s="114" t="s">
        <v>4126</v>
      </c>
    </row>
    <row r="5507" spans="2:9" hidden="1">
      <c r="B5507" s="114" t="s">
        <v>26</v>
      </c>
      <c r="C5507" s="114" t="s">
        <v>1807</v>
      </c>
      <c r="E5507" s="132"/>
      <c r="F5507" s="132" t="str">
        <f>IF(EXACT(I5507, I5508), "PT Sub=Dub", "_")</f>
        <v>_</v>
      </c>
      <c r="G5507" s="133" t="s">
        <v>46</v>
      </c>
      <c r="H5507" s="132"/>
      <c r="I5507" s="114" t="s">
        <v>1245</v>
      </c>
    </row>
    <row r="5508" spans="2:9">
      <c r="B5508" s="114" t="s">
        <v>26</v>
      </c>
      <c r="C5508" s="114" t="s">
        <v>1807</v>
      </c>
      <c r="E5508" s="132"/>
      <c r="F5508" s="132" t="str">
        <f>IF(EXACT(I5507, I5508), "PT Sub=Dub", "_")</f>
        <v>_</v>
      </c>
      <c r="G5508" s="133" t="s">
        <v>48</v>
      </c>
      <c r="H5508" s="132"/>
      <c r="I5508" s="114" t="s">
        <v>4127</v>
      </c>
    </row>
    <row r="5509" spans="2:9" hidden="1">
      <c r="C5509" s="147" t="s">
        <v>27</v>
      </c>
      <c r="F5509" s="113" t="s">
        <v>27</v>
      </c>
      <c r="G5509" s="137" t="s">
        <v>28</v>
      </c>
      <c r="H5509" s="113" t="s">
        <v>1807</v>
      </c>
      <c r="I5509" s="114">
        <v>687</v>
      </c>
    </row>
    <row r="5510" spans="2:9" hidden="1">
      <c r="C5510" s="113" t="s">
        <v>27</v>
      </c>
      <c r="F5510" s="113" t="s">
        <v>27</v>
      </c>
      <c r="G5510" s="137" t="s">
        <v>30</v>
      </c>
      <c r="H5510" s="113" t="s">
        <v>1807</v>
      </c>
      <c r="I5510" s="114" t="s">
        <v>4128</v>
      </c>
    </row>
    <row r="5511" spans="2:9" hidden="1">
      <c r="C5511" s="113" t="s">
        <v>27</v>
      </c>
      <c r="F5511" s="113" t="s">
        <v>27</v>
      </c>
      <c r="G5511" s="133" t="s">
        <v>32</v>
      </c>
      <c r="H5511" s="113" t="s">
        <v>1807</v>
      </c>
      <c r="I5511" s="114" t="s">
        <v>4129</v>
      </c>
    </row>
    <row r="5512" spans="2:9" hidden="1">
      <c r="F5512" s="113" t="s">
        <v>27</v>
      </c>
      <c r="G5512" s="133" t="s">
        <v>35</v>
      </c>
      <c r="H5512" s="113" t="s">
        <v>1807</v>
      </c>
      <c r="I5512" s="114" t="s">
        <v>4130</v>
      </c>
    </row>
    <row r="5513" spans="2:9" hidden="1">
      <c r="F5513" s="132" t="str">
        <f>IF(EXACT(I5513, I5514), "EN Sub=Dub", "_")</f>
        <v>_</v>
      </c>
      <c r="G5513" s="133" t="s">
        <v>39</v>
      </c>
      <c r="H5513" s="113" t="s">
        <v>1807</v>
      </c>
      <c r="I5513" s="114" t="s">
        <v>4131</v>
      </c>
    </row>
    <row r="5514" spans="2:9" hidden="1">
      <c r="F5514" s="132" t="str">
        <f>IF(EXACT(I5513, I5514), "EN Sub=Dub", "_")</f>
        <v>_</v>
      </c>
      <c r="G5514" s="133" t="s">
        <v>44</v>
      </c>
      <c r="H5514" s="113" t="s">
        <v>1807</v>
      </c>
      <c r="I5514" s="114" t="s">
        <v>4130</v>
      </c>
    </row>
    <row r="5515" spans="2:9" hidden="1">
      <c r="F5515" s="132" t="str">
        <f>IF(EXACT(I5515, I5516), "PT Sub=Dub", "_")</f>
        <v>PT Sub=Dub</v>
      </c>
      <c r="G5515" s="133" t="s">
        <v>46</v>
      </c>
      <c r="H5515" s="113" t="s">
        <v>1807</v>
      </c>
      <c r="I5515" s="114" t="s">
        <v>4132</v>
      </c>
    </row>
    <row r="5516" spans="2:9">
      <c r="F5516" s="132" t="str">
        <f>IF(EXACT(I5515, I5516), "PT Sub=Dub", "_")</f>
        <v>PT Sub=Dub</v>
      </c>
      <c r="G5516" s="133" t="s">
        <v>48</v>
      </c>
      <c r="H5516" s="113" t="s">
        <v>1807</v>
      </c>
      <c r="I5516" s="114" t="s">
        <v>4132</v>
      </c>
    </row>
    <row r="5517" spans="2:9" hidden="1">
      <c r="B5517" s="114" t="s">
        <v>26</v>
      </c>
      <c r="C5517" s="147" t="s">
        <v>27</v>
      </c>
      <c r="F5517" s="113" t="s">
        <v>27</v>
      </c>
      <c r="G5517" s="137" t="s">
        <v>28</v>
      </c>
      <c r="H5517" s="113" t="s">
        <v>1807</v>
      </c>
      <c r="I5517" s="114">
        <v>688</v>
      </c>
    </row>
    <row r="5518" spans="2:9" hidden="1">
      <c r="B5518" s="114" t="s">
        <v>26</v>
      </c>
      <c r="C5518" s="113" t="s">
        <v>27</v>
      </c>
      <c r="F5518" s="113" t="s">
        <v>27</v>
      </c>
      <c r="G5518" s="137" t="s">
        <v>30</v>
      </c>
      <c r="H5518" s="113" t="s">
        <v>1807</v>
      </c>
      <c r="I5518" s="114" t="s">
        <v>4133</v>
      </c>
    </row>
    <row r="5519" spans="2:9" hidden="1">
      <c r="B5519" s="114" t="s">
        <v>26</v>
      </c>
      <c r="C5519" s="113" t="s">
        <v>27</v>
      </c>
      <c r="F5519" s="113" t="s">
        <v>27</v>
      </c>
      <c r="G5519" s="133" t="s">
        <v>32</v>
      </c>
      <c r="H5519" s="113" t="s">
        <v>1807</v>
      </c>
      <c r="I5519" s="114" t="s">
        <v>4134</v>
      </c>
    </row>
    <row r="5520" spans="2:9" hidden="1">
      <c r="B5520" s="114" t="s">
        <v>26</v>
      </c>
      <c r="C5520" s="114" t="s">
        <v>7215</v>
      </c>
      <c r="F5520" s="113" t="s">
        <v>27</v>
      </c>
      <c r="G5520" s="133" t="s">
        <v>35</v>
      </c>
      <c r="H5520" s="113" t="s">
        <v>1807</v>
      </c>
      <c r="I5520" s="114" t="s">
        <v>4135</v>
      </c>
    </row>
    <row r="5521" spans="2:9" hidden="1">
      <c r="B5521" s="114" t="s">
        <v>26</v>
      </c>
      <c r="C5521" s="114" t="s">
        <v>3688</v>
      </c>
      <c r="F5521" s="132" t="str">
        <f>IF(EXACT(I5521, I5522), "EN Sub=Dub", "_")</f>
        <v>_</v>
      </c>
      <c r="G5521" s="133" t="s">
        <v>39</v>
      </c>
      <c r="H5521" s="113" t="s">
        <v>1807</v>
      </c>
      <c r="I5521" s="114" t="s">
        <v>4136</v>
      </c>
    </row>
    <row r="5522" spans="2:9" hidden="1">
      <c r="B5522" s="114" t="s">
        <v>26</v>
      </c>
      <c r="C5522" s="114" t="s">
        <v>3688</v>
      </c>
      <c r="F5522" s="132" t="str">
        <f>IF(EXACT(I5521, I5522), "EN Sub=Dub", "_")</f>
        <v>_</v>
      </c>
      <c r="G5522" s="133" t="s">
        <v>44</v>
      </c>
      <c r="H5522" s="113" t="s">
        <v>1807</v>
      </c>
      <c r="I5522" s="114" t="s">
        <v>4137</v>
      </c>
    </row>
    <row r="5523" spans="2:9" hidden="1">
      <c r="B5523" s="114" t="s">
        <v>26</v>
      </c>
      <c r="C5523" s="114" t="s">
        <v>7216</v>
      </c>
      <c r="F5523" s="132" t="str">
        <f>IF(EXACT(I5523, I5524), "PT Sub=Dub", "_")</f>
        <v>_</v>
      </c>
      <c r="G5523" s="133" t="s">
        <v>46</v>
      </c>
      <c r="H5523" s="113" t="s">
        <v>1807</v>
      </c>
      <c r="I5523" s="114" t="s">
        <v>4138</v>
      </c>
    </row>
    <row r="5524" spans="2:9">
      <c r="B5524" s="114" t="s">
        <v>26</v>
      </c>
      <c r="C5524" s="114" t="s">
        <v>7216</v>
      </c>
      <c r="F5524" s="132" t="str">
        <f>IF(EXACT(I5523, I5524), "PT Sub=Dub", "_")</f>
        <v>_</v>
      </c>
      <c r="G5524" s="133" t="s">
        <v>48</v>
      </c>
      <c r="H5524" s="113" t="s">
        <v>1807</v>
      </c>
      <c r="I5524" s="114" t="s">
        <v>4139</v>
      </c>
    </row>
    <row r="5525" spans="2:9" hidden="1">
      <c r="B5525" s="114" t="s">
        <v>26</v>
      </c>
      <c r="C5525" s="147" t="s">
        <v>27</v>
      </c>
      <c r="F5525" s="113" t="s">
        <v>27</v>
      </c>
      <c r="G5525" s="137" t="s">
        <v>28</v>
      </c>
      <c r="H5525" s="113" t="s">
        <v>1807</v>
      </c>
      <c r="I5525" s="114">
        <v>689</v>
      </c>
    </row>
    <row r="5526" spans="2:9" hidden="1">
      <c r="B5526" s="114" t="s">
        <v>26</v>
      </c>
      <c r="C5526" s="113" t="s">
        <v>27</v>
      </c>
      <c r="F5526" s="113" t="s">
        <v>27</v>
      </c>
      <c r="G5526" s="137" t="s">
        <v>30</v>
      </c>
      <c r="H5526" s="113" t="s">
        <v>1807</v>
      </c>
      <c r="I5526" s="114" t="s">
        <v>4140</v>
      </c>
    </row>
    <row r="5527" spans="2:9" hidden="1">
      <c r="B5527" s="114" t="s">
        <v>26</v>
      </c>
      <c r="C5527" s="113" t="s">
        <v>27</v>
      </c>
      <c r="F5527" s="113" t="s">
        <v>27</v>
      </c>
      <c r="G5527" s="133" t="s">
        <v>32</v>
      </c>
      <c r="H5527" s="113" t="s">
        <v>1807</v>
      </c>
      <c r="I5527" s="114" t="s">
        <v>4141</v>
      </c>
    </row>
    <row r="5528" spans="2:9" hidden="1">
      <c r="B5528" s="114" t="s">
        <v>26</v>
      </c>
      <c r="C5528" s="114" t="s">
        <v>7215</v>
      </c>
      <c r="F5528" s="113" t="s">
        <v>27</v>
      </c>
      <c r="G5528" s="133" t="s">
        <v>35</v>
      </c>
      <c r="H5528" s="113" t="s">
        <v>1807</v>
      </c>
      <c r="I5528" s="114" t="s">
        <v>4142</v>
      </c>
    </row>
    <row r="5529" spans="2:9" hidden="1">
      <c r="B5529" s="114" t="s">
        <v>26</v>
      </c>
      <c r="C5529" s="114" t="s">
        <v>3688</v>
      </c>
      <c r="F5529" s="132" t="str">
        <f>IF(EXACT(I5529, I5530), "EN Sub=Dub", "_")</f>
        <v>_</v>
      </c>
      <c r="G5529" s="133" t="s">
        <v>39</v>
      </c>
      <c r="H5529" s="113" t="s">
        <v>1807</v>
      </c>
      <c r="I5529" s="114" t="s">
        <v>4142</v>
      </c>
    </row>
    <row r="5530" spans="2:9" hidden="1">
      <c r="B5530" s="114" t="s">
        <v>26</v>
      </c>
      <c r="C5530" s="114" t="s">
        <v>3688</v>
      </c>
      <c r="F5530" s="132" t="str">
        <f>IF(EXACT(I5529, I5530), "EN Sub=Dub", "_")</f>
        <v>_</v>
      </c>
      <c r="G5530" s="133" t="s">
        <v>44</v>
      </c>
      <c r="H5530" s="113" t="s">
        <v>1807</v>
      </c>
      <c r="I5530" s="114" t="s">
        <v>4143</v>
      </c>
    </row>
    <row r="5531" spans="2:9" hidden="1">
      <c r="B5531" s="114" t="s">
        <v>26</v>
      </c>
      <c r="C5531" s="114" t="s">
        <v>7216</v>
      </c>
      <c r="F5531" s="132" t="str">
        <f>IF(EXACT(I5531, I5532), "PT Sub=Dub", "_")</f>
        <v>_</v>
      </c>
      <c r="G5531" s="133" t="s">
        <v>46</v>
      </c>
      <c r="H5531" s="113" t="s">
        <v>1807</v>
      </c>
      <c r="I5531" s="114" t="s">
        <v>4144</v>
      </c>
    </row>
    <row r="5532" spans="2:9">
      <c r="B5532" s="114" t="s">
        <v>26</v>
      </c>
      <c r="C5532" s="114" t="s">
        <v>7216</v>
      </c>
      <c r="F5532" s="132" t="str">
        <f>IF(EXACT(I5531, I5532), "PT Sub=Dub", "_")</f>
        <v>_</v>
      </c>
      <c r="G5532" s="133" t="s">
        <v>48</v>
      </c>
      <c r="H5532" s="113" t="s">
        <v>1807</v>
      </c>
      <c r="I5532" s="114" t="s">
        <v>4145</v>
      </c>
    </row>
    <row r="5533" spans="2:9" hidden="1">
      <c r="C5533" s="147" t="s">
        <v>27</v>
      </c>
      <c r="F5533" s="113" t="s">
        <v>27</v>
      </c>
      <c r="G5533" s="137" t="s">
        <v>28</v>
      </c>
      <c r="H5533" s="113" t="s">
        <v>1807</v>
      </c>
      <c r="I5533" s="114">
        <v>690</v>
      </c>
    </row>
    <row r="5534" spans="2:9" hidden="1">
      <c r="C5534" s="113" t="s">
        <v>27</v>
      </c>
      <c r="F5534" s="113" t="s">
        <v>27</v>
      </c>
      <c r="G5534" s="137" t="s">
        <v>30</v>
      </c>
      <c r="H5534" s="113" t="s">
        <v>1807</v>
      </c>
      <c r="I5534" s="114" t="s">
        <v>4146</v>
      </c>
    </row>
    <row r="5535" spans="2:9" hidden="1">
      <c r="C5535" s="113" t="s">
        <v>27</v>
      </c>
      <c r="F5535" s="113" t="s">
        <v>27</v>
      </c>
      <c r="G5535" s="133" t="s">
        <v>32</v>
      </c>
      <c r="H5535" s="113" t="s">
        <v>1807</v>
      </c>
      <c r="I5535" s="114" t="s">
        <v>4147</v>
      </c>
    </row>
    <row r="5536" spans="2:9" hidden="1">
      <c r="F5536" s="113" t="s">
        <v>27</v>
      </c>
      <c r="G5536" s="133" t="s">
        <v>35</v>
      </c>
      <c r="H5536" s="113" t="s">
        <v>1807</v>
      </c>
      <c r="I5536" s="114" t="s">
        <v>4148</v>
      </c>
    </row>
    <row r="5537" spans="3:9" hidden="1">
      <c r="F5537" s="132" t="str">
        <f>IF(EXACT(I5537, I5538), "EN Sub=Dub", "_")</f>
        <v>_</v>
      </c>
      <c r="G5537" s="133" t="s">
        <v>39</v>
      </c>
      <c r="H5537" s="113" t="s">
        <v>1807</v>
      </c>
      <c r="I5537" s="114" t="s">
        <v>4149</v>
      </c>
    </row>
    <row r="5538" spans="3:9" hidden="1">
      <c r="F5538" s="132" t="str">
        <f>IF(EXACT(I5537, I5538), "EN Sub=Dub", "_")</f>
        <v>_</v>
      </c>
      <c r="G5538" s="133" t="s">
        <v>44</v>
      </c>
      <c r="H5538" s="113" t="s">
        <v>1807</v>
      </c>
      <c r="I5538" s="114" t="s">
        <v>4150</v>
      </c>
    </row>
    <row r="5539" spans="3:9" hidden="1">
      <c r="F5539" s="132" t="str">
        <f>IF(EXACT(I5539, I5540), "PT Sub=Dub", "_")</f>
        <v>PT Sub=Dub</v>
      </c>
      <c r="G5539" s="133" t="s">
        <v>46</v>
      </c>
      <c r="H5539" s="113" t="s">
        <v>1807</v>
      </c>
      <c r="I5539" s="114" t="s">
        <v>4151</v>
      </c>
    </row>
    <row r="5540" spans="3:9">
      <c r="F5540" s="132" t="str">
        <f>IF(EXACT(I5539, I5540), "PT Sub=Dub", "_")</f>
        <v>PT Sub=Dub</v>
      </c>
      <c r="G5540" s="133" t="s">
        <v>48</v>
      </c>
      <c r="H5540" s="113" t="s">
        <v>1807</v>
      </c>
      <c r="I5540" s="114" t="s">
        <v>4151</v>
      </c>
    </row>
    <row r="5541" spans="3:9" hidden="1">
      <c r="C5541" s="147" t="s">
        <v>27</v>
      </c>
      <c r="F5541" s="113" t="s">
        <v>27</v>
      </c>
      <c r="G5541" s="137" t="s">
        <v>28</v>
      </c>
      <c r="H5541" s="113" t="s">
        <v>1807</v>
      </c>
      <c r="I5541" s="114">
        <v>691</v>
      </c>
    </row>
    <row r="5542" spans="3:9" hidden="1">
      <c r="C5542" s="113" t="s">
        <v>27</v>
      </c>
      <c r="F5542" s="113" t="s">
        <v>27</v>
      </c>
      <c r="G5542" s="137" t="s">
        <v>30</v>
      </c>
      <c r="H5542" s="113" t="s">
        <v>1807</v>
      </c>
      <c r="I5542" s="114" t="s">
        <v>4152</v>
      </c>
    </row>
    <row r="5543" spans="3:9" hidden="1">
      <c r="C5543" s="113" t="s">
        <v>27</v>
      </c>
      <c r="F5543" s="113" t="s">
        <v>27</v>
      </c>
      <c r="G5543" s="133" t="s">
        <v>32</v>
      </c>
      <c r="H5543" s="113" t="s">
        <v>1807</v>
      </c>
      <c r="I5543" s="114" t="s">
        <v>4153</v>
      </c>
    </row>
    <row r="5544" spans="3:9" hidden="1">
      <c r="F5544" s="113" t="s">
        <v>27</v>
      </c>
      <c r="G5544" s="133" t="s">
        <v>35</v>
      </c>
      <c r="H5544" s="113" t="s">
        <v>1807</v>
      </c>
      <c r="I5544" s="114" t="s">
        <v>4154</v>
      </c>
    </row>
    <row r="5545" spans="3:9" hidden="1">
      <c r="F5545" s="132" t="str">
        <f>IF(EXACT(I5545, I5546), "EN Sub=Dub", "_")</f>
        <v>_</v>
      </c>
      <c r="G5545" s="133" t="s">
        <v>39</v>
      </c>
      <c r="H5545" s="113" t="s">
        <v>1807</v>
      </c>
      <c r="I5545" s="114" t="s">
        <v>4155</v>
      </c>
    </row>
    <row r="5546" spans="3:9" hidden="1">
      <c r="F5546" s="132" t="str">
        <f>IF(EXACT(I5545, I5546), "EN Sub=Dub", "_")</f>
        <v>_</v>
      </c>
      <c r="G5546" s="133" t="s">
        <v>44</v>
      </c>
      <c r="H5546" s="113" t="s">
        <v>1807</v>
      </c>
      <c r="I5546" s="114" t="s">
        <v>4156</v>
      </c>
    </row>
    <row r="5547" spans="3:9" hidden="1">
      <c r="F5547" s="132" t="str">
        <f>IF(EXACT(I5547, I5548), "PT Sub=Dub", "_")</f>
        <v>PT Sub=Dub</v>
      </c>
      <c r="G5547" s="133" t="s">
        <v>46</v>
      </c>
      <c r="H5547" s="113" t="s">
        <v>1807</v>
      </c>
      <c r="I5547" s="114" t="s">
        <v>4157</v>
      </c>
    </row>
    <row r="5548" spans="3:9">
      <c r="F5548" s="132" t="str">
        <f>IF(EXACT(I5547, I5548), "PT Sub=Dub", "_")</f>
        <v>PT Sub=Dub</v>
      </c>
      <c r="G5548" s="133" t="s">
        <v>48</v>
      </c>
      <c r="H5548" s="113" t="s">
        <v>1807</v>
      </c>
      <c r="I5548" s="114" t="s">
        <v>4157</v>
      </c>
    </row>
    <row r="5549" spans="3:9" hidden="1">
      <c r="C5549" s="147" t="s">
        <v>27</v>
      </c>
      <c r="F5549" s="113" t="s">
        <v>27</v>
      </c>
      <c r="G5549" s="137" t="s">
        <v>28</v>
      </c>
      <c r="H5549" s="113" t="s">
        <v>1807</v>
      </c>
      <c r="I5549" s="114">
        <v>692</v>
      </c>
    </row>
    <row r="5550" spans="3:9" hidden="1">
      <c r="C5550" s="113" t="s">
        <v>27</v>
      </c>
      <c r="F5550" s="113" t="s">
        <v>27</v>
      </c>
      <c r="G5550" s="137" t="s">
        <v>30</v>
      </c>
      <c r="H5550" s="113" t="s">
        <v>1807</v>
      </c>
      <c r="I5550" s="114" t="s">
        <v>4158</v>
      </c>
    </row>
    <row r="5551" spans="3:9" hidden="1">
      <c r="C5551" s="113" t="s">
        <v>27</v>
      </c>
      <c r="F5551" s="113" t="s">
        <v>27</v>
      </c>
      <c r="G5551" s="133" t="s">
        <v>32</v>
      </c>
      <c r="H5551" s="113" t="s">
        <v>1807</v>
      </c>
      <c r="I5551" s="114" t="s">
        <v>4159</v>
      </c>
    </row>
    <row r="5552" spans="3:9" hidden="1">
      <c r="F5552" s="113" t="s">
        <v>27</v>
      </c>
      <c r="G5552" s="133" t="s">
        <v>35</v>
      </c>
      <c r="H5552" s="113" t="s">
        <v>1807</v>
      </c>
      <c r="I5552" s="114" t="s">
        <v>4160</v>
      </c>
    </row>
    <row r="5553" spans="2:9" hidden="1">
      <c r="F5553" s="132" t="str">
        <f>IF(EXACT(I5553, I5554), "EN Sub=Dub", "_")</f>
        <v>_</v>
      </c>
      <c r="G5553" s="133" t="s">
        <v>39</v>
      </c>
      <c r="H5553" s="113" t="s">
        <v>1807</v>
      </c>
      <c r="I5553" s="114" t="s">
        <v>4161</v>
      </c>
    </row>
    <row r="5554" spans="2:9" hidden="1">
      <c r="F5554" s="132" t="str">
        <f>IF(EXACT(I5553, I5554), "EN Sub=Dub", "_")</f>
        <v>_</v>
      </c>
      <c r="G5554" s="133" t="s">
        <v>44</v>
      </c>
      <c r="H5554" s="113" t="s">
        <v>1807</v>
      </c>
      <c r="I5554" s="114" t="s">
        <v>4162</v>
      </c>
    </row>
    <row r="5555" spans="2:9" hidden="1">
      <c r="F5555" s="132" t="str">
        <f>IF(EXACT(I5555, I5556), "PT Sub=Dub", "_")</f>
        <v>PT Sub=Dub</v>
      </c>
      <c r="G5555" s="133" t="s">
        <v>46</v>
      </c>
      <c r="H5555" s="113" t="s">
        <v>1807</v>
      </c>
      <c r="I5555" s="114" t="s">
        <v>4163</v>
      </c>
    </row>
    <row r="5556" spans="2:9">
      <c r="F5556" s="132" t="str">
        <f>IF(EXACT(I5555, I5556), "PT Sub=Dub", "_")</f>
        <v>PT Sub=Dub</v>
      </c>
      <c r="G5556" s="133" t="s">
        <v>48</v>
      </c>
      <c r="H5556" s="113" t="s">
        <v>1807</v>
      </c>
      <c r="I5556" s="114" t="s">
        <v>4163</v>
      </c>
    </row>
    <row r="5557" spans="2:9" hidden="1">
      <c r="B5557" s="114" t="s">
        <v>26</v>
      </c>
      <c r="C5557" s="147" t="s">
        <v>27</v>
      </c>
      <c r="F5557" s="113" t="s">
        <v>27</v>
      </c>
      <c r="G5557" s="137" t="s">
        <v>28</v>
      </c>
      <c r="H5557" s="113" t="s">
        <v>1807</v>
      </c>
      <c r="I5557" s="114">
        <v>693</v>
      </c>
    </row>
    <row r="5558" spans="2:9" hidden="1">
      <c r="B5558" s="114" t="s">
        <v>26</v>
      </c>
      <c r="C5558" s="113" t="s">
        <v>27</v>
      </c>
      <c r="F5558" s="113" t="s">
        <v>27</v>
      </c>
      <c r="G5558" s="137" t="s">
        <v>30</v>
      </c>
      <c r="H5558" s="113" t="s">
        <v>1807</v>
      </c>
      <c r="I5558" s="114" t="s">
        <v>4164</v>
      </c>
    </row>
    <row r="5559" spans="2:9" hidden="1">
      <c r="B5559" s="114" t="s">
        <v>26</v>
      </c>
      <c r="C5559" s="113" t="s">
        <v>27</v>
      </c>
      <c r="F5559" s="113" t="s">
        <v>27</v>
      </c>
      <c r="G5559" s="133" t="s">
        <v>32</v>
      </c>
      <c r="H5559" s="113" t="s">
        <v>7287</v>
      </c>
      <c r="I5559" s="134" t="s">
        <v>7288</v>
      </c>
    </row>
    <row r="5560" spans="2:9" hidden="1">
      <c r="B5560" s="114" t="s">
        <v>26</v>
      </c>
      <c r="C5560" s="114" t="s">
        <v>734</v>
      </c>
      <c r="F5560" s="113" t="s">
        <v>27</v>
      </c>
      <c r="G5560" s="133" t="s">
        <v>35</v>
      </c>
      <c r="H5560" s="113" t="s">
        <v>1807</v>
      </c>
      <c r="I5560" s="114" t="s">
        <v>4166</v>
      </c>
    </row>
    <row r="5561" spans="2:9" hidden="1">
      <c r="B5561" s="114" t="s">
        <v>26</v>
      </c>
      <c r="C5561" s="114" t="s">
        <v>734</v>
      </c>
      <c r="F5561" s="132" t="str">
        <f>IF(EXACT(I5561, I5562), "EN Sub=Dub", "_")</f>
        <v>_</v>
      </c>
      <c r="G5561" s="133" t="s">
        <v>39</v>
      </c>
      <c r="H5561" s="113" t="s">
        <v>1807</v>
      </c>
      <c r="I5561" s="114" t="s">
        <v>4167</v>
      </c>
    </row>
    <row r="5562" spans="2:9" hidden="1">
      <c r="B5562" s="114" t="s">
        <v>26</v>
      </c>
      <c r="C5562" s="114" t="s">
        <v>7184</v>
      </c>
      <c r="F5562" s="132" t="str">
        <f>IF(EXACT(I5561, I5562), "EN Sub=Dub", "_")</f>
        <v>_</v>
      </c>
      <c r="G5562" s="133" t="s">
        <v>44</v>
      </c>
      <c r="H5562" s="113" t="s">
        <v>1807</v>
      </c>
      <c r="I5562" s="114" t="s">
        <v>4168</v>
      </c>
    </row>
    <row r="5563" spans="2:9" hidden="1">
      <c r="B5563" s="114" t="s">
        <v>26</v>
      </c>
      <c r="C5563" s="114" t="s">
        <v>734</v>
      </c>
      <c r="F5563" s="132" t="str">
        <f>IF(EXACT(I5563, I5564), "PT Sub=Dub", "_")</f>
        <v>PT Sub=Dub</v>
      </c>
      <c r="G5563" s="133" t="s">
        <v>46</v>
      </c>
      <c r="H5563" s="113" t="s">
        <v>1807</v>
      </c>
      <c r="I5563" s="114" t="s">
        <v>4169</v>
      </c>
    </row>
    <row r="5564" spans="2:9">
      <c r="B5564" s="114" t="s">
        <v>26</v>
      </c>
      <c r="C5564" s="114" t="s">
        <v>734</v>
      </c>
      <c r="F5564" s="132" t="str">
        <f>IF(EXACT(I5563, I5564), "PT Sub=Dub", "_")</f>
        <v>PT Sub=Dub</v>
      </c>
      <c r="G5564" s="133" t="s">
        <v>48</v>
      </c>
      <c r="H5564" s="113" t="s">
        <v>1807</v>
      </c>
      <c r="I5564" s="114" t="s">
        <v>4169</v>
      </c>
    </row>
    <row r="5565" spans="2:9" hidden="1">
      <c r="C5565" s="147" t="s">
        <v>27</v>
      </c>
      <c r="F5565" s="113" t="s">
        <v>27</v>
      </c>
      <c r="G5565" s="137" t="s">
        <v>28</v>
      </c>
      <c r="H5565" s="113" t="s">
        <v>1807</v>
      </c>
      <c r="I5565" s="114">
        <v>694</v>
      </c>
    </row>
    <row r="5566" spans="2:9" hidden="1">
      <c r="C5566" s="113" t="s">
        <v>27</v>
      </c>
      <c r="F5566" s="113" t="s">
        <v>27</v>
      </c>
      <c r="G5566" s="137" t="s">
        <v>30</v>
      </c>
      <c r="H5566" s="113" t="s">
        <v>1807</v>
      </c>
      <c r="I5566" s="114" t="s">
        <v>4170</v>
      </c>
    </row>
    <row r="5567" spans="2:9" hidden="1">
      <c r="C5567" s="113" t="s">
        <v>27</v>
      </c>
      <c r="F5567" s="113" t="s">
        <v>27</v>
      </c>
      <c r="G5567" s="133" t="s">
        <v>32</v>
      </c>
      <c r="H5567" s="113" t="s">
        <v>1807</v>
      </c>
      <c r="I5567" s="114" t="s">
        <v>4171</v>
      </c>
    </row>
    <row r="5568" spans="2:9" hidden="1">
      <c r="F5568" s="113" t="s">
        <v>27</v>
      </c>
      <c r="G5568" s="133" t="s">
        <v>35</v>
      </c>
      <c r="H5568" s="113" t="s">
        <v>1807</v>
      </c>
      <c r="I5568" s="114" t="s">
        <v>4172</v>
      </c>
    </row>
    <row r="5569" spans="2:9" hidden="1">
      <c r="F5569" s="132" t="str">
        <f>IF(EXACT(I5569, I5570), "EN Sub=Dub", "_")</f>
        <v>_</v>
      </c>
      <c r="G5569" s="133" t="s">
        <v>39</v>
      </c>
      <c r="H5569" s="113" t="s">
        <v>1807</v>
      </c>
      <c r="I5569" s="114" t="s">
        <v>4173</v>
      </c>
    </row>
    <row r="5570" spans="2:9" hidden="1">
      <c r="F5570" s="132" t="str">
        <f>IF(EXACT(I5569, I5570), "EN Sub=Dub", "_")</f>
        <v>_</v>
      </c>
      <c r="G5570" s="133" t="s">
        <v>44</v>
      </c>
      <c r="H5570" s="113" t="s">
        <v>1807</v>
      </c>
      <c r="I5570" s="135" t="s">
        <v>4174</v>
      </c>
    </row>
    <row r="5571" spans="2:9" hidden="1">
      <c r="F5571" s="132" t="str">
        <f>IF(EXACT(I5571, I5572), "PT Sub=Dub", "_")</f>
        <v>PT Sub=Dub</v>
      </c>
      <c r="G5571" s="133" t="s">
        <v>46</v>
      </c>
      <c r="H5571" s="113" t="s">
        <v>1807</v>
      </c>
      <c r="I5571" s="114" t="s">
        <v>4175</v>
      </c>
    </row>
    <row r="5572" spans="2:9">
      <c r="F5572" s="132" t="str">
        <f>IF(EXACT(I5571, I5572), "PT Sub=Dub", "_")</f>
        <v>PT Sub=Dub</v>
      </c>
      <c r="G5572" s="133" t="s">
        <v>48</v>
      </c>
      <c r="H5572" s="113" t="s">
        <v>1807</v>
      </c>
      <c r="I5572" s="114" t="s">
        <v>4175</v>
      </c>
    </row>
    <row r="5573" spans="2:9" hidden="1">
      <c r="B5573" s="114" t="s">
        <v>26</v>
      </c>
      <c r="C5573" s="147" t="s">
        <v>27</v>
      </c>
      <c r="F5573" s="113" t="s">
        <v>27</v>
      </c>
      <c r="G5573" s="137" t="s">
        <v>28</v>
      </c>
      <c r="H5573" s="113" t="s">
        <v>1807</v>
      </c>
      <c r="I5573" s="114">
        <v>695</v>
      </c>
    </row>
    <row r="5574" spans="2:9" hidden="1">
      <c r="B5574" s="114" t="s">
        <v>26</v>
      </c>
      <c r="C5574" s="113" t="s">
        <v>27</v>
      </c>
      <c r="F5574" s="113" t="s">
        <v>27</v>
      </c>
      <c r="G5574" s="137" t="s">
        <v>30</v>
      </c>
      <c r="H5574" s="113" t="s">
        <v>1807</v>
      </c>
      <c r="I5574" s="114" t="s">
        <v>4176</v>
      </c>
    </row>
    <row r="5575" spans="2:9" hidden="1">
      <c r="B5575" s="114" t="s">
        <v>26</v>
      </c>
      <c r="C5575" s="113" t="s">
        <v>27</v>
      </c>
      <c r="F5575" s="113" t="s">
        <v>27</v>
      </c>
      <c r="G5575" s="133" t="s">
        <v>32</v>
      </c>
      <c r="H5575" s="113" t="s">
        <v>1807</v>
      </c>
      <c r="I5575" s="114" t="s">
        <v>4177</v>
      </c>
    </row>
    <row r="5576" spans="2:9" hidden="1">
      <c r="B5576" s="114" t="s">
        <v>26</v>
      </c>
      <c r="C5576" s="114" t="s">
        <v>4221</v>
      </c>
      <c r="F5576" s="113" t="s">
        <v>27</v>
      </c>
      <c r="G5576" s="133" t="s">
        <v>35</v>
      </c>
      <c r="H5576" s="113" t="s">
        <v>1807</v>
      </c>
      <c r="I5576" s="114" t="s">
        <v>7258</v>
      </c>
    </row>
    <row r="5577" spans="2:9" hidden="1">
      <c r="B5577" s="114" t="s">
        <v>26</v>
      </c>
      <c r="C5577" s="114" t="s">
        <v>37</v>
      </c>
      <c r="F5577" s="132" t="str">
        <f>IF(EXACT(I5577, I5578), "EN Sub=Dub", "_")</f>
        <v>_</v>
      </c>
      <c r="G5577" s="133" t="s">
        <v>39</v>
      </c>
      <c r="H5577" s="113" t="s">
        <v>1807</v>
      </c>
      <c r="I5577" s="114" t="s">
        <v>4178</v>
      </c>
    </row>
    <row r="5578" spans="2:9" hidden="1">
      <c r="B5578" s="114" t="s">
        <v>26</v>
      </c>
      <c r="C5578" s="114" t="s">
        <v>7130</v>
      </c>
      <c r="F5578" s="132" t="str">
        <f>IF(EXACT(I5577, I5578), "EN Sub=Dub", "_")</f>
        <v>_</v>
      </c>
      <c r="G5578" s="133" t="s">
        <v>44</v>
      </c>
      <c r="H5578" s="113" t="s">
        <v>1807</v>
      </c>
      <c r="I5578" s="114" t="s">
        <v>4179</v>
      </c>
    </row>
    <row r="5579" spans="2:9" hidden="1">
      <c r="B5579" s="114" t="s">
        <v>26</v>
      </c>
      <c r="F5579" s="132" t="str">
        <f>IF(EXACT(I5579, I5580), "PT Sub=Dub", "_")</f>
        <v>_</v>
      </c>
      <c r="G5579" s="133" t="s">
        <v>46</v>
      </c>
      <c r="H5579" s="113" t="s">
        <v>1807</v>
      </c>
      <c r="I5579" s="114" t="s">
        <v>4180</v>
      </c>
    </row>
    <row r="5580" spans="2:9">
      <c r="B5580" s="114" t="s">
        <v>26</v>
      </c>
      <c r="F5580" s="132" t="str">
        <f>IF(EXACT(I5579, I5580), "PT Sub=Dub", "_")</f>
        <v>_</v>
      </c>
      <c r="G5580" s="133" t="s">
        <v>48</v>
      </c>
      <c r="H5580" s="113" t="s">
        <v>1807</v>
      </c>
      <c r="I5580" s="114" t="s">
        <v>4181</v>
      </c>
    </row>
    <row r="5581" spans="2:9" hidden="1">
      <c r="C5581" s="147" t="s">
        <v>27</v>
      </c>
      <c r="F5581" s="113" t="s">
        <v>27</v>
      </c>
      <c r="G5581" s="137" t="s">
        <v>28</v>
      </c>
      <c r="H5581" s="113" t="s">
        <v>1807</v>
      </c>
      <c r="I5581" s="114">
        <v>696</v>
      </c>
    </row>
    <row r="5582" spans="2:9" hidden="1">
      <c r="C5582" s="113" t="s">
        <v>27</v>
      </c>
      <c r="F5582" s="113" t="s">
        <v>27</v>
      </c>
      <c r="G5582" s="137" t="s">
        <v>30</v>
      </c>
      <c r="H5582" s="113" t="s">
        <v>1807</v>
      </c>
      <c r="I5582" s="114" t="s">
        <v>4182</v>
      </c>
    </row>
    <row r="5583" spans="2:9" hidden="1">
      <c r="C5583" s="113" t="s">
        <v>27</v>
      </c>
      <c r="F5583" s="113" t="s">
        <v>27</v>
      </c>
      <c r="G5583" s="133" t="s">
        <v>32</v>
      </c>
      <c r="H5583" s="113" t="s">
        <v>1807</v>
      </c>
      <c r="I5583" s="114" t="s">
        <v>4183</v>
      </c>
    </row>
    <row r="5584" spans="2:9" hidden="1">
      <c r="F5584" s="113" t="s">
        <v>27</v>
      </c>
      <c r="G5584" s="133" t="s">
        <v>35</v>
      </c>
      <c r="H5584" s="113" t="s">
        <v>1807</v>
      </c>
      <c r="I5584" s="114" t="s">
        <v>4184</v>
      </c>
    </row>
    <row r="5585" spans="3:9" hidden="1">
      <c r="F5585" s="132" t="str">
        <f>IF(EXACT(I5585, I5586), "EN Sub=Dub", "_")</f>
        <v>_</v>
      </c>
      <c r="G5585" s="133" t="s">
        <v>39</v>
      </c>
      <c r="H5585" s="113" t="s">
        <v>1807</v>
      </c>
      <c r="I5585" s="114" t="s">
        <v>4185</v>
      </c>
    </row>
    <row r="5586" spans="3:9" hidden="1">
      <c r="F5586" s="132" t="str">
        <f>IF(EXACT(I5585, I5586), "EN Sub=Dub", "_")</f>
        <v>_</v>
      </c>
      <c r="G5586" s="133" t="s">
        <v>44</v>
      </c>
      <c r="H5586" s="113" t="s">
        <v>1807</v>
      </c>
      <c r="I5586" s="114" t="s">
        <v>4186</v>
      </c>
    </row>
    <row r="5587" spans="3:9" hidden="1">
      <c r="F5587" s="132" t="str">
        <f>IF(EXACT(I5587, I5588), "PT Sub=Dub", "_")</f>
        <v>PT Sub=Dub</v>
      </c>
      <c r="G5587" s="133" t="s">
        <v>46</v>
      </c>
      <c r="H5587" s="113" t="s">
        <v>1807</v>
      </c>
      <c r="I5587" s="114" t="s">
        <v>4187</v>
      </c>
    </row>
    <row r="5588" spans="3:9">
      <c r="F5588" s="132" t="str">
        <f>IF(EXACT(I5587, I5588), "PT Sub=Dub", "_")</f>
        <v>PT Sub=Dub</v>
      </c>
      <c r="G5588" s="133" t="s">
        <v>48</v>
      </c>
      <c r="H5588" s="113" t="s">
        <v>1807</v>
      </c>
      <c r="I5588" s="114" t="s">
        <v>4187</v>
      </c>
    </row>
    <row r="5589" spans="3:9" hidden="1">
      <c r="C5589" s="147" t="s">
        <v>27</v>
      </c>
      <c r="F5589" s="113" t="s">
        <v>27</v>
      </c>
      <c r="G5589" s="137" t="s">
        <v>28</v>
      </c>
      <c r="H5589" s="113" t="s">
        <v>1807</v>
      </c>
      <c r="I5589" s="114">
        <v>697</v>
      </c>
    </row>
    <row r="5590" spans="3:9" hidden="1">
      <c r="C5590" s="113" t="s">
        <v>27</v>
      </c>
      <c r="F5590" s="113" t="s">
        <v>27</v>
      </c>
      <c r="G5590" s="137" t="s">
        <v>30</v>
      </c>
      <c r="H5590" s="113" t="s">
        <v>1807</v>
      </c>
      <c r="I5590" s="114" t="s">
        <v>4188</v>
      </c>
    </row>
    <row r="5591" spans="3:9" hidden="1">
      <c r="C5591" s="113" t="s">
        <v>27</v>
      </c>
      <c r="F5591" s="113" t="s">
        <v>27</v>
      </c>
      <c r="G5591" s="133" t="s">
        <v>32</v>
      </c>
      <c r="H5591" s="113" t="s">
        <v>1807</v>
      </c>
      <c r="I5591" s="114" t="s">
        <v>4189</v>
      </c>
    </row>
    <row r="5592" spans="3:9" hidden="1">
      <c r="F5592" s="113" t="s">
        <v>27</v>
      </c>
      <c r="G5592" s="133" t="s">
        <v>35</v>
      </c>
      <c r="H5592" s="113" t="s">
        <v>1807</v>
      </c>
      <c r="I5592" s="114" t="s">
        <v>4190</v>
      </c>
    </row>
    <row r="5593" spans="3:9" hidden="1">
      <c r="F5593" s="132" t="str">
        <f>IF(EXACT(I5593, I5594), "EN Sub=Dub", "_")</f>
        <v>_</v>
      </c>
      <c r="G5593" s="133" t="s">
        <v>39</v>
      </c>
      <c r="H5593" s="113" t="s">
        <v>1807</v>
      </c>
      <c r="I5593" s="114" t="s">
        <v>4191</v>
      </c>
    </row>
    <row r="5594" spans="3:9" hidden="1">
      <c r="F5594" s="132" t="str">
        <f>IF(EXACT(I5593, I5594), "EN Sub=Dub", "_")</f>
        <v>_</v>
      </c>
      <c r="G5594" s="133" t="s">
        <v>44</v>
      </c>
      <c r="H5594" s="113" t="s">
        <v>1807</v>
      </c>
      <c r="I5594" s="114" t="s">
        <v>4192</v>
      </c>
    </row>
    <row r="5595" spans="3:9" hidden="1">
      <c r="F5595" s="132" t="str">
        <f>IF(EXACT(I5595, I5596), "PT Sub=Dub", "_")</f>
        <v>_</v>
      </c>
      <c r="G5595" s="133" t="s">
        <v>46</v>
      </c>
      <c r="H5595" s="113" t="s">
        <v>1807</v>
      </c>
      <c r="I5595" s="114" t="s">
        <v>4193</v>
      </c>
    </row>
    <row r="5596" spans="3:9">
      <c r="F5596" s="132" t="str">
        <f>IF(EXACT(I5595, I5596), "PT Sub=Dub", "_")</f>
        <v>_</v>
      </c>
      <c r="G5596" s="133" t="s">
        <v>48</v>
      </c>
      <c r="H5596" s="113" t="s">
        <v>1807</v>
      </c>
      <c r="I5596" s="114" t="s">
        <v>4194</v>
      </c>
    </row>
    <row r="5597" spans="3:9" hidden="1">
      <c r="C5597" s="147" t="s">
        <v>27</v>
      </c>
      <c r="F5597" s="113" t="s">
        <v>27</v>
      </c>
      <c r="G5597" s="137" t="s">
        <v>28</v>
      </c>
      <c r="H5597" s="113" t="s">
        <v>1807</v>
      </c>
      <c r="I5597" s="114">
        <v>698</v>
      </c>
    </row>
    <row r="5598" spans="3:9" hidden="1">
      <c r="C5598" s="113" t="s">
        <v>27</v>
      </c>
      <c r="F5598" s="113" t="s">
        <v>27</v>
      </c>
      <c r="G5598" s="137" t="s">
        <v>30</v>
      </c>
      <c r="H5598" s="113" t="s">
        <v>1807</v>
      </c>
      <c r="I5598" s="114" t="s">
        <v>4195</v>
      </c>
    </row>
    <row r="5599" spans="3:9" hidden="1">
      <c r="C5599" s="113" t="s">
        <v>27</v>
      </c>
      <c r="F5599" s="113" t="s">
        <v>27</v>
      </c>
      <c r="G5599" s="133" t="s">
        <v>32</v>
      </c>
      <c r="H5599" s="113" t="s">
        <v>1807</v>
      </c>
      <c r="I5599" s="114" t="s">
        <v>4196</v>
      </c>
    </row>
    <row r="5600" spans="3:9" hidden="1">
      <c r="F5600" s="113" t="s">
        <v>27</v>
      </c>
      <c r="G5600" s="133" t="s">
        <v>35</v>
      </c>
      <c r="H5600" s="113" t="s">
        <v>1807</v>
      </c>
      <c r="I5600" s="114" t="s">
        <v>4197</v>
      </c>
    </row>
    <row r="5601" spans="3:9" hidden="1">
      <c r="F5601" s="132" t="str">
        <f>IF(EXACT(I5601, I5602), "EN Sub=Dub", "_")</f>
        <v>_</v>
      </c>
      <c r="G5601" s="133" t="s">
        <v>39</v>
      </c>
      <c r="H5601" s="113" t="s">
        <v>1807</v>
      </c>
      <c r="I5601" s="114" t="s">
        <v>4198</v>
      </c>
    </row>
    <row r="5602" spans="3:9" hidden="1">
      <c r="F5602" s="132" t="str">
        <f>IF(EXACT(I5601, I5602), "EN Sub=Dub", "_")</f>
        <v>_</v>
      </c>
      <c r="G5602" s="133" t="s">
        <v>44</v>
      </c>
      <c r="H5602" s="113" t="s">
        <v>1807</v>
      </c>
      <c r="I5602" s="114" t="s">
        <v>4199</v>
      </c>
    </row>
    <row r="5603" spans="3:9" hidden="1">
      <c r="F5603" s="132" t="str">
        <f>IF(EXACT(I5603, I5604), "PT Sub=Dub", "_")</f>
        <v>_</v>
      </c>
      <c r="G5603" s="133" t="s">
        <v>46</v>
      </c>
      <c r="H5603" s="113" t="s">
        <v>1807</v>
      </c>
      <c r="I5603" s="114" t="s">
        <v>4200</v>
      </c>
    </row>
    <row r="5604" spans="3:9">
      <c r="F5604" s="132" t="str">
        <f>IF(EXACT(I5603, I5604), "PT Sub=Dub", "_")</f>
        <v>_</v>
      </c>
      <c r="G5604" s="133" t="s">
        <v>48</v>
      </c>
      <c r="H5604" s="113" t="s">
        <v>1807</v>
      </c>
      <c r="I5604" s="114" t="s">
        <v>4201</v>
      </c>
    </row>
    <row r="5605" spans="3:9" hidden="1">
      <c r="C5605" s="147" t="s">
        <v>27</v>
      </c>
      <c r="F5605" s="113" t="s">
        <v>27</v>
      </c>
      <c r="G5605" s="137" t="s">
        <v>28</v>
      </c>
      <c r="H5605" s="113" t="s">
        <v>52</v>
      </c>
      <c r="I5605" s="114">
        <v>699</v>
      </c>
    </row>
    <row r="5606" spans="3:9" hidden="1">
      <c r="C5606" s="113" t="s">
        <v>27</v>
      </c>
      <c r="F5606" s="113" t="s">
        <v>27</v>
      </c>
      <c r="G5606" s="137" t="s">
        <v>30</v>
      </c>
      <c r="H5606" s="113" t="s">
        <v>52</v>
      </c>
      <c r="I5606" s="114" t="s">
        <v>4202</v>
      </c>
    </row>
    <row r="5607" spans="3:9" hidden="1">
      <c r="C5607" s="113" t="s">
        <v>27</v>
      </c>
      <c r="F5607" s="113" t="s">
        <v>27</v>
      </c>
      <c r="G5607" s="133" t="s">
        <v>32</v>
      </c>
      <c r="H5607" s="113" t="s">
        <v>52</v>
      </c>
      <c r="I5607" s="114" t="s">
        <v>4203</v>
      </c>
    </row>
    <row r="5608" spans="3:9" hidden="1">
      <c r="F5608" s="113" t="s">
        <v>27</v>
      </c>
      <c r="G5608" s="133" t="s">
        <v>35</v>
      </c>
      <c r="H5608" s="113" t="s">
        <v>52</v>
      </c>
      <c r="I5608" s="114" t="s">
        <v>4204</v>
      </c>
    </row>
    <row r="5609" spans="3:9" hidden="1">
      <c r="F5609" s="132" t="str">
        <f>IF(EXACT(I5609, I5610), "EN Sub=Dub", "_")</f>
        <v>_</v>
      </c>
      <c r="G5609" s="133" t="s">
        <v>39</v>
      </c>
      <c r="H5609" s="113" t="s">
        <v>52</v>
      </c>
      <c r="I5609" s="114" t="s">
        <v>4204</v>
      </c>
    </row>
    <row r="5610" spans="3:9" hidden="1">
      <c r="F5610" s="132" t="str">
        <f>IF(EXACT(I5609, I5610), "EN Sub=Dub", "_")</f>
        <v>_</v>
      </c>
      <c r="G5610" s="133" t="s">
        <v>44</v>
      </c>
      <c r="H5610" s="113" t="s">
        <v>52</v>
      </c>
      <c r="I5610" s="114" t="s">
        <v>4205</v>
      </c>
    </row>
    <row r="5611" spans="3:9" hidden="1">
      <c r="F5611" s="132" t="str">
        <f>IF(EXACT(I5611, I5612), "PT Sub=Dub", "_")</f>
        <v>_</v>
      </c>
      <c r="G5611" s="133" t="s">
        <v>46</v>
      </c>
      <c r="H5611" s="113" t="s">
        <v>52</v>
      </c>
      <c r="I5611" s="114" t="s">
        <v>4206</v>
      </c>
    </row>
    <row r="5612" spans="3:9">
      <c r="F5612" s="132" t="str">
        <f>IF(EXACT(I5611, I5612), "PT Sub=Dub", "_")</f>
        <v>_</v>
      </c>
      <c r="G5612" s="133" t="s">
        <v>48</v>
      </c>
      <c r="H5612" s="113" t="s">
        <v>52</v>
      </c>
      <c r="I5612" s="114" t="s">
        <v>4207</v>
      </c>
    </row>
    <row r="5613" spans="3:9" hidden="1">
      <c r="C5613" s="147" t="s">
        <v>27</v>
      </c>
      <c r="F5613" s="113" t="s">
        <v>27</v>
      </c>
      <c r="G5613" s="137" t="s">
        <v>28</v>
      </c>
      <c r="H5613" s="113" t="s">
        <v>52</v>
      </c>
      <c r="I5613" s="114">
        <v>700</v>
      </c>
    </row>
    <row r="5614" spans="3:9" hidden="1">
      <c r="C5614" s="113" t="s">
        <v>27</v>
      </c>
      <c r="F5614" s="113" t="s">
        <v>27</v>
      </c>
      <c r="G5614" s="137" t="s">
        <v>30</v>
      </c>
      <c r="H5614" s="113" t="s">
        <v>52</v>
      </c>
      <c r="I5614" s="114" t="s">
        <v>4208</v>
      </c>
    </row>
    <row r="5615" spans="3:9" hidden="1">
      <c r="C5615" s="113" t="s">
        <v>27</v>
      </c>
      <c r="F5615" s="113" t="s">
        <v>27</v>
      </c>
      <c r="G5615" s="133" t="s">
        <v>32</v>
      </c>
      <c r="H5615" s="113" t="s">
        <v>52</v>
      </c>
      <c r="I5615" s="114" t="s">
        <v>4209</v>
      </c>
    </row>
    <row r="5616" spans="3:9" hidden="1">
      <c r="F5616" s="113" t="s">
        <v>27</v>
      </c>
      <c r="G5616" s="133" t="s">
        <v>35</v>
      </c>
      <c r="H5616" s="113" t="s">
        <v>52</v>
      </c>
      <c r="I5616" s="114" t="s">
        <v>4210</v>
      </c>
    </row>
    <row r="5617" spans="3:9" hidden="1">
      <c r="F5617" s="132" t="str">
        <f>IF(EXACT(I5617, I5618), "EN Sub=Dub", "_")</f>
        <v>_</v>
      </c>
      <c r="G5617" s="133" t="s">
        <v>39</v>
      </c>
      <c r="H5617" s="113" t="s">
        <v>52</v>
      </c>
      <c r="I5617" s="114" t="s">
        <v>4211</v>
      </c>
    </row>
    <row r="5618" spans="3:9" hidden="1">
      <c r="F5618" s="132" t="str">
        <f>IF(EXACT(I5617, I5618), "EN Sub=Dub", "_")</f>
        <v>_</v>
      </c>
      <c r="G5618" s="133" t="s">
        <v>44</v>
      </c>
      <c r="H5618" s="113" t="s">
        <v>52</v>
      </c>
      <c r="I5618" s="135" t="s">
        <v>4212</v>
      </c>
    </row>
    <row r="5619" spans="3:9" hidden="1">
      <c r="F5619" s="132" t="str">
        <f>IF(EXACT(I5619, I5620), "PT Sub=Dub", "_")</f>
        <v>PT Sub=Dub</v>
      </c>
      <c r="G5619" s="133" t="s">
        <v>46</v>
      </c>
      <c r="H5619" s="113" t="s">
        <v>52</v>
      </c>
      <c r="I5619" s="114" t="s">
        <v>4213</v>
      </c>
    </row>
    <row r="5620" spans="3:9">
      <c r="F5620" s="132" t="str">
        <f>IF(EXACT(I5619, I5620), "PT Sub=Dub", "_")</f>
        <v>PT Sub=Dub</v>
      </c>
      <c r="G5620" s="133" t="s">
        <v>48</v>
      </c>
      <c r="H5620" s="113" t="s">
        <v>52</v>
      </c>
      <c r="I5620" s="114" t="s">
        <v>4213</v>
      </c>
    </row>
    <row r="5621" spans="3:9" hidden="1">
      <c r="C5621" s="147" t="s">
        <v>27</v>
      </c>
      <c r="F5621" s="113" t="s">
        <v>27</v>
      </c>
      <c r="G5621" s="137" t="s">
        <v>28</v>
      </c>
      <c r="H5621" s="113" t="s">
        <v>52</v>
      </c>
      <c r="I5621" s="114">
        <v>701</v>
      </c>
    </row>
    <row r="5622" spans="3:9" hidden="1">
      <c r="C5622" s="113" t="s">
        <v>27</v>
      </c>
      <c r="F5622" s="113" t="s">
        <v>27</v>
      </c>
      <c r="G5622" s="137" t="s">
        <v>30</v>
      </c>
      <c r="H5622" s="113" t="s">
        <v>52</v>
      </c>
      <c r="I5622" s="114" t="s">
        <v>4214</v>
      </c>
    </row>
    <row r="5623" spans="3:9" hidden="1">
      <c r="C5623" s="113" t="s">
        <v>27</v>
      </c>
      <c r="F5623" s="113" t="s">
        <v>27</v>
      </c>
      <c r="G5623" s="133" t="s">
        <v>32</v>
      </c>
      <c r="H5623" s="113" t="s">
        <v>52</v>
      </c>
      <c r="I5623" s="114" t="s">
        <v>4215</v>
      </c>
    </row>
    <row r="5624" spans="3:9" hidden="1">
      <c r="F5624" s="113" t="s">
        <v>27</v>
      </c>
      <c r="G5624" s="133" t="s">
        <v>35</v>
      </c>
      <c r="H5624" s="113" t="s">
        <v>52</v>
      </c>
      <c r="I5624" s="114" t="s">
        <v>4216</v>
      </c>
    </row>
    <row r="5625" spans="3:9" hidden="1">
      <c r="F5625" s="132" t="str">
        <f>IF(EXACT(I5625, I5626), "EN Sub=Dub", "_")</f>
        <v>_</v>
      </c>
      <c r="G5625" s="133" t="s">
        <v>39</v>
      </c>
      <c r="H5625" s="113" t="s">
        <v>52</v>
      </c>
      <c r="I5625" s="114" t="s">
        <v>4217</v>
      </c>
    </row>
    <row r="5626" spans="3:9" hidden="1">
      <c r="F5626" s="132" t="str">
        <f>IF(EXACT(I5625, I5626), "EN Sub=Dub", "_")</f>
        <v>_</v>
      </c>
      <c r="G5626" s="133" t="s">
        <v>44</v>
      </c>
      <c r="H5626" s="113" t="s">
        <v>52</v>
      </c>
      <c r="I5626" s="114" t="s">
        <v>4218</v>
      </c>
    </row>
    <row r="5627" spans="3:9" hidden="1">
      <c r="F5627" s="132" t="str">
        <f>IF(EXACT(I5627, I5628), "PT Sub=Dub", "_")</f>
        <v>_</v>
      </c>
      <c r="G5627" s="133" t="s">
        <v>46</v>
      </c>
      <c r="H5627" s="113" t="s">
        <v>52</v>
      </c>
      <c r="I5627" s="114" t="s">
        <v>4219</v>
      </c>
    </row>
    <row r="5628" spans="3:9">
      <c r="F5628" s="132" t="str">
        <f>IF(EXACT(I5627, I5628), "PT Sub=Dub", "_")</f>
        <v>_</v>
      </c>
      <c r="G5628" s="133" t="s">
        <v>48</v>
      </c>
      <c r="H5628" s="113" t="s">
        <v>52</v>
      </c>
      <c r="I5628" s="114" t="s">
        <v>4220</v>
      </c>
    </row>
    <row r="5629" spans="3:9" hidden="1">
      <c r="C5629" s="147" t="s">
        <v>27</v>
      </c>
      <c r="F5629" s="113" t="s">
        <v>27</v>
      </c>
      <c r="G5629" s="137" t="s">
        <v>28</v>
      </c>
      <c r="H5629" s="113" t="s">
        <v>4221</v>
      </c>
      <c r="I5629" s="114">
        <v>702</v>
      </c>
    </row>
    <row r="5630" spans="3:9" hidden="1">
      <c r="C5630" s="113" t="s">
        <v>27</v>
      </c>
      <c r="F5630" s="113" t="s">
        <v>27</v>
      </c>
      <c r="G5630" s="137" t="s">
        <v>30</v>
      </c>
      <c r="H5630" s="113" t="s">
        <v>4221</v>
      </c>
      <c r="I5630" s="114" t="s">
        <v>4222</v>
      </c>
    </row>
    <row r="5631" spans="3:9" hidden="1">
      <c r="C5631" s="113" t="s">
        <v>27</v>
      </c>
      <c r="F5631" s="113" t="s">
        <v>27</v>
      </c>
      <c r="G5631" s="133" t="s">
        <v>32</v>
      </c>
      <c r="H5631" s="113" t="s">
        <v>4221</v>
      </c>
      <c r="I5631" s="114" t="s">
        <v>4223</v>
      </c>
    </row>
    <row r="5632" spans="3:9" hidden="1">
      <c r="F5632" s="113" t="s">
        <v>27</v>
      </c>
      <c r="G5632" s="133" t="s">
        <v>35</v>
      </c>
      <c r="H5632" s="113" t="s">
        <v>4221</v>
      </c>
      <c r="I5632" s="114" t="s">
        <v>4224</v>
      </c>
    </row>
    <row r="5633" spans="3:9" hidden="1">
      <c r="F5633" s="132" t="str">
        <f>IF(EXACT(I5633, I5634), "EN Sub=Dub", "_")</f>
        <v>_</v>
      </c>
      <c r="G5633" s="133" t="s">
        <v>39</v>
      </c>
      <c r="H5633" s="113" t="s">
        <v>4221</v>
      </c>
      <c r="I5633" s="114" t="s">
        <v>4225</v>
      </c>
    </row>
    <row r="5634" spans="3:9" hidden="1">
      <c r="F5634" s="132" t="str">
        <f>IF(EXACT(I5633, I5634), "EN Sub=Dub", "_")</f>
        <v>_</v>
      </c>
      <c r="G5634" s="133" t="s">
        <v>44</v>
      </c>
      <c r="H5634" s="113" t="s">
        <v>4221</v>
      </c>
      <c r="I5634" s="114" t="s">
        <v>4226</v>
      </c>
    </row>
    <row r="5635" spans="3:9" hidden="1">
      <c r="F5635" s="132" t="str">
        <f>IF(EXACT(I5635, I5636), "PT Sub=Dub", "_")</f>
        <v>_</v>
      </c>
      <c r="G5635" s="133" t="s">
        <v>46</v>
      </c>
      <c r="H5635" s="113" t="s">
        <v>4221</v>
      </c>
      <c r="I5635" s="114" t="s">
        <v>4227</v>
      </c>
    </row>
    <row r="5636" spans="3:9">
      <c r="F5636" s="132" t="str">
        <f>IF(EXACT(I5635, I5636), "PT Sub=Dub", "_")</f>
        <v>_</v>
      </c>
      <c r="G5636" s="133" t="s">
        <v>48</v>
      </c>
      <c r="H5636" s="113" t="s">
        <v>4221</v>
      </c>
      <c r="I5636" s="114" t="s">
        <v>4228</v>
      </c>
    </row>
    <row r="5637" spans="3:9" hidden="1">
      <c r="C5637" s="147" t="s">
        <v>27</v>
      </c>
      <c r="F5637" s="113" t="s">
        <v>27</v>
      </c>
      <c r="G5637" s="137" t="s">
        <v>28</v>
      </c>
      <c r="H5637" s="113" t="s">
        <v>4221</v>
      </c>
      <c r="I5637" s="114">
        <v>703</v>
      </c>
    </row>
    <row r="5638" spans="3:9" hidden="1">
      <c r="C5638" s="113" t="s">
        <v>27</v>
      </c>
      <c r="F5638" s="113" t="s">
        <v>27</v>
      </c>
      <c r="G5638" s="137" t="s">
        <v>30</v>
      </c>
      <c r="H5638" s="113" t="s">
        <v>4221</v>
      </c>
      <c r="I5638" s="114" t="s">
        <v>4229</v>
      </c>
    </row>
    <row r="5639" spans="3:9" hidden="1">
      <c r="C5639" s="113" t="s">
        <v>27</v>
      </c>
      <c r="F5639" s="113" t="s">
        <v>27</v>
      </c>
      <c r="G5639" s="133" t="s">
        <v>32</v>
      </c>
      <c r="H5639" s="113" t="s">
        <v>4221</v>
      </c>
      <c r="I5639" s="114" t="s">
        <v>4230</v>
      </c>
    </row>
    <row r="5640" spans="3:9" hidden="1">
      <c r="F5640" s="113" t="s">
        <v>27</v>
      </c>
      <c r="G5640" s="133" t="s">
        <v>35</v>
      </c>
      <c r="H5640" s="113" t="s">
        <v>4221</v>
      </c>
      <c r="I5640" s="114" t="s">
        <v>4231</v>
      </c>
    </row>
    <row r="5641" spans="3:9" hidden="1">
      <c r="F5641" s="132" t="str">
        <f>IF(EXACT(I5641, I5642), "EN Sub=Dub", "_")</f>
        <v>_</v>
      </c>
      <c r="G5641" s="133" t="s">
        <v>39</v>
      </c>
      <c r="H5641" s="113" t="s">
        <v>4221</v>
      </c>
      <c r="I5641" s="114" t="s">
        <v>4232</v>
      </c>
    </row>
    <row r="5642" spans="3:9" hidden="1">
      <c r="F5642" s="132" t="str">
        <f>IF(EXACT(I5641, I5642), "EN Sub=Dub", "_")</f>
        <v>_</v>
      </c>
      <c r="G5642" s="133" t="s">
        <v>44</v>
      </c>
      <c r="H5642" s="113" t="s">
        <v>4221</v>
      </c>
      <c r="I5642" s="114" t="s">
        <v>4233</v>
      </c>
    </row>
    <row r="5643" spans="3:9" hidden="1">
      <c r="F5643" s="132" t="str">
        <f>IF(EXACT(I5643, I5644), "PT Sub=Dub", "_")</f>
        <v>_</v>
      </c>
      <c r="G5643" s="133" t="s">
        <v>46</v>
      </c>
      <c r="H5643" s="113" t="s">
        <v>4221</v>
      </c>
      <c r="I5643" s="114" t="s">
        <v>4234</v>
      </c>
    </row>
    <row r="5644" spans="3:9">
      <c r="F5644" s="132" t="str">
        <f>IF(EXACT(I5643, I5644), "PT Sub=Dub", "_")</f>
        <v>_</v>
      </c>
      <c r="G5644" s="133" t="s">
        <v>48</v>
      </c>
      <c r="H5644" s="113" t="s">
        <v>4221</v>
      </c>
      <c r="I5644" s="114" t="s">
        <v>4235</v>
      </c>
    </row>
    <row r="5645" spans="3:9" hidden="1">
      <c r="C5645" s="147" t="s">
        <v>27</v>
      </c>
      <c r="F5645" s="113" t="s">
        <v>27</v>
      </c>
      <c r="G5645" s="137" t="s">
        <v>28</v>
      </c>
      <c r="H5645" s="113" t="s">
        <v>52</v>
      </c>
      <c r="I5645" s="114">
        <v>704</v>
      </c>
    </row>
    <row r="5646" spans="3:9" hidden="1">
      <c r="C5646" s="113" t="s">
        <v>27</v>
      </c>
      <c r="F5646" s="113" t="s">
        <v>27</v>
      </c>
      <c r="G5646" s="137" t="s">
        <v>30</v>
      </c>
      <c r="H5646" s="113" t="s">
        <v>52</v>
      </c>
      <c r="I5646" s="114" t="s">
        <v>4236</v>
      </c>
    </row>
    <row r="5647" spans="3:9" hidden="1">
      <c r="C5647" s="113" t="s">
        <v>27</v>
      </c>
      <c r="F5647" s="113" t="s">
        <v>27</v>
      </c>
      <c r="G5647" s="133" t="s">
        <v>32</v>
      </c>
      <c r="H5647" s="113" t="s">
        <v>52</v>
      </c>
      <c r="I5647" s="114" t="s">
        <v>4237</v>
      </c>
    </row>
    <row r="5648" spans="3:9" hidden="1">
      <c r="F5648" s="113" t="s">
        <v>27</v>
      </c>
      <c r="G5648" s="133" t="s">
        <v>35</v>
      </c>
      <c r="H5648" s="113" t="s">
        <v>52</v>
      </c>
      <c r="I5648" s="114" t="s">
        <v>4238</v>
      </c>
    </row>
    <row r="5649" spans="3:9" hidden="1">
      <c r="F5649" s="132" t="str">
        <f>IF(EXACT(I5649, I5650), "EN Sub=Dub", "_")</f>
        <v>_</v>
      </c>
      <c r="G5649" s="133" t="s">
        <v>39</v>
      </c>
      <c r="H5649" s="113" t="s">
        <v>52</v>
      </c>
      <c r="I5649" s="114" t="s">
        <v>4239</v>
      </c>
    </row>
    <row r="5650" spans="3:9" hidden="1">
      <c r="F5650" s="132" t="str">
        <f>IF(EXACT(I5649, I5650), "EN Sub=Dub", "_")</f>
        <v>_</v>
      </c>
      <c r="G5650" s="133" t="s">
        <v>44</v>
      </c>
      <c r="H5650" s="113" t="s">
        <v>52</v>
      </c>
      <c r="I5650" s="114" t="s">
        <v>4240</v>
      </c>
    </row>
    <row r="5651" spans="3:9" hidden="1">
      <c r="F5651" s="132" t="str">
        <f>IF(EXACT(I5651, I5652), "PT Sub=Dub", "_")</f>
        <v>PT Sub=Dub</v>
      </c>
      <c r="G5651" s="133" t="s">
        <v>46</v>
      </c>
      <c r="H5651" s="113" t="s">
        <v>52</v>
      </c>
      <c r="I5651" s="114" t="s">
        <v>4241</v>
      </c>
    </row>
    <row r="5652" spans="3:9">
      <c r="F5652" s="132" t="str">
        <f>IF(EXACT(I5651, I5652), "PT Sub=Dub", "_")</f>
        <v>PT Sub=Dub</v>
      </c>
      <c r="G5652" s="133" t="s">
        <v>48</v>
      </c>
      <c r="H5652" s="113" t="s">
        <v>52</v>
      </c>
      <c r="I5652" s="114" t="s">
        <v>4241</v>
      </c>
    </row>
    <row r="5653" spans="3:9" hidden="1">
      <c r="C5653" s="147" t="s">
        <v>27</v>
      </c>
      <c r="F5653" s="113" t="s">
        <v>27</v>
      </c>
      <c r="G5653" s="137" t="s">
        <v>28</v>
      </c>
      <c r="H5653" s="113" t="s">
        <v>52</v>
      </c>
      <c r="I5653" s="114">
        <v>705</v>
      </c>
    </row>
    <row r="5654" spans="3:9" hidden="1">
      <c r="C5654" s="113" t="s">
        <v>27</v>
      </c>
      <c r="F5654" s="113" t="s">
        <v>27</v>
      </c>
      <c r="G5654" s="137" t="s">
        <v>30</v>
      </c>
      <c r="H5654" s="113" t="s">
        <v>52</v>
      </c>
      <c r="I5654" s="114" t="s">
        <v>4242</v>
      </c>
    </row>
    <row r="5655" spans="3:9" hidden="1">
      <c r="C5655" s="113" t="s">
        <v>27</v>
      </c>
      <c r="F5655" s="113" t="s">
        <v>27</v>
      </c>
      <c r="G5655" s="133" t="s">
        <v>32</v>
      </c>
      <c r="H5655" s="113" t="s">
        <v>52</v>
      </c>
      <c r="I5655" s="114" t="s">
        <v>4243</v>
      </c>
    </row>
    <row r="5656" spans="3:9" hidden="1">
      <c r="F5656" s="113" t="s">
        <v>27</v>
      </c>
      <c r="G5656" s="133" t="s">
        <v>35</v>
      </c>
      <c r="H5656" s="113" t="s">
        <v>52</v>
      </c>
      <c r="I5656" s="114" t="s">
        <v>4244</v>
      </c>
    </row>
    <row r="5657" spans="3:9" hidden="1">
      <c r="F5657" s="132" t="str">
        <f>IF(EXACT(I5657, I5658), "EN Sub=Dub", "_")</f>
        <v>_</v>
      </c>
      <c r="G5657" s="133" t="s">
        <v>39</v>
      </c>
      <c r="H5657" s="113" t="s">
        <v>52</v>
      </c>
      <c r="I5657" s="114" t="s">
        <v>4245</v>
      </c>
    </row>
    <row r="5658" spans="3:9" hidden="1">
      <c r="F5658" s="132" t="str">
        <f>IF(EXACT(I5657, I5658), "EN Sub=Dub", "_")</f>
        <v>_</v>
      </c>
      <c r="G5658" s="133" t="s">
        <v>44</v>
      </c>
      <c r="H5658" s="113" t="s">
        <v>52</v>
      </c>
      <c r="I5658" s="114" t="s">
        <v>4246</v>
      </c>
    </row>
    <row r="5659" spans="3:9" hidden="1">
      <c r="F5659" s="132" t="str">
        <f>IF(EXACT(I5659, I5660), "PT Sub=Dub", "_")</f>
        <v>_</v>
      </c>
      <c r="G5659" s="133" t="s">
        <v>46</v>
      </c>
      <c r="H5659" s="113" t="s">
        <v>52</v>
      </c>
      <c r="I5659" s="114" t="s">
        <v>4247</v>
      </c>
    </row>
    <row r="5660" spans="3:9">
      <c r="F5660" s="132" t="str">
        <f>IF(EXACT(I5659, I5660), "PT Sub=Dub", "_")</f>
        <v>_</v>
      </c>
      <c r="G5660" s="133" t="s">
        <v>48</v>
      </c>
      <c r="H5660" s="113" t="s">
        <v>52</v>
      </c>
      <c r="I5660" s="114" t="s">
        <v>4248</v>
      </c>
    </row>
    <row r="5661" spans="3:9" hidden="1">
      <c r="C5661" s="147" t="s">
        <v>27</v>
      </c>
      <c r="F5661" s="113" t="s">
        <v>27</v>
      </c>
      <c r="G5661" s="137" t="s">
        <v>28</v>
      </c>
      <c r="H5661" s="113" t="s">
        <v>4221</v>
      </c>
      <c r="I5661" s="114">
        <v>706</v>
      </c>
    </row>
    <row r="5662" spans="3:9" hidden="1">
      <c r="C5662" s="113" t="s">
        <v>27</v>
      </c>
      <c r="F5662" s="113" t="s">
        <v>27</v>
      </c>
      <c r="G5662" s="137" t="s">
        <v>30</v>
      </c>
      <c r="H5662" s="113" t="s">
        <v>4221</v>
      </c>
      <c r="I5662" s="114" t="s">
        <v>4249</v>
      </c>
    </row>
    <row r="5663" spans="3:9" hidden="1">
      <c r="C5663" s="113" t="s">
        <v>27</v>
      </c>
      <c r="F5663" s="113" t="s">
        <v>27</v>
      </c>
      <c r="G5663" s="133" t="s">
        <v>32</v>
      </c>
      <c r="H5663" s="113" t="s">
        <v>4221</v>
      </c>
      <c r="I5663" s="114" t="s">
        <v>4250</v>
      </c>
    </row>
    <row r="5664" spans="3:9" hidden="1">
      <c r="F5664" s="113" t="s">
        <v>27</v>
      </c>
      <c r="G5664" s="133" t="s">
        <v>35</v>
      </c>
      <c r="H5664" s="113" t="s">
        <v>4221</v>
      </c>
      <c r="I5664" s="114" t="s">
        <v>4251</v>
      </c>
    </row>
    <row r="5665" spans="3:9" hidden="1">
      <c r="F5665" s="132" t="str">
        <f>IF(EXACT(I5665, I5666), "EN Sub=Dub", "_")</f>
        <v>_</v>
      </c>
      <c r="G5665" s="133" t="s">
        <v>39</v>
      </c>
      <c r="H5665" s="113" t="s">
        <v>4221</v>
      </c>
      <c r="I5665" s="114" t="s">
        <v>4252</v>
      </c>
    </row>
    <row r="5666" spans="3:9" hidden="1">
      <c r="F5666" s="132" t="str">
        <f>IF(EXACT(I5665, I5666), "EN Sub=Dub", "_")</f>
        <v>_</v>
      </c>
      <c r="G5666" s="133" t="s">
        <v>44</v>
      </c>
      <c r="H5666" s="113" t="s">
        <v>4221</v>
      </c>
      <c r="I5666" s="114" t="s">
        <v>4253</v>
      </c>
    </row>
    <row r="5667" spans="3:9" hidden="1">
      <c r="F5667" s="132" t="str">
        <f>IF(EXACT(I5667, I5668), "PT Sub=Dub", "_")</f>
        <v>_</v>
      </c>
      <c r="G5667" s="133" t="s">
        <v>46</v>
      </c>
      <c r="H5667" s="113" t="s">
        <v>4221</v>
      </c>
      <c r="I5667" s="114" t="s">
        <v>4254</v>
      </c>
    </row>
    <row r="5668" spans="3:9">
      <c r="F5668" s="132" t="str">
        <f>IF(EXACT(I5667, I5668), "PT Sub=Dub", "_")</f>
        <v>_</v>
      </c>
      <c r="G5668" s="133" t="s">
        <v>48</v>
      </c>
      <c r="H5668" s="113" t="s">
        <v>4221</v>
      </c>
      <c r="I5668" s="114" t="s">
        <v>4255</v>
      </c>
    </row>
    <row r="5669" spans="3:9" hidden="1">
      <c r="C5669" s="147" t="s">
        <v>27</v>
      </c>
      <c r="F5669" s="113" t="s">
        <v>27</v>
      </c>
      <c r="G5669" s="137" t="s">
        <v>28</v>
      </c>
      <c r="H5669" s="113" t="s">
        <v>4221</v>
      </c>
      <c r="I5669" s="114">
        <v>707</v>
      </c>
    </row>
    <row r="5670" spans="3:9" hidden="1">
      <c r="C5670" s="113" t="s">
        <v>27</v>
      </c>
      <c r="F5670" s="113" t="s">
        <v>27</v>
      </c>
      <c r="G5670" s="137" t="s">
        <v>30</v>
      </c>
      <c r="H5670" s="113" t="s">
        <v>4221</v>
      </c>
      <c r="I5670" s="114" t="s">
        <v>4256</v>
      </c>
    </row>
    <row r="5671" spans="3:9" hidden="1">
      <c r="C5671" s="113" t="s">
        <v>27</v>
      </c>
      <c r="F5671" s="113" t="s">
        <v>27</v>
      </c>
      <c r="G5671" s="133" t="s">
        <v>32</v>
      </c>
      <c r="H5671" s="113" t="s">
        <v>4221</v>
      </c>
      <c r="I5671" s="114" t="s">
        <v>4257</v>
      </c>
    </row>
    <row r="5672" spans="3:9" hidden="1">
      <c r="F5672" s="113" t="s">
        <v>27</v>
      </c>
      <c r="G5672" s="133" t="s">
        <v>35</v>
      </c>
      <c r="H5672" s="113" t="s">
        <v>4221</v>
      </c>
      <c r="I5672" s="114" t="s">
        <v>4258</v>
      </c>
    </row>
    <row r="5673" spans="3:9" hidden="1">
      <c r="F5673" s="132" t="str">
        <f>IF(EXACT(I5673, I5674), "EN Sub=Dub", "_")</f>
        <v>_</v>
      </c>
      <c r="G5673" s="133" t="s">
        <v>39</v>
      </c>
      <c r="H5673" s="113" t="s">
        <v>4221</v>
      </c>
      <c r="I5673" s="114" t="s">
        <v>4259</v>
      </c>
    </row>
    <row r="5674" spans="3:9" hidden="1">
      <c r="F5674" s="132" t="str">
        <f>IF(EXACT(I5673, I5674), "EN Sub=Dub", "_")</f>
        <v>_</v>
      </c>
      <c r="G5674" s="133" t="s">
        <v>44</v>
      </c>
      <c r="H5674" s="113" t="s">
        <v>4221</v>
      </c>
      <c r="I5674" s="114" t="s">
        <v>4260</v>
      </c>
    </row>
    <row r="5675" spans="3:9" hidden="1">
      <c r="F5675" s="132" t="str">
        <f>IF(EXACT(I5675, I5676), "PT Sub=Dub", "_")</f>
        <v>PT Sub=Dub</v>
      </c>
      <c r="G5675" s="133" t="s">
        <v>46</v>
      </c>
      <c r="H5675" s="113" t="s">
        <v>4221</v>
      </c>
      <c r="I5675" s="114" t="s">
        <v>4261</v>
      </c>
    </row>
    <row r="5676" spans="3:9">
      <c r="F5676" s="132" t="str">
        <f>IF(EXACT(I5675, I5676), "PT Sub=Dub", "_")</f>
        <v>PT Sub=Dub</v>
      </c>
      <c r="G5676" s="133" t="s">
        <v>48</v>
      </c>
      <c r="H5676" s="113" t="s">
        <v>4221</v>
      </c>
      <c r="I5676" s="114" t="s">
        <v>4261</v>
      </c>
    </row>
    <row r="5677" spans="3:9" hidden="1">
      <c r="C5677" s="147" t="s">
        <v>27</v>
      </c>
      <c r="F5677" s="113" t="s">
        <v>27</v>
      </c>
      <c r="G5677" s="137" t="s">
        <v>28</v>
      </c>
      <c r="H5677" s="113" t="s">
        <v>52</v>
      </c>
      <c r="I5677" s="114">
        <v>708</v>
      </c>
    </row>
    <row r="5678" spans="3:9" hidden="1">
      <c r="C5678" s="113" t="s">
        <v>27</v>
      </c>
      <c r="F5678" s="113" t="s">
        <v>27</v>
      </c>
      <c r="G5678" s="137" t="s">
        <v>30</v>
      </c>
      <c r="H5678" s="113" t="s">
        <v>52</v>
      </c>
      <c r="I5678" s="114" t="s">
        <v>4262</v>
      </c>
    </row>
    <row r="5679" spans="3:9" hidden="1">
      <c r="C5679" s="113" t="s">
        <v>27</v>
      </c>
      <c r="F5679" s="113" t="s">
        <v>27</v>
      </c>
      <c r="G5679" s="133" t="s">
        <v>32</v>
      </c>
      <c r="H5679" s="113" t="s">
        <v>52</v>
      </c>
      <c r="I5679" s="114" t="s">
        <v>4263</v>
      </c>
    </row>
    <row r="5680" spans="3:9" hidden="1">
      <c r="F5680" s="113" t="s">
        <v>27</v>
      </c>
      <c r="G5680" s="133" t="s">
        <v>35</v>
      </c>
      <c r="H5680" s="113" t="s">
        <v>52</v>
      </c>
      <c r="I5680" s="114" t="s">
        <v>4264</v>
      </c>
    </row>
    <row r="5681" spans="3:9" hidden="1">
      <c r="F5681" s="132" t="str">
        <f>IF(EXACT(I5681, I5682), "EN Sub=Dub", "_")</f>
        <v>_</v>
      </c>
      <c r="G5681" s="133" t="s">
        <v>39</v>
      </c>
      <c r="H5681" s="113" t="s">
        <v>52</v>
      </c>
      <c r="I5681" s="114" t="s">
        <v>4265</v>
      </c>
    </row>
    <row r="5682" spans="3:9" hidden="1">
      <c r="F5682" s="132" t="str">
        <f>IF(EXACT(I5681, I5682), "EN Sub=Dub", "_")</f>
        <v>_</v>
      </c>
      <c r="G5682" s="133" t="s">
        <v>44</v>
      </c>
      <c r="H5682" s="113" t="s">
        <v>52</v>
      </c>
      <c r="I5682" s="114" t="s">
        <v>4266</v>
      </c>
    </row>
    <row r="5683" spans="3:9" hidden="1">
      <c r="F5683" s="132" t="str">
        <f>IF(EXACT(I5683, I5684), "PT Sub=Dub", "_")</f>
        <v>_</v>
      </c>
      <c r="G5683" s="133" t="s">
        <v>46</v>
      </c>
      <c r="H5683" s="113" t="s">
        <v>52</v>
      </c>
      <c r="I5683" s="114" t="s">
        <v>4267</v>
      </c>
    </row>
    <row r="5684" spans="3:9">
      <c r="F5684" s="132" t="str">
        <f>IF(EXACT(I5683, I5684), "PT Sub=Dub", "_")</f>
        <v>_</v>
      </c>
      <c r="G5684" s="133" t="s">
        <v>48</v>
      </c>
      <c r="H5684" s="113" t="s">
        <v>52</v>
      </c>
      <c r="I5684" s="114" t="s">
        <v>4268</v>
      </c>
    </row>
    <row r="5685" spans="3:9" hidden="1">
      <c r="C5685" s="147" t="s">
        <v>27</v>
      </c>
      <c r="F5685" s="113" t="s">
        <v>27</v>
      </c>
      <c r="G5685" s="137" t="s">
        <v>28</v>
      </c>
      <c r="H5685" s="113" t="s">
        <v>4221</v>
      </c>
      <c r="I5685" s="114">
        <v>709</v>
      </c>
    </row>
    <row r="5686" spans="3:9" hidden="1">
      <c r="C5686" s="113" t="s">
        <v>27</v>
      </c>
      <c r="F5686" s="113" t="s">
        <v>27</v>
      </c>
      <c r="G5686" s="137" t="s">
        <v>30</v>
      </c>
      <c r="H5686" s="113" t="s">
        <v>4221</v>
      </c>
      <c r="I5686" s="114" t="s">
        <v>4269</v>
      </c>
    </row>
    <row r="5687" spans="3:9" hidden="1">
      <c r="C5687" s="113" t="s">
        <v>27</v>
      </c>
      <c r="F5687" s="113" t="s">
        <v>27</v>
      </c>
      <c r="G5687" s="133" t="s">
        <v>32</v>
      </c>
      <c r="H5687" s="113" t="s">
        <v>4221</v>
      </c>
      <c r="I5687" s="114" t="s">
        <v>4270</v>
      </c>
    </row>
    <row r="5688" spans="3:9" hidden="1">
      <c r="F5688" s="113" t="s">
        <v>27</v>
      </c>
      <c r="G5688" s="133" t="s">
        <v>35</v>
      </c>
      <c r="H5688" s="113" t="s">
        <v>4221</v>
      </c>
      <c r="I5688" s="114" t="s">
        <v>4271</v>
      </c>
    </row>
    <row r="5689" spans="3:9" hidden="1">
      <c r="F5689" s="132" t="str">
        <f>IF(EXACT(I5689, I5690), "EN Sub=Dub", "_")</f>
        <v>_</v>
      </c>
      <c r="G5689" s="133" t="s">
        <v>39</v>
      </c>
      <c r="H5689" s="113" t="s">
        <v>4221</v>
      </c>
      <c r="I5689" s="114" t="s">
        <v>4272</v>
      </c>
    </row>
    <row r="5690" spans="3:9" hidden="1">
      <c r="F5690" s="132" t="str">
        <f>IF(EXACT(I5689, I5690), "EN Sub=Dub", "_")</f>
        <v>_</v>
      </c>
      <c r="G5690" s="133" t="s">
        <v>44</v>
      </c>
      <c r="H5690" s="113" t="s">
        <v>4221</v>
      </c>
      <c r="I5690" s="114" t="s">
        <v>4273</v>
      </c>
    </row>
    <row r="5691" spans="3:9" hidden="1">
      <c r="F5691" s="132" t="str">
        <f>IF(EXACT(I5691, I5692), "PT Sub=Dub", "_")</f>
        <v>PT Sub=Dub</v>
      </c>
      <c r="G5691" s="133" t="s">
        <v>46</v>
      </c>
      <c r="H5691" s="113" t="s">
        <v>4221</v>
      </c>
      <c r="I5691" s="114" t="s">
        <v>4274</v>
      </c>
    </row>
    <row r="5692" spans="3:9">
      <c r="F5692" s="132" t="str">
        <f>IF(EXACT(I5691, I5692), "PT Sub=Dub", "_")</f>
        <v>PT Sub=Dub</v>
      </c>
      <c r="G5692" s="133" t="s">
        <v>48</v>
      </c>
      <c r="H5692" s="113" t="s">
        <v>4221</v>
      </c>
      <c r="I5692" s="114" t="s">
        <v>4274</v>
      </c>
    </row>
    <row r="5693" spans="3:9" hidden="1">
      <c r="C5693" s="147" t="s">
        <v>27</v>
      </c>
      <c r="F5693" s="113" t="s">
        <v>27</v>
      </c>
      <c r="G5693" s="137" t="s">
        <v>28</v>
      </c>
      <c r="H5693" s="113" t="s">
        <v>52</v>
      </c>
      <c r="I5693" s="114">
        <v>710</v>
      </c>
    </row>
    <row r="5694" spans="3:9" hidden="1">
      <c r="C5694" s="113" t="s">
        <v>27</v>
      </c>
      <c r="F5694" s="113" t="s">
        <v>27</v>
      </c>
      <c r="G5694" s="137" t="s">
        <v>30</v>
      </c>
      <c r="H5694" s="113" t="s">
        <v>52</v>
      </c>
      <c r="I5694" s="114" t="s">
        <v>4275</v>
      </c>
    </row>
    <row r="5695" spans="3:9" hidden="1">
      <c r="C5695" s="113" t="s">
        <v>27</v>
      </c>
      <c r="F5695" s="113" t="s">
        <v>27</v>
      </c>
      <c r="G5695" s="133" t="s">
        <v>32</v>
      </c>
      <c r="H5695" s="113" t="s">
        <v>52</v>
      </c>
      <c r="I5695" s="114" t="s">
        <v>4276</v>
      </c>
    </row>
    <row r="5696" spans="3:9" hidden="1">
      <c r="F5696" s="113" t="s">
        <v>27</v>
      </c>
      <c r="G5696" s="133" t="s">
        <v>35</v>
      </c>
      <c r="H5696" s="113" t="s">
        <v>52</v>
      </c>
      <c r="I5696" s="114" t="s">
        <v>4277</v>
      </c>
    </row>
    <row r="5697" spans="3:9" hidden="1">
      <c r="F5697" s="132" t="str">
        <f>IF(EXACT(I5697, I5698), "EN Sub=Dub", "_")</f>
        <v>_</v>
      </c>
      <c r="G5697" s="133" t="s">
        <v>39</v>
      </c>
      <c r="H5697" s="113" t="s">
        <v>52</v>
      </c>
      <c r="I5697" s="114" t="s">
        <v>4278</v>
      </c>
    </row>
    <row r="5698" spans="3:9" hidden="1">
      <c r="F5698" s="132" t="str">
        <f>IF(EXACT(I5697, I5698), "EN Sub=Dub", "_")</f>
        <v>_</v>
      </c>
      <c r="G5698" s="133" t="s">
        <v>44</v>
      </c>
      <c r="H5698" s="113" t="s">
        <v>52</v>
      </c>
      <c r="I5698" s="114" t="s">
        <v>4279</v>
      </c>
    </row>
    <row r="5699" spans="3:9" hidden="1">
      <c r="F5699" s="132" t="str">
        <f>IF(EXACT(I5699, I5700), "PT Sub=Dub", "_")</f>
        <v>PT Sub=Dub</v>
      </c>
      <c r="G5699" s="133" t="s">
        <v>46</v>
      </c>
      <c r="H5699" s="113" t="s">
        <v>52</v>
      </c>
      <c r="I5699" s="114" t="s">
        <v>4280</v>
      </c>
    </row>
    <row r="5700" spans="3:9">
      <c r="F5700" s="132" t="str">
        <f>IF(EXACT(I5699, I5700), "PT Sub=Dub", "_")</f>
        <v>PT Sub=Dub</v>
      </c>
      <c r="G5700" s="133" t="s">
        <v>48</v>
      </c>
      <c r="H5700" s="113" t="s">
        <v>52</v>
      </c>
      <c r="I5700" s="114" t="s">
        <v>4280</v>
      </c>
    </row>
    <row r="5701" spans="3:9" hidden="1">
      <c r="C5701" s="147" t="s">
        <v>27</v>
      </c>
      <c r="F5701" s="113" t="s">
        <v>27</v>
      </c>
      <c r="G5701" s="137" t="s">
        <v>28</v>
      </c>
      <c r="H5701" s="113" t="s">
        <v>52</v>
      </c>
      <c r="I5701" s="114">
        <v>711</v>
      </c>
    </row>
    <row r="5702" spans="3:9" hidden="1">
      <c r="C5702" s="113" t="s">
        <v>27</v>
      </c>
      <c r="F5702" s="113" t="s">
        <v>27</v>
      </c>
      <c r="G5702" s="137" t="s">
        <v>30</v>
      </c>
      <c r="H5702" s="113" t="s">
        <v>52</v>
      </c>
      <c r="I5702" s="114" t="s">
        <v>4281</v>
      </c>
    </row>
    <row r="5703" spans="3:9" hidden="1">
      <c r="C5703" s="113" t="s">
        <v>27</v>
      </c>
      <c r="F5703" s="113" t="s">
        <v>27</v>
      </c>
      <c r="G5703" s="133" t="s">
        <v>32</v>
      </c>
      <c r="H5703" s="113" t="s">
        <v>52</v>
      </c>
      <c r="I5703" s="114" t="s">
        <v>4282</v>
      </c>
    </row>
    <row r="5704" spans="3:9" hidden="1">
      <c r="F5704" s="113" t="s">
        <v>27</v>
      </c>
      <c r="G5704" s="133" t="s">
        <v>35</v>
      </c>
      <c r="H5704" s="113" t="s">
        <v>52</v>
      </c>
      <c r="I5704" s="114" t="s">
        <v>4283</v>
      </c>
    </row>
    <row r="5705" spans="3:9" hidden="1">
      <c r="F5705" s="132" t="str">
        <f>IF(EXACT(I5705, I5706), "EN Sub=Dub", "_")</f>
        <v>_</v>
      </c>
      <c r="G5705" s="133" t="s">
        <v>39</v>
      </c>
      <c r="H5705" s="113" t="s">
        <v>52</v>
      </c>
      <c r="I5705" s="114" t="s">
        <v>4284</v>
      </c>
    </row>
    <row r="5706" spans="3:9" hidden="1">
      <c r="F5706" s="132" t="str">
        <f>IF(EXACT(I5705, I5706), "EN Sub=Dub", "_")</f>
        <v>_</v>
      </c>
      <c r="G5706" s="133" t="s">
        <v>44</v>
      </c>
      <c r="H5706" s="113" t="s">
        <v>52</v>
      </c>
      <c r="I5706" s="114" t="s">
        <v>4285</v>
      </c>
    </row>
    <row r="5707" spans="3:9" hidden="1">
      <c r="F5707" s="132" t="str">
        <f>IF(EXACT(I5707, I5708), "PT Sub=Dub", "_")</f>
        <v>_</v>
      </c>
      <c r="G5707" s="133" t="s">
        <v>46</v>
      </c>
      <c r="H5707" s="113" t="s">
        <v>52</v>
      </c>
      <c r="I5707" s="114" t="s">
        <v>4286</v>
      </c>
    </row>
    <row r="5708" spans="3:9">
      <c r="F5708" s="132" t="str">
        <f>IF(EXACT(I5707, I5708), "PT Sub=Dub", "_")</f>
        <v>_</v>
      </c>
      <c r="G5708" s="133" t="s">
        <v>48</v>
      </c>
      <c r="H5708" s="113" t="s">
        <v>52</v>
      </c>
      <c r="I5708" s="114" t="s">
        <v>4287</v>
      </c>
    </row>
    <row r="5709" spans="3:9" hidden="1">
      <c r="C5709" s="147" t="s">
        <v>27</v>
      </c>
      <c r="F5709" s="113" t="s">
        <v>27</v>
      </c>
      <c r="G5709" s="137" t="s">
        <v>28</v>
      </c>
      <c r="H5709" s="113" t="s">
        <v>52</v>
      </c>
      <c r="I5709" s="114">
        <v>712</v>
      </c>
    </row>
    <row r="5710" spans="3:9" hidden="1">
      <c r="C5710" s="113" t="s">
        <v>27</v>
      </c>
      <c r="F5710" s="113" t="s">
        <v>27</v>
      </c>
      <c r="G5710" s="137" t="s">
        <v>30</v>
      </c>
      <c r="H5710" s="113" t="s">
        <v>52</v>
      </c>
      <c r="I5710" s="114" t="s">
        <v>4288</v>
      </c>
    </row>
    <row r="5711" spans="3:9" hidden="1">
      <c r="C5711" s="113" t="s">
        <v>27</v>
      </c>
      <c r="F5711" s="113" t="s">
        <v>27</v>
      </c>
      <c r="G5711" s="133" t="s">
        <v>32</v>
      </c>
      <c r="H5711" s="113" t="s">
        <v>52</v>
      </c>
      <c r="I5711" s="114" t="s">
        <v>4289</v>
      </c>
    </row>
    <row r="5712" spans="3:9" hidden="1">
      <c r="F5712" s="113" t="s">
        <v>27</v>
      </c>
      <c r="G5712" s="133" t="s">
        <v>35</v>
      </c>
      <c r="H5712" s="113" t="s">
        <v>52</v>
      </c>
      <c r="I5712" s="114" t="s">
        <v>4290</v>
      </c>
    </row>
    <row r="5713" spans="3:9" hidden="1">
      <c r="F5713" s="132" t="str">
        <f>IF(EXACT(I5713, I5714), "EN Sub=Dub", "_")</f>
        <v>_</v>
      </c>
      <c r="G5713" s="133" t="s">
        <v>39</v>
      </c>
      <c r="H5713" s="113" t="s">
        <v>52</v>
      </c>
      <c r="I5713" s="114" t="s">
        <v>4290</v>
      </c>
    </row>
    <row r="5714" spans="3:9" hidden="1">
      <c r="F5714" s="132" t="str">
        <f>IF(EXACT(I5713, I5714), "EN Sub=Dub", "_")</f>
        <v>_</v>
      </c>
      <c r="G5714" s="133" t="s">
        <v>44</v>
      </c>
      <c r="H5714" s="113" t="s">
        <v>52</v>
      </c>
      <c r="I5714" s="114" t="s">
        <v>4291</v>
      </c>
    </row>
    <row r="5715" spans="3:9" hidden="1">
      <c r="F5715" s="132" t="str">
        <f>IF(EXACT(I5715, I5716), "PT Sub=Dub", "_")</f>
        <v>_</v>
      </c>
      <c r="G5715" s="133" t="s">
        <v>46</v>
      </c>
      <c r="H5715" s="113" t="s">
        <v>52</v>
      </c>
      <c r="I5715" s="114" t="s">
        <v>4292</v>
      </c>
    </row>
    <row r="5716" spans="3:9">
      <c r="F5716" s="132" t="str">
        <f>IF(EXACT(I5715, I5716), "PT Sub=Dub", "_")</f>
        <v>_</v>
      </c>
      <c r="G5716" s="133" t="s">
        <v>48</v>
      </c>
      <c r="H5716" s="113" t="s">
        <v>52</v>
      </c>
      <c r="I5716" s="114" t="s">
        <v>4293</v>
      </c>
    </row>
    <row r="5717" spans="3:9" hidden="1">
      <c r="C5717" s="147" t="s">
        <v>27</v>
      </c>
      <c r="F5717" s="113" t="s">
        <v>27</v>
      </c>
      <c r="G5717" s="137" t="s">
        <v>28</v>
      </c>
      <c r="H5717" s="113" t="s">
        <v>52</v>
      </c>
      <c r="I5717" s="114">
        <v>713</v>
      </c>
    </row>
    <row r="5718" spans="3:9" hidden="1">
      <c r="C5718" s="113" t="s">
        <v>27</v>
      </c>
      <c r="F5718" s="113" t="s">
        <v>27</v>
      </c>
      <c r="G5718" s="137" t="s">
        <v>30</v>
      </c>
      <c r="H5718" s="113" t="s">
        <v>52</v>
      </c>
      <c r="I5718" s="114" t="s">
        <v>4294</v>
      </c>
    </row>
    <row r="5719" spans="3:9" hidden="1">
      <c r="C5719" s="113" t="s">
        <v>27</v>
      </c>
      <c r="F5719" s="113" t="s">
        <v>27</v>
      </c>
      <c r="G5719" s="133" t="s">
        <v>32</v>
      </c>
      <c r="H5719" s="113" t="s">
        <v>52</v>
      </c>
      <c r="I5719" s="114" t="s">
        <v>4295</v>
      </c>
    </row>
    <row r="5720" spans="3:9" hidden="1">
      <c r="F5720" s="113" t="s">
        <v>27</v>
      </c>
      <c r="G5720" s="133" t="s">
        <v>35</v>
      </c>
      <c r="H5720" s="113" t="s">
        <v>52</v>
      </c>
      <c r="I5720" s="114" t="s">
        <v>4296</v>
      </c>
    </row>
    <row r="5721" spans="3:9" hidden="1">
      <c r="F5721" s="132" t="str">
        <f>IF(EXACT(I5721, I5722), "EN Sub=Dub", "_")</f>
        <v>_</v>
      </c>
      <c r="G5721" s="133" t="s">
        <v>39</v>
      </c>
      <c r="H5721" s="113" t="s">
        <v>52</v>
      </c>
      <c r="I5721" s="114" t="s">
        <v>4296</v>
      </c>
    </row>
    <row r="5722" spans="3:9" hidden="1">
      <c r="F5722" s="132" t="str">
        <f>IF(EXACT(I5721, I5722), "EN Sub=Dub", "_")</f>
        <v>_</v>
      </c>
      <c r="G5722" s="133" t="s">
        <v>44</v>
      </c>
      <c r="H5722" s="113" t="s">
        <v>52</v>
      </c>
      <c r="I5722" s="114" t="s">
        <v>4297</v>
      </c>
    </row>
    <row r="5723" spans="3:9" hidden="1">
      <c r="F5723" s="132" t="str">
        <f>IF(EXACT(I5723, I5724), "PT Sub=Dub", "_")</f>
        <v>_</v>
      </c>
      <c r="G5723" s="133" t="s">
        <v>46</v>
      </c>
      <c r="H5723" s="113" t="s">
        <v>52</v>
      </c>
      <c r="I5723" s="114" t="s">
        <v>4298</v>
      </c>
    </row>
    <row r="5724" spans="3:9">
      <c r="F5724" s="132" t="str">
        <f>IF(EXACT(I5723, I5724), "PT Sub=Dub", "_")</f>
        <v>_</v>
      </c>
      <c r="G5724" s="133" t="s">
        <v>48</v>
      </c>
      <c r="H5724" s="113" t="s">
        <v>52</v>
      </c>
      <c r="I5724" s="114" t="s">
        <v>4299</v>
      </c>
    </row>
    <row r="5725" spans="3:9" hidden="1">
      <c r="C5725" s="147" t="s">
        <v>27</v>
      </c>
      <c r="F5725" s="113" t="s">
        <v>27</v>
      </c>
      <c r="G5725" s="137" t="s">
        <v>28</v>
      </c>
      <c r="H5725" s="113" t="s">
        <v>4221</v>
      </c>
      <c r="I5725" s="114">
        <v>714</v>
      </c>
    </row>
    <row r="5726" spans="3:9" hidden="1">
      <c r="C5726" s="113" t="s">
        <v>27</v>
      </c>
      <c r="F5726" s="113" t="s">
        <v>27</v>
      </c>
      <c r="G5726" s="137" t="s">
        <v>30</v>
      </c>
      <c r="H5726" s="113" t="s">
        <v>4221</v>
      </c>
      <c r="I5726" s="114" t="s">
        <v>4300</v>
      </c>
    </row>
    <row r="5727" spans="3:9" hidden="1">
      <c r="C5727" s="113" t="s">
        <v>27</v>
      </c>
      <c r="F5727" s="113" t="s">
        <v>27</v>
      </c>
      <c r="G5727" s="133" t="s">
        <v>32</v>
      </c>
      <c r="H5727" s="113" t="s">
        <v>4221</v>
      </c>
      <c r="I5727" s="114" t="s">
        <v>4301</v>
      </c>
    </row>
    <row r="5728" spans="3:9" hidden="1">
      <c r="F5728" s="113" t="s">
        <v>27</v>
      </c>
      <c r="G5728" s="133" t="s">
        <v>35</v>
      </c>
      <c r="H5728" s="113" t="s">
        <v>4221</v>
      </c>
      <c r="I5728" s="114" t="s">
        <v>4302</v>
      </c>
    </row>
    <row r="5729" spans="2:9" hidden="1">
      <c r="F5729" s="132" t="str">
        <f>IF(EXACT(I5729, I5730), "EN Sub=Dub", "_")</f>
        <v>_</v>
      </c>
      <c r="G5729" s="133" t="s">
        <v>39</v>
      </c>
      <c r="H5729" s="113" t="s">
        <v>4221</v>
      </c>
      <c r="I5729" s="114" t="s">
        <v>4303</v>
      </c>
    </row>
    <row r="5730" spans="2:9" hidden="1">
      <c r="F5730" s="132" t="str">
        <f>IF(EXACT(I5729, I5730), "EN Sub=Dub", "_")</f>
        <v>_</v>
      </c>
      <c r="G5730" s="133" t="s">
        <v>44</v>
      </c>
      <c r="H5730" s="113" t="s">
        <v>4221</v>
      </c>
      <c r="I5730" s="114" t="s">
        <v>4304</v>
      </c>
    </row>
    <row r="5731" spans="2:9" hidden="1">
      <c r="F5731" s="132" t="str">
        <f>IF(EXACT(I5731, I5732), "PT Sub=Dub", "_")</f>
        <v>_</v>
      </c>
      <c r="G5731" s="133" t="s">
        <v>46</v>
      </c>
      <c r="H5731" s="113" t="s">
        <v>4221</v>
      </c>
      <c r="I5731" s="114" t="s">
        <v>4305</v>
      </c>
    </row>
    <row r="5732" spans="2:9">
      <c r="F5732" s="132" t="str">
        <f>IF(EXACT(I5731, I5732), "PT Sub=Dub", "_")</f>
        <v>_</v>
      </c>
      <c r="G5732" s="133" t="s">
        <v>48</v>
      </c>
      <c r="H5732" s="113" t="s">
        <v>4221</v>
      </c>
      <c r="I5732" s="114" t="s">
        <v>4306</v>
      </c>
    </row>
    <row r="5733" spans="2:9" hidden="1">
      <c r="B5733" s="114" t="s">
        <v>26</v>
      </c>
      <c r="C5733" s="147" t="s">
        <v>27</v>
      </c>
      <c r="F5733" s="113" t="s">
        <v>27</v>
      </c>
      <c r="G5733" s="137" t="s">
        <v>28</v>
      </c>
      <c r="H5733" s="113" t="s">
        <v>4221</v>
      </c>
      <c r="I5733" s="114">
        <v>715</v>
      </c>
    </row>
    <row r="5734" spans="2:9" hidden="1">
      <c r="B5734" s="114" t="s">
        <v>26</v>
      </c>
      <c r="C5734" s="113" t="s">
        <v>27</v>
      </c>
      <c r="F5734" s="113" t="s">
        <v>27</v>
      </c>
      <c r="G5734" s="137" t="s">
        <v>30</v>
      </c>
      <c r="H5734" s="113" t="s">
        <v>4221</v>
      </c>
      <c r="I5734" s="114" t="s">
        <v>4307</v>
      </c>
    </row>
    <row r="5735" spans="2:9" hidden="1">
      <c r="B5735" s="114" t="s">
        <v>26</v>
      </c>
      <c r="C5735" s="113" t="s">
        <v>27</v>
      </c>
      <c r="F5735" s="113" t="s">
        <v>27</v>
      </c>
      <c r="G5735" s="133" t="s">
        <v>32</v>
      </c>
      <c r="H5735" s="113" t="s">
        <v>4221</v>
      </c>
      <c r="I5735" s="114" t="s">
        <v>4308</v>
      </c>
    </row>
    <row r="5736" spans="2:9" hidden="1">
      <c r="B5736" s="114" t="s">
        <v>26</v>
      </c>
      <c r="F5736" s="113" t="s">
        <v>27</v>
      </c>
      <c r="G5736" s="133" t="s">
        <v>35</v>
      </c>
      <c r="H5736" s="113" t="s">
        <v>4221</v>
      </c>
      <c r="I5736" s="114" t="s">
        <v>4309</v>
      </c>
    </row>
    <row r="5737" spans="2:9" hidden="1">
      <c r="B5737" s="114" t="s">
        <v>26</v>
      </c>
      <c r="F5737" s="132" t="str">
        <f>IF(EXACT(I5737, I5738), "EN Sub=Dub", "_")</f>
        <v>_</v>
      </c>
      <c r="G5737" s="133" t="s">
        <v>39</v>
      </c>
      <c r="H5737" s="113" t="s">
        <v>4221</v>
      </c>
      <c r="I5737" s="114" t="s">
        <v>4310</v>
      </c>
    </row>
    <row r="5738" spans="2:9" hidden="1">
      <c r="B5738" s="114" t="s">
        <v>26</v>
      </c>
      <c r="F5738" s="132" t="str">
        <f>IF(EXACT(I5737, I5738), "EN Sub=Dub", "_")</f>
        <v>_</v>
      </c>
      <c r="G5738" s="133" t="s">
        <v>44</v>
      </c>
      <c r="H5738" s="113" t="s">
        <v>4221</v>
      </c>
      <c r="I5738" s="114" t="s">
        <v>4311</v>
      </c>
    </row>
    <row r="5739" spans="2:9" hidden="1">
      <c r="B5739" s="114" t="s">
        <v>26</v>
      </c>
      <c r="F5739" s="132" t="str">
        <f>IF(EXACT(I5739, I5740), "PT Sub=Dub", "_")</f>
        <v>_</v>
      </c>
      <c r="G5739" s="133" t="s">
        <v>46</v>
      </c>
      <c r="H5739" s="113" t="s">
        <v>4221</v>
      </c>
      <c r="I5739" s="114" t="s">
        <v>4312</v>
      </c>
    </row>
    <row r="5740" spans="2:9">
      <c r="B5740" s="114" t="s">
        <v>26</v>
      </c>
      <c r="F5740" s="132" t="str">
        <f>IF(EXACT(I5739, I5740), "PT Sub=Dub", "_")</f>
        <v>_</v>
      </c>
      <c r="G5740" s="133" t="s">
        <v>48</v>
      </c>
      <c r="H5740" s="113" t="s">
        <v>4221</v>
      </c>
      <c r="I5740" s="114" t="s">
        <v>4313</v>
      </c>
    </row>
    <row r="5741" spans="2:9" hidden="1">
      <c r="C5741" s="147" t="s">
        <v>27</v>
      </c>
      <c r="F5741" s="113" t="s">
        <v>27</v>
      </c>
      <c r="G5741" s="137" t="s">
        <v>28</v>
      </c>
      <c r="H5741" s="113" t="s">
        <v>4221</v>
      </c>
      <c r="I5741" s="114">
        <v>716</v>
      </c>
    </row>
    <row r="5742" spans="2:9" hidden="1">
      <c r="C5742" s="113" t="s">
        <v>27</v>
      </c>
      <c r="F5742" s="113" t="s">
        <v>27</v>
      </c>
      <c r="G5742" s="137" t="s">
        <v>30</v>
      </c>
      <c r="H5742" s="113" t="s">
        <v>4221</v>
      </c>
      <c r="I5742" s="114" t="s">
        <v>4314</v>
      </c>
    </row>
    <row r="5743" spans="2:9" hidden="1">
      <c r="C5743" s="113" t="s">
        <v>27</v>
      </c>
      <c r="F5743" s="113" t="s">
        <v>27</v>
      </c>
      <c r="G5743" s="133" t="s">
        <v>32</v>
      </c>
      <c r="H5743" s="113" t="s">
        <v>4221</v>
      </c>
      <c r="I5743" s="114" t="s">
        <v>4315</v>
      </c>
    </row>
    <row r="5744" spans="2:9" hidden="1">
      <c r="F5744" s="113" t="s">
        <v>27</v>
      </c>
      <c r="G5744" s="133" t="s">
        <v>35</v>
      </c>
      <c r="H5744" s="113" t="s">
        <v>4221</v>
      </c>
      <c r="I5744" s="114" t="s">
        <v>4316</v>
      </c>
    </row>
    <row r="5745" spans="3:9" hidden="1">
      <c r="F5745" s="132" t="str">
        <f>IF(EXACT(I5745, I5746), "EN Sub=Dub", "_")</f>
        <v>_</v>
      </c>
      <c r="G5745" s="133" t="s">
        <v>39</v>
      </c>
      <c r="H5745" s="113" t="s">
        <v>4221</v>
      </c>
      <c r="I5745" s="114" t="s">
        <v>4317</v>
      </c>
    </row>
    <row r="5746" spans="3:9" hidden="1">
      <c r="F5746" s="132" t="str">
        <f>IF(EXACT(I5745, I5746), "EN Sub=Dub", "_")</f>
        <v>_</v>
      </c>
      <c r="G5746" s="133" t="s">
        <v>44</v>
      </c>
      <c r="H5746" s="113" t="s">
        <v>4221</v>
      </c>
      <c r="I5746" s="114" t="s">
        <v>4318</v>
      </c>
    </row>
    <row r="5747" spans="3:9" hidden="1">
      <c r="F5747" s="132" t="str">
        <f>IF(EXACT(I5747, I5748), "PT Sub=Dub", "_")</f>
        <v>_</v>
      </c>
      <c r="G5747" s="133" t="s">
        <v>46</v>
      </c>
      <c r="H5747" s="113" t="s">
        <v>4221</v>
      </c>
      <c r="I5747" s="114" t="s">
        <v>4319</v>
      </c>
    </row>
    <row r="5748" spans="3:9">
      <c r="F5748" s="132" t="str">
        <f>IF(EXACT(I5747, I5748), "PT Sub=Dub", "_")</f>
        <v>_</v>
      </c>
      <c r="G5748" s="133" t="s">
        <v>48</v>
      </c>
      <c r="H5748" s="113" t="s">
        <v>4221</v>
      </c>
      <c r="I5748" s="114" t="s">
        <v>4320</v>
      </c>
    </row>
    <row r="5749" spans="3:9" hidden="1">
      <c r="C5749" s="147" t="s">
        <v>27</v>
      </c>
      <c r="F5749" s="113" t="s">
        <v>27</v>
      </c>
      <c r="G5749" s="137" t="s">
        <v>28</v>
      </c>
      <c r="H5749" s="113" t="s">
        <v>4221</v>
      </c>
      <c r="I5749" s="114">
        <v>717</v>
      </c>
    </row>
    <row r="5750" spans="3:9" hidden="1">
      <c r="C5750" s="113" t="s">
        <v>27</v>
      </c>
      <c r="F5750" s="113" t="s">
        <v>27</v>
      </c>
      <c r="G5750" s="137" t="s">
        <v>30</v>
      </c>
      <c r="H5750" s="113" t="s">
        <v>4221</v>
      </c>
      <c r="I5750" s="114" t="s">
        <v>4321</v>
      </c>
    </row>
    <row r="5751" spans="3:9" hidden="1">
      <c r="C5751" s="113" t="s">
        <v>27</v>
      </c>
      <c r="F5751" s="113" t="s">
        <v>27</v>
      </c>
      <c r="G5751" s="133" t="s">
        <v>32</v>
      </c>
      <c r="H5751" s="113" t="s">
        <v>4221</v>
      </c>
      <c r="I5751" s="114" t="s">
        <v>4322</v>
      </c>
    </row>
    <row r="5752" spans="3:9" hidden="1">
      <c r="F5752" s="113" t="s">
        <v>27</v>
      </c>
      <c r="G5752" s="133" t="s">
        <v>35</v>
      </c>
      <c r="H5752" s="113" t="s">
        <v>4221</v>
      </c>
      <c r="I5752" s="114" t="s">
        <v>4323</v>
      </c>
    </row>
    <row r="5753" spans="3:9" hidden="1">
      <c r="F5753" s="132" t="str">
        <f>IF(EXACT(I5753, I5754), "EN Sub=Dub", "_")</f>
        <v>_</v>
      </c>
      <c r="G5753" s="133" t="s">
        <v>39</v>
      </c>
      <c r="H5753" s="113" t="s">
        <v>4221</v>
      </c>
      <c r="I5753" s="114" t="s">
        <v>4324</v>
      </c>
    </row>
    <row r="5754" spans="3:9" hidden="1">
      <c r="F5754" s="132" t="str">
        <f>IF(EXACT(I5753, I5754), "EN Sub=Dub", "_")</f>
        <v>_</v>
      </c>
      <c r="G5754" s="133" t="s">
        <v>44</v>
      </c>
      <c r="H5754" s="113" t="s">
        <v>4221</v>
      </c>
      <c r="I5754" s="114" t="s">
        <v>4325</v>
      </c>
    </row>
    <row r="5755" spans="3:9" hidden="1">
      <c r="F5755" s="132" t="str">
        <f>IF(EXACT(I5755, I5756), "PT Sub=Dub", "_")</f>
        <v>_</v>
      </c>
      <c r="G5755" s="133" t="s">
        <v>46</v>
      </c>
      <c r="H5755" s="113" t="s">
        <v>4221</v>
      </c>
      <c r="I5755" s="114" t="s">
        <v>4326</v>
      </c>
    </row>
    <row r="5756" spans="3:9">
      <c r="F5756" s="132" t="str">
        <f>IF(EXACT(I5755, I5756), "PT Sub=Dub", "_")</f>
        <v>_</v>
      </c>
      <c r="G5756" s="133" t="s">
        <v>48</v>
      </c>
      <c r="H5756" s="113" t="s">
        <v>4221</v>
      </c>
      <c r="I5756" s="114" t="s">
        <v>4327</v>
      </c>
    </row>
    <row r="5757" spans="3:9" hidden="1">
      <c r="C5757" s="147" t="s">
        <v>27</v>
      </c>
      <c r="F5757" s="113" t="s">
        <v>27</v>
      </c>
      <c r="G5757" s="137" t="s">
        <v>28</v>
      </c>
      <c r="H5757" s="113" t="s">
        <v>52</v>
      </c>
      <c r="I5757" s="114">
        <v>718</v>
      </c>
    </row>
    <row r="5758" spans="3:9" hidden="1">
      <c r="C5758" s="113" t="s">
        <v>27</v>
      </c>
      <c r="F5758" s="113" t="s">
        <v>27</v>
      </c>
      <c r="G5758" s="137" t="s">
        <v>30</v>
      </c>
      <c r="H5758" s="113" t="s">
        <v>52</v>
      </c>
      <c r="I5758" s="114" t="s">
        <v>4328</v>
      </c>
    </row>
    <row r="5759" spans="3:9" hidden="1">
      <c r="C5759" s="113" t="s">
        <v>27</v>
      </c>
      <c r="F5759" s="113" t="s">
        <v>27</v>
      </c>
      <c r="G5759" s="133" t="s">
        <v>32</v>
      </c>
      <c r="H5759" s="113" t="s">
        <v>52</v>
      </c>
      <c r="I5759" s="114" t="s">
        <v>4329</v>
      </c>
    </row>
    <row r="5760" spans="3:9" hidden="1">
      <c r="F5760" s="113" t="s">
        <v>27</v>
      </c>
      <c r="G5760" s="133" t="s">
        <v>35</v>
      </c>
      <c r="H5760" s="113" t="s">
        <v>52</v>
      </c>
      <c r="I5760" s="114" t="s">
        <v>4330</v>
      </c>
    </row>
    <row r="5761" spans="3:9" hidden="1">
      <c r="F5761" s="132" t="str">
        <f>IF(EXACT(I5761, I5762), "EN Sub=Dub", "_")</f>
        <v>EN Sub=Dub</v>
      </c>
      <c r="G5761" s="133" t="s">
        <v>39</v>
      </c>
      <c r="H5761" s="113" t="s">
        <v>52</v>
      </c>
      <c r="I5761" s="114" t="s">
        <v>4330</v>
      </c>
    </row>
    <row r="5762" spans="3:9" hidden="1">
      <c r="F5762" s="132" t="str">
        <f>IF(EXACT(I5761, I5762), "EN Sub=Dub", "_")</f>
        <v>EN Sub=Dub</v>
      </c>
      <c r="G5762" s="133" t="s">
        <v>44</v>
      </c>
      <c r="H5762" s="113" t="s">
        <v>52</v>
      </c>
      <c r="I5762" s="114" t="s">
        <v>4330</v>
      </c>
    </row>
    <row r="5763" spans="3:9" hidden="1">
      <c r="F5763" s="132" t="str">
        <f>IF(EXACT(I5763, I5764), "PT Sub=Dub", "_")</f>
        <v>PT Sub=Dub</v>
      </c>
      <c r="G5763" s="133" t="s">
        <v>46</v>
      </c>
      <c r="H5763" s="113" t="s">
        <v>52</v>
      </c>
      <c r="I5763" s="114" t="s">
        <v>4331</v>
      </c>
    </row>
    <row r="5764" spans="3:9">
      <c r="F5764" s="132" t="str">
        <f>IF(EXACT(I5763, I5764), "PT Sub=Dub", "_")</f>
        <v>PT Sub=Dub</v>
      </c>
      <c r="G5764" s="133" t="s">
        <v>48</v>
      </c>
      <c r="H5764" s="113" t="s">
        <v>52</v>
      </c>
      <c r="I5764" s="114" t="s">
        <v>4331</v>
      </c>
    </row>
    <row r="5765" spans="3:9" hidden="1">
      <c r="C5765" s="147" t="s">
        <v>27</v>
      </c>
      <c r="F5765" s="113" t="s">
        <v>27</v>
      </c>
      <c r="G5765" s="137" t="s">
        <v>28</v>
      </c>
      <c r="H5765" s="113" t="s">
        <v>52</v>
      </c>
      <c r="I5765" s="114">
        <v>719</v>
      </c>
    </row>
    <row r="5766" spans="3:9" hidden="1">
      <c r="C5766" s="113" t="s">
        <v>27</v>
      </c>
      <c r="F5766" s="113" t="s">
        <v>27</v>
      </c>
      <c r="G5766" s="137" t="s">
        <v>30</v>
      </c>
      <c r="H5766" s="113" t="s">
        <v>52</v>
      </c>
      <c r="I5766" s="114" t="s">
        <v>4332</v>
      </c>
    </row>
    <row r="5767" spans="3:9" hidden="1">
      <c r="C5767" s="113" t="s">
        <v>27</v>
      </c>
      <c r="F5767" s="113" t="s">
        <v>27</v>
      </c>
      <c r="G5767" s="133" t="s">
        <v>32</v>
      </c>
      <c r="H5767" s="113" t="s">
        <v>52</v>
      </c>
      <c r="I5767" s="114" t="s">
        <v>4333</v>
      </c>
    </row>
    <row r="5768" spans="3:9" hidden="1">
      <c r="F5768" s="113" t="s">
        <v>27</v>
      </c>
      <c r="G5768" s="133" t="s">
        <v>35</v>
      </c>
      <c r="H5768" s="113" t="s">
        <v>52</v>
      </c>
      <c r="I5768" s="114" t="s">
        <v>4334</v>
      </c>
    </row>
    <row r="5769" spans="3:9" hidden="1">
      <c r="F5769" s="132" t="str">
        <f>IF(EXACT(I5769, I5770), "EN Sub=Dub", "_")</f>
        <v>_</v>
      </c>
      <c r="G5769" s="133" t="s">
        <v>39</v>
      </c>
      <c r="H5769" s="113" t="s">
        <v>52</v>
      </c>
      <c r="I5769" s="114" t="s">
        <v>4335</v>
      </c>
    </row>
    <row r="5770" spans="3:9" hidden="1">
      <c r="F5770" s="132" t="str">
        <f>IF(EXACT(I5769, I5770), "EN Sub=Dub", "_")</f>
        <v>_</v>
      </c>
      <c r="G5770" s="133" t="s">
        <v>44</v>
      </c>
      <c r="H5770" s="113" t="s">
        <v>52</v>
      </c>
      <c r="I5770" s="114" t="s">
        <v>4336</v>
      </c>
    </row>
    <row r="5771" spans="3:9" hidden="1">
      <c r="F5771" s="132" t="str">
        <f>IF(EXACT(I5771, I5772), "PT Sub=Dub", "_")</f>
        <v>_</v>
      </c>
      <c r="G5771" s="133" t="s">
        <v>46</v>
      </c>
      <c r="H5771" s="113" t="s">
        <v>52</v>
      </c>
      <c r="I5771" s="114" t="s">
        <v>4337</v>
      </c>
    </row>
    <row r="5772" spans="3:9">
      <c r="F5772" s="132" t="str">
        <f>IF(EXACT(I5771, I5772), "PT Sub=Dub", "_")</f>
        <v>_</v>
      </c>
      <c r="G5772" s="133" t="s">
        <v>48</v>
      </c>
      <c r="H5772" s="113" t="s">
        <v>52</v>
      </c>
      <c r="I5772" s="114" t="s">
        <v>4338</v>
      </c>
    </row>
    <row r="5773" spans="3:9" hidden="1">
      <c r="C5773" s="147" t="s">
        <v>27</v>
      </c>
      <c r="F5773" s="113" t="s">
        <v>27</v>
      </c>
      <c r="G5773" s="137" t="s">
        <v>28</v>
      </c>
      <c r="H5773" s="113" t="s">
        <v>4221</v>
      </c>
      <c r="I5773" s="114">
        <v>720</v>
      </c>
    </row>
    <row r="5774" spans="3:9" hidden="1">
      <c r="C5774" s="113" t="s">
        <v>27</v>
      </c>
      <c r="F5774" s="113" t="s">
        <v>27</v>
      </c>
      <c r="G5774" s="137" t="s">
        <v>30</v>
      </c>
      <c r="H5774" s="113" t="s">
        <v>4221</v>
      </c>
      <c r="I5774" s="114" t="s">
        <v>4339</v>
      </c>
    </row>
    <row r="5775" spans="3:9" hidden="1">
      <c r="C5775" s="113" t="s">
        <v>27</v>
      </c>
      <c r="F5775" s="113" t="s">
        <v>27</v>
      </c>
      <c r="G5775" s="133" t="s">
        <v>32</v>
      </c>
      <c r="H5775" s="113" t="s">
        <v>4221</v>
      </c>
      <c r="I5775" s="114" t="s">
        <v>4340</v>
      </c>
    </row>
    <row r="5776" spans="3:9" hidden="1">
      <c r="F5776" s="113" t="s">
        <v>27</v>
      </c>
      <c r="G5776" s="133" t="s">
        <v>35</v>
      </c>
      <c r="H5776" s="113" t="s">
        <v>4221</v>
      </c>
      <c r="I5776" s="114" t="s">
        <v>4341</v>
      </c>
    </row>
    <row r="5777" spans="2:9" hidden="1">
      <c r="F5777" s="132" t="str">
        <f>IF(EXACT(I5777, I5778), "EN Sub=Dub", "_")</f>
        <v>EN Sub=Dub</v>
      </c>
      <c r="G5777" s="133" t="s">
        <v>39</v>
      </c>
      <c r="H5777" s="113" t="s">
        <v>4221</v>
      </c>
      <c r="I5777" s="114" t="s">
        <v>4341</v>
      </c>
    </row>
    <row r="5778" spans="2:9" hidden="1">
      <c r="F5778" s="132" t="str">
        <f>IF(EXACT(I5777, I5778), "EN Sub=Dub", "_")</f>
        <v>EN Sub=Dub</v>
      </c>
      <c r="G5778" s="133" t="s">
        <v>44</v>
      </c>
      <c r="H5778" s="113" t="s">
        <v>4221</v>
      </c>
      <c r="I5778" s="114" t="s">
        <v>4341</v>
      </c>
    </row>
    <row r="5779" spans="2:9" hidden="1">
      <c r="F5779" s="132" t="str">
        <f>IF(EXACT(I5779, I5780), "PT Sub=Dub", "_")</f>
        <v>_</v>
      </c>
      <c r="G5779" s="133" t="s">
        <v>46</v>
      </c>
      <c r="H5779" s="113" t="s">
        <v>4221</v>
      </c>
      <c r="I5779" s="114" t="s">
        <v>4342</v>
      </c>
    </row>
    <row r="5780" spans="2:9">
      <c r="F5780" s="132" t="str">
        <f>IF(EXACT(I5779, I5780), "PT Sub=Dub", "_")</f>
        <v>_</v>
      </c>
      <c r="G5780" s="133" t="s">
        <v>48</v>
      </c>
      <c r="H5780" s="113" t="s">
        <v>4221</v>
      </c>
      <c r="I5780" s="114" t="s">
        <v>4343</v>
      </c>
    </row>
    <row r="5781" spans="2:9" hidden="1">
      <c r="C5781" s="147" t="s">
        <v>27</v>
      </c>
      <c r="F5781" s="113" t="s">
        <v>27</v>
      </c>
      <c r="G5781" s="137" t="s">
        <v>28</v>
      </c>
      <c r="H5781" s="113" t="s">
        <v>52</v>
      </c>
      <c r="I5781" s="114">
        <v>721</v>
      </c>
    </row>
    <row r="5782" spans="2:9" hidden="1">
      <c r="C5782" s="113" t="s">
        <v>27</v>
      </c>
      <c r="F5782" s="113" t="s">
        <v>27</v>
      </c>
      <c r="G5782" s="137" t="s">
        <v>30</v>
      </c>
      <c r="H5782" s="113" t="s">
        <v>52</v>
      </c>
      <c r="I5782" s="114" t="s">
        <v>4344</v>
      </c>
    </row>
    <row r="5783" spans="2:9" hidden="1">
      <c r="C5783" s="113" t="s">
        <v>27</v>
      </c>
      <c r="F5783" s="113" t="s">
        <v>27</v>
      </c>
      <c r="G5783" s="133" t="s">
        <v>32</v>
      </c>
      <c r="H5783" s="113" t="s">
        <v>7289</v>
      </c>
      <c r="I5783" s="134" t="s">
        <v>7290</v>
      </c>
    </row>
    <row r="5784" spans="2:9" hidden="1">
      <c r="F5784" s="113" t="s">
        <v>27</v>
      </c>
      <c r="G5784" s="133" t="s">
        <v>35</v>
      </c>
      <c r="H5784" s="113" t="s">
        <v>52</v>
      </c>
      <c r="I5784" s="114" t="s">
        <v>4345</v>
      </c>
    </row>
    <row r="5785" spans="2:9" hidden="1">
      <c r="F5785" s="132" t="str">
        <f>IF(EXACT(I5785, I5786), "EN Sub=Dub", "_")</f>
        <v>_</v>
      </c>
      <c r="G5785" s="133" t="s">
        <v>39</v>
      </c>
      <c r="H5785" s="113" t="s">
        <v>52</v>
      </c>
      <c r="I5785" s="114" t="s">
        <v>4346</v>
      </c>
    </row>
    <row r="5786" spans="2:9" hidden="1">
      <c r="F5786" s="132" t="str">
        <f>IF(EXACT(I5785, I5786), "EN Sub=Dub", "_")</f>
        <v>_</v>
      </c>
      <c r="G5786" s="133" t="s">
        <v>44</v>
      </c>
      <c r="H5786" s="113" t="s">
        <v>52</v>
      </c>
      <c r="I5786" s="114" t="s">
        <v>7339</v>
      </c>
    </row>
    <row r="5787" spans="2:9" hidden="1">
      <c r="F5787" s="132" t="str">
        <f>IF(EXACT(I5787, I5788), "PT Sub=Dub", "_")</f>
        <v>_</v>
      </c>
      <c r="G5787" s="133" t="s">
        <v>46</v>
      </c>
      <c r="H5787" s="113" t="s">
        <v>52</v>
      </c>
      <c r="I5787" s="114" t="s">
        <v>4348</v>
      </c>
    </row>
    <row r="5788" spans="2:9">
      <c r="F5788" s="132" t="str">
        <f>IF(EXACT(I5787, I5788), "PT Sub=Dub", "_")</f>
        <v>_</v>
      </c>
      <c r="G5788" s="133" t="s">
        <v>48</v>
      </c>
      <c r="H5788" s="113" t="s">
        <v>52</v>
      </c>
      <c r="I5788" s="114" t="s">
        <v>4349</v>
      </c>
    </row>
    <row r="5789" spans="2:9" hidden="1">
      <c r="B5789" s="114" t="s">
        <v>26</v>
      </c>
      <c r="C5789" s="147" t="s">
        <v>27</v>
      </c>
      <c r="F5789" s="113" t="s">
        <v>27</v>
      </c>
      <c r="G5789" s="137" t="s">
        <v>28</v>
      </c>
      <c r="H5789" s="113" t="s">
        <v>52</v>
      </c>
      <c r="I5789" s="114">
        <v>722</v>
      </c>
    </row>
    <row r="5790" spans="2:9" hidden="1">
      <c r="B5790" s="114" t="s">
        <v>26</v>
      </c>
      <c r="C5790" s="113" t="s">
        <v>27</v>
      </c>
      <c r="F5790" s="113" t="s">
        <v>27</v>
      </c>
      <c r="G5790" s="137" t="s">
        <v>30</v>
      </c>
      <c r="H5790" s="113" t="s">
        <v>52</v>
      </c>
      <c r="I5790" s="114" t="s">
        <v>4350</v>
      </c>
    </row>
    <row r="5791" spans="2:9" hidden="1">
      <c r="B5791" s="114" t="s">
        <v>26</v>
      </c>
      <c r="C5791" s="113" t="s">
        <v>27</v>
      </c>
      <c r="F5791" s="113" t="s">
        <v>27</v>
      </c>
      <c r="G5791" s="133" t="s">
        <v>32</v>
      </c>
      <c r="H5791" s="113" t="s">
        <v>52</v>
      </c>
      <c r="I5791" s="114" t="s">
        <v>4351</v>
      </c>
    </row>
    <row r="5792" spans="2:9" hidden="1">
      <c r="B5792" s="114" t="s">
        <v>26</v>
      </c>
      <c r="C5792" s="114" t="s">
        <v>734</v>
      </c>
      <c r="F5792" s="113" t="s">
        <v>27</v>
      </c>
      <c r="G5792" s="133" t="s">
        <v>35</v>
      </c>
      <c r="H5792" s="113" t="s">
        <v>52</v>
      </c>
      <c r="I5792" s="114" t="s">
        <v>3926</v>
      </c>
    </row>
    <row r="5793" spans="2:9" hidden="1">
      <c r="B5793" s="114" t="s">
        <v>26</v>
      </c>
      <c r="C5793" s="114" t="s">
        <v>734</v>
      </c>
      <c r="F5793" s="132" t="str">
        <f>IF(EXACT(I5793, I5794), "EN Sub=Dub", "_")</f>
        <v>EN Sub=Dub</v>
      </c>
      <c r="G5793" s="133" t="s">
        <v>39</v>
      </c>
      <c r="H5793" s="113" t="s">
        <v>52</v>
      </c>
      <c r="I5793" s="114" t="s">
        <v>3926</v>
      </c>
    </row>
    <row r="5794" spans="2:9" hidden="1">
      <c r="B5794" s="114" t="s">
        <v>26</v>
      </c>
      <c r="C5794" s="114" t="s">
        <v>734</v>
      </c>
      <c r="F5794" s="132" t="str">
        <f>IF(EXACT(I5793, I5794), "EN Sub=Dub", "_")</f>
        <v>EN Sub=Dub</v>
      </c>
      <c r="G5794" s="133" t="s">
        <v>44</v>
      </c>
      <c r="H5794" s="113" t="s">
        <v>52</v>
      </c>
      <c r="I5794" s="114" t="s">
        <v>3926</v>
      </c>
    </row>
    <row r="5795" spans="2:9" hidden="1">
      <c r="B5795" s="114" t="s">
        <v>26</v>
      </c>
      <c r="C5795" s="114" t="s">
        <v>734</v>
      </c>
      <c r="F5795" s="132" t="str">
        <f>IF(EXACT(I5795, I5796), "PT Sub=Dub", "_")</f>
        <v>PT Sub=Dub</v>
      </c>
      <c r="G5795" s="133" t="s">
        <v>46</v>
      </c>
      <c r="H5795" s="113" t="s">
        <v>52</v>
      </c>
      <c r="I5795" s="114" t="s">
        <v>3926</v>
      </c>
    </row>
    <row r="5796" spans="2:9">
      <c r="B5796" s="114" t="s">
        <v>26</v>
      </c>
      <c r="C5796" s="114" t="s">
        <v>734</v>
      </c>
      <c r="F5796" s="132" t="str">
        <f>IF(EXACT(I5795, I5796), "PT Sub=Dub", "_")</f>
        <v>PT Sub=Dub</v>
      </c>
      <c r="G5796" s="133" t="s">
        <v>48</v>
      </c>
      <c r="H5796" s="113" t="s">
        <v>52</v>
      </c>
      <c r="I5796" s="114" t="s">
        <v>3926</v>
      </c>
    </row>
    <row r="5797" spans="2:9" hidden="1">
      <c r="C5797" s="147" t="s">
        <v>27</v>
      </c>
      <c r="F5797" s="113" t="s">
        <v>27</v>
      </c>
      <c r="G5797" s="137" t="s">
        <v>28</v>
      </c>
      <c r="H5797" s="113" t="s">
        <v>52</v>
      </c>
      <c r="I5797" s="114">
        <v>723</v>
      </c>
    </row>
    <row r="5798" spans="2:9" hidden="1">
      <c r="C5798" s="113" t="s">
        <v>27</v>
      </c>
      <c r="F5798" s="113" t="s">
        <v>27</v>
      </c>
      <c r="G5798" s="137" t="s">
        <v>30</v>
      </c>
      <c r="H5798" s="113" t="s">
        <v>52</v>
      </c>
      <c r="I5798" s="114" t="s">
        <v>4353</v>
      </c>
    </row>
    <row r="5799" spans="2:9" hidden="1">
      <c r="C5799" s="113" t="s">
        <v>27</v>
      </c>
      <c r="F5799" s="113" t="s">
        <v>27</v>
      </c>
      <c r="G5799" s="133" t="s">
        <v>32</v>
      </c>
      <c r="H5799" s="113" t="s">
        <v>52</v>
      </c>
      <c r="I5799" s="114" t="s">
        <v>4354</v>
      </c>
    </row>
    <row r="5800" spans="2:9" hidden="1">
      <c r="F5800" s="113" t="s">
        <v>27</v>
      </c>
      <c r="G5800" s="133" t="s">
        <v>35</v>
      </c>
      <c r="H5800" s="113" t="s">
        <v>52</v>
      </c>
      <c r="I5800" s="114" t="s">
        <v>7260</v>
      </c>
    </row>
    <row r="5801" spans="2:9" hidden="1">
      <c r="F5801" s="132" t="str">
        <f>IF(EXACT(I5801, I5802), "EN Sub=Dub", "_")</f>
        <v>_</v>
      </c>
      <c r="G5801" s="133" t="s">
        <v>39</v>
      </c>
      <c r="H5801" s="113" t="s">
        <v>52</v>
      </c>
      <c r="I5801" s="114" t="s">
        <v>4355</v>
      </c>
    </row>
    <row r="5802" spans="2:9" hidden="1">
      <c r="F5802" s="132" t="str">
        <f>IF(EXACT(I5801, I5802), "EN Sub=Dub", "_")</f>
        <v>_</v>
      </c>
      <c r="G5802" s="133" t="s">
        <v>44</v>
      </c>
      <c r="H5802" s="113" t="s">
        <v>52</v>
      </c>
      <c r="I5802" s="114" t="s">
        <v>7259</v>
      </c>
    </row>
    <row r="5803" spans="2:9" hidden="1">
      <c r="F5803" s="132" t="str">
        <f>IF(EXACT(I5803, I5804), "PT Sub=Dub", "_")</f>
        <v>_</v>
      </c>
      <c r="G5803" s="133" t="s">
        <v>46</v>
      </c>
      <c r="H5803" s="113" t="s">
        <v>52</v>
      </c>
      <c r="I5803" s="114" t="s">
        <v>4356</v>
      </c>
    </row>
    <row r="5804" spans="2:9">
      <c r="F5804" s="132" t="str">
        <f>IF(EXACT(I5803, I5804), "PT Sub=Dub", "_")</f>
        <v>_</v>
      </c>
      <c r="G5804" s="133" t="s">
        <v>48</v>
      </c>
      <c r="H5804" s="113" t="s">
        <v>52</v>
      </c>
      <c r="I5804" s="114" t="s">
        <v>4357</v>
      </c>
    </row>
    <row r="5805" spans="2:9" hidden="1">
      <c r="B5805" s="114" t="s">
        <v>26</v>
      </c>
      <c r="C5805" s="147" t="s">
        <v>27</v>
      </c>
      <c r="F5805" s="113" t="s">
        <v>27</v>
      </c>
      <c r="G5805" s="137" t="s">
        <v>28</v>
      </c>
      <c r="H5805" s="113" t="s">
        <v>52</v>
      </c>
      <c r="I5805" s="114">
        <v>724</v>
      </c>
    </row>
    <row r="5806" spans="2:9" hidden="1">
      <c r="B5806" s="114" t="s">
        <v>26</v>
      </c>
      <c r="C5806" s="113" t="s">
        <v>27</v>
      </c>
      <c r="F5806" s="113" t="s">
        <v>27</v>
      </c>
      <c r="G5806" s="137" t="s">
        <v>30</v>
      </c>
      <c r="H5806" s="113" t="s">
        <v>52</v>
      </c>
      <c r="I5806" s="114" t="s">
        <v>4358</v>
      </c>
    </row>
    <row r="5807" spans="2:9" hidden="1">
      <c r="B5807" s="114" t="s">
        <v>26</v>
      </c>
      <c r="C5807" s="113" t="s">
        <v>27</v>
      </c>
      <c r="F5807" s="113" t="s">
        <v>27</v>
      </c>
      <c r="G5807" s="133" t="s">
        <v>32</v>
      </c>
      <c r="H5807" s="113" t="s">
        <v>52</v>
      </c>
      <c r="I5807" s="114" t="s">
        <v>4359</v>
      </c>
    </row>
    <row r="5808" spans="2:9" hidden="1">
      <c r="B5808" s="114" t="s">
        <v>26</v>
      </c>
      <c r="C5808" s="114" t="s">
        <v>7261</v>
      </c>
      <c r="F5808" s="113" t="s">
        <v>27</v>
      </c>
      <c r="G5808" s="133" t="s">
        <v>35</v>
      </c>
      <c r="H5808" s="113" t="s">
        <v>52</v>
      </c>
      <c r="I5808" s="114" t="s">
        <v>7262</v>
      </c>
    </row>
    <row r="5809" spans="2:9" hidden="1">
      <c r="B5809" s="114" t="s">
        <v>26</v>
      </c>
      <c r="C5809" s="114" t="s">
        <v>7263</v>
      </c>
      <c r="F5809" s="132" t="str">
        <f>IF(EXACT(I5809, I5810), "EN Sub=Dub", "_")</f>
        <v>_</v>
      </c>
      <c r="G5809" s="133" t="s">
        <v>39</v>
      </c>
      <c r="H5809" s="113" t="s">
        <v>52</v>
      </c>
      <c r="I5809" s="114" t="s">
        <v>4360</v>
      </c>
    </row>
    <row r="5810" spans="2:9" hidden="1">
      <c r="B5810" s="114" t="s">
        <v>26</v>
      </c>
      <c r="C5810" s="114" t="s">
        <v>7263</v>
      </c>
      <c r="F5810" s="132" t="str">
        <f>IF(EXACT(I5809, I5810), "EN Sub=Dub", "_")</f>
        <v>_</v>
      </c>
      <c r="G5810" s="133" t="s">
        <v>44</v>
      </c>
      <c r="H5810" s="113" t="s">
        <v>52</v>
      </c>
      <c r="I5810" s="114" t="s">
        <v>4361</v>
      </c>
    </row>
    <row r="5811" spans="2:9" hidden="1">
      <c r="B5811" s="114" t="s">
        <v>26</v>
      </c>
      <c r="C5811" s="114" t="s">
        <v>7264</v>
      </c>
      <c r="F5811" s="132" t="str">
        <f>IF(EXACT(I5811, I5812), "PT Sub=Dub", "_")</f>
        <v>_</v>
      </c>
      <c r="G5811" s="133" t="s">
        <v>46</v>
      </c>
      <c r="H5811" s="113" t="s">
        <v>52</v>
      </c>
      <c r="I5811" s="114" t="s">
        <v>4362</v>
      </c>
    </row>
    <row r="5812" spans="2:9">
      <c r="B5812" s="114" t="s">
        <v>26</v>
      </c>
      <c r="C5812" s="114" t="s">
        <v>7264</v>
      </c>
      <c r="F5812" s="132" t="str">
        <f>IF(EXACT(I5811, I5812), "PT Sub=Dub", "_")</f>
        <v>_</v>
      </c>
      <c r="G5812" s="133" t="s">
        <v>48</v>
      </c>
      <c r="H5812" s="113" t="s">
        <v>52</v>
      </c>
      <c r="I5812" s="114" t="s">
        <v>3926</v>
      </c>
    </row>
    <row r="5813" spans="2:9" hidden="1">
      <c r="C5813" s="147" t="s">
        <v>27</v>
      </c>
      <c r="F5813" s="113" t="s">
        <v>27</v>
      </c>
      <c r="G5813" s="137" t="s">
        <v>28</v>
      </c>
      <c r="H5813" s="113" t="s">
        <v>52</v>
      </c>
      <c r="I5813" s="114">
        <v>725</v>
      </c>
    </row>
    <row r="5814" spans="2:9" hidden="1">
      <c r="C5814" s="113" t="s">
        <v>27</v>
      </c>
      <c r="F5814" s="113" t="s">
        <v>27</v>
      </c>
      <c r="G5814" s="137" t="s">
        <v>30</v>
      </c>
      <c r="H5814" s="113" t="s">
        <v>52</v>
      </c>
      <c r="I5814" s="114" t="s">
        <v>4363</v>
      </c>
    </row>
    <row r="5815" spans="2:9" hidden="1">
      <c r="C5815" s="113" t="s">
        <v>27</v>
      </c>
      <c r="F5815" s="113" t="s">
        <v>27</v>
      </c>
      <c r="G5815" s="133" t="s">
        <v>32</v>
      </c>
      <c r="H5815" s="113" t="s">
        <v>52</v>
      </c>
      <c r="I5815" s="114" t="s">
        <v>4364</v>
      </c>
    </row>
    <row r="5816" spans="2:9" hidden="1">
      <c r="F5816" s="113" t="s">
        <v>27</v>
      </c>
      <c r="G5816" s="133" t="s">
        <v>35</v>
      </c>
      <c r="H5816" s="113" t="s">
        <v>52</v>
      </c>
      <c r="I5816" s="114" t="s">
        <v>4365</v>
      </c>
    </row>
    <row r="5817" spans="2:9" hidden="1">
      <c r="F5817" s="132" t="str">
        <f>IF(EXACT(I5817, I5818), "EN Sub=Dub", "_")</f>
        <v>_</v>
      </c>
      <c r="G5817" s="133" t="s">
        <v>39</v>
      </c>
      <c r="H5817" s="113" t="s">
        <v>52</v>
      </c>
      <c r="I5817" s="114" t="s">
        <v>4365</v>
      </c>
    </row>
    <row r="5818" spans="2:9" hidden="1">
      <c r="F5818" s="132" t="str">
        <f>IF(EXACT(I5817, I5818), "EN Sub=Dub", "_")</f>
        <v>_</v>
      </c>
      <c r="G5818" s="133" t="s">
        <v>44</v>
      </c>
      <c r="H5818" s="113" t="s">
        <v>52</v>
      </c>
      <c r="I5818" s="114" t="s">
        <v>4366</v>
      </c>
    </row>
    <row r="5819" spans="2:9" hidden="1">
      <c r="F5819" s="132" t="str">
        <f>IF(EXACT(I5819, I5820), "PT Sub=Dub", "_")</f>
        <v>_</v>
      </c>
      <c r="G5819" s="133" t="s">
        <v>46</v>
      </c>
      <c r="H5819" s="113" t="s">
        <v>52</v>
      </c>
      <c r="I5819" s="114" t="s">
        <v>4367</v>
      </c>
    </row>
    <row r="5820" spans="2:9">
      <c r="F5820" s="132" t="str">
        <f>IF(EXACT(I5819, I5820), "PT Sub=Dub", "_")</f>
        <v>_</v>
      </c>
      <c r="G5820" s="133" t="s">
        <v>48</v>
      </c>
      <c r="H5820" s="113" t="s">
        <v>52</v>
      </c>
      <c r="I5820" s="114" t="s">
        <v>4368</v>
      </c>
    </row>
    <row r="5821" spans="2:9" hidden="1">
      <c r="B5821" s="114" t="s">
        <v>26</v>
      </c>
      <c r="C5821" s="147" t="s">
        <v>27</v>
      </c>
      <c r="F5821" s="113" t="s">
        <v>27</v>
      </c>
      <c r="G5821" s="137" t="s">
        <v>28</v>
      </c>
      <c r="H5821" s="113" t="s">
        <v>52</v>
      </c>
      <c r="I5821" s="114">
        <v>726</v>
      </c>
    </row>
    <row r="5822" spans="2:9" hidden="1">
      <c r="B5822" s="114" t="s">
        <v>26</v>
      </c>
      <c r="C5822" s="113" t="s">
        <v>27</v>
      </c>
      <c r="F5822" s="113" t="s">
        <v>27</v>
      </c>
      <c r="G5822" s="137" t="s">
        <v>30</v>
      </c>
      <c r="H5822" s="113" t="s">
        <v>52</v>
      </c>
      <c r="I5822" s="114" t="s">
        <v>4369</v>
      </c>
    </row>
    <row r="5823" spans="2:9" ht="18" hidden="1">
      <c r="B5823" s="114" t="s">
        <v>26</v>
      </c>
      <c r="C5823" s="113" t="s">
        <v>27</v>
      </c>
      <c r="F5823" s="113" t="s">
        <v>27</v>
      </c>
      <c r="G5823" s="133" t="s">
        <v>32</v>
      </c>
      <c r="H5823" s="113" t="s">
        <v>7291</v>
      </c>
      <c r="I5823" s="114" t="s">
        <v>7292</v>
      </c>
    </row>
    <row r="5824" spans="2:9" hidden="1">
      <c r="B5824" s="114" t="s">
        <v>26</v>
      </c>
      <c r="F5824" s="113" t="s">
        <v>27</v>
      </c>
      <c r="G5824" s="133" t="s">
        <v>35</v>
      </c>
      <c r="H5824" s="113" t="s">
        <v>52</v>
      </c>
      <c r="I5824" s="114" t="s">
        <v>4371</v>
      </c>
    </row>
    <row r="5825" spans="2:9" hidden="1">
      <c r="B5825" s="114" t="s">
        <v>26</v>
      </c>
      <c r="F5825" s="132" t="str">
        <f>IF(EXACT(I5825, I5826), "EN Sub=Dub", "_")</f>
        <v>_</v>
      </c>
      <c r="G5825" s="133" t="s">
        <v>39</v>
      </c>
      <c r="H5825" s="113" t="s">
        <v>52</v>
      </c>
      <c r="I5825" s="114" t="s">
        <v>4371</v>
      </c>
    </row>
    <row r="5826" spans="2:9" hidden="1">
      <c r="B5826" s="114" t="s">
        <v>26</v>
      </c>
      <c r="F5826" s="132" t="str">
        <f>IF(EXACT(I5825, I5826), "EN Sub=Dub", "_")</f>
        <v>_</v>
      </c>
      <c r="G5826" s="133" t="s">
        <v>44</v>
      </c>
      <c r="H5826" s="113" t="s">
        <v>52</v>
      </c>
      <c r="I5826" s="114" t="s">
        <v>4372</v>
      </c>
    </row>
    <row r="5827" spans="2:9" hidden="1">
      <c r="B5827" s="114" t="s">
        <v>26</v>
      </c>
      <c r="F5827" s="132" t="str">
        <f>IF(EXACT(I5827, I5828), "PT Sub=Dub", "_")</f>
        <v>_</v>
      </c>
      <c r="G5827" s="133" t="s">
        <v>46</v>
      </c>
      <c r="H5827" s="113" t="s">
        <v>52</v>
      </c>
      <c r="I5827" s="114" t="s">
        <v>4373</v>
      </c>
    </row>
    <row r="5828" spans="2:9">
      <c r="B5828" s="114" t="s">
        <v>26</v>
      </c>
      <c r="F5828" s="132" t="str">
        <f>IF(EXACT(I5827, I5828), "PT Sub=Dub", "_")</f>
        <v>_</v>
      </c>
      <c r="G5828" s="133" t="s">
        <v>48</v>
      </c>
      <c r="H5828" s="113" t="s">
        <v>52</v>
      </c>
      <c r="I5828" s="114" t="s">
        <v>4374</v>
      </c>
    </row>
    <row r="5829" spans="2:9" hidden="1">
      <c r="C5829" s="147" t="s">
        <v>27</v>
      </c>
      <c r="F5829" s="113" t="s">
        <v>27</v>
      </c>
      <c r="G5829" s="137" t="s">
        <v>28</v>
      </c>
      <c r="H5829" s="113" t="s">
        <v>52</v>
      </c>
      <c r="I5829" s="114">
        <v>727</v>
      </c>
    </row>
    <row r="5830" spans="2:9" hidden="1">
      <c r="C5830" s="113" t="s">
        <v>27</v>
      </c>
      <c r="F5830" s="113" t="s">
        <v>27</v>
      </c>
      <c r="G5830" s="137" t="s">
        <v>30</v>
      </c>
      <c r="H5830" s="113" t="s">
        <v>52</v>
      </c>
      <c r="I5830" s="114" t="s">
        <v>4375</v>
      </c>
    </row>
    <row r="5831" spans="2:9" hidden="1">
      <c r="C5831" s="113" t="s">
        <v>27</v>
      </c>
      <c r="F5831" s="113" t="s">
        <v>27</v>
      </c>
      <c r="G5831" s="133" t="s">
        <v>32</v>
      </c>
      <c r="H5831" s="113" t="s">
        <v>52</v>
      </c>
      <c r="I5831" s="114" t="s">
        <v>4376</v>
      </c>
    </row>
    <row r="5832" spans="2:9" hidden="1">
      <c r="F5832" s="113" t="s">
        <v>27</v>
      </c>
      <c r="G5832" s="133" t="s">
        <v>35</v>
      </c>
      <c r="H5832" s="113" t="s">
        <v>52</v>
      </c>
      <c r="I5832" s="114" t="s">
        <v>4377</v>
      </c>
    </row>
    <row r="5833" spans="2:9" hidden="1">
      <c r="F5833" s="132" t="str">
        <f>IF(EXACT(I5833, I5834), "EN Sub=Dub", "_")</f>
        <v>_</v>
      </c>
      <c r="G5833" s="133" t="s">
        <v>39</v>
      </c>
      <c r="H5833" s="113" t="s">
        <v>52</v>
      </c>
      <c r="I5833" s="114" t="s">
        <v>4378</v>
      </c>
    </row>
    <row r="5834" spans="2:9" hidden="1">
      <c r="F5834" s="132" t="str">
        <f>IF(EXACT(I5833, I5834), "EN Sub=Dub", "_")</f>
        <v>_</v>
      </c>
      <c r="G5834" s="133" t="s">
        <v>44</v>
      </c>
      <c r="H5834" s="113" t="s">
        <v>52</v>
      </c>
      <c r="I5834" s="114" t="s">
        <v>4379</v>
      </c>
    </row>
    <row r="5835" spans="2:9" hidden="1">
      <c r="E5835" s="132" t="s">
        <v>194</v>
      </c>
      <c r="F5835" s="132" t="str">
        <f>IF(EXACT(I5835, I5836), "PT Sub=Dub", "_")</f>
        <v>_</v>
      </c>
      <c r="G5835" s="133" t="s">
        <v>46</v>
      </c>
      <c r="H5835" s="113" t="s">
        <v>52</v>
      </c>
      <c r="I5835" s="114" t="s">
        <v>560</v>
      </c>
    </row>
    <row r="5836" spans="2:9">
      <c r="F5836" s="132" t="str">
        <f>IF(EXACT(I5835, I5836), "PT Sub=Dub", "_")</f>
        <v>_</v>
      </c>
      <c r="G5836" s="133" t="s">
        <v>48</v>
      </c>
      <c r="H5836" s="113" t="s">
        <v>52</v>
      </c>
      <c r="I5836" s="114" t="s">
        <v>4380</v>
      </c>
    </row>
    <row r="5837" spans="2:9" hidden="1">
      <c r="C5837" s="147" t="s">
        <v>27</v>
      </c>
      <c r="F5837" s="113" t="s">
        <v>27</v>
      </c>
      <c r="G5837" s="137" t="s">
        <v>28</v>
      </c>
      <c r="H5837" s="113" t="s">
        <v>52</v>
      </c>
      <c r="I5837" s="114">
        <v>728</v>
      </c>
    </row>
    <row r="5838" spans="2:9" hidden="1">
      <c r="C5838" s="113" t="s">
        <v>27</v>
      </c>
      <c r="F5838" s="113" t="s">
        <v>27</v>
      </c>
      <c r="G5838" s="137" t="s">
        <v>30</v>
      </c>
      <c r="H5838" s="113" t="s">
        <v>52</v>
      </c>
      <c r="I5838" s="114" t="s">
        <v>4381</v>
      </c>
    </row>
    <row r="5839" spans="2:9" hidden="1">
      <c r="C5839" s="113" t="s">
        <v>27</v>
      </c>
      <c r="F5839" s="113" t="s">
        <v>27</v>
      </c>
      <c r="G5839" s="133" t="s">
        <v>32</v>
      </c>
      <c r="H5839" s="113" t="s">
        <v>52</v>
      </c>
      <c r="I5839" s="114" t="s">
        <v>4382</v>
      </c>
    </row>
    <row r="5840" spans="2:9" hidden="1">
      <c r="F5840" s="113" t="s">
        <v>27</v>
      </c>
      <c r="G5840" s="133" t="s">
        <v>35</v>
      </c>
      <c r="H5840" s="113" t="s">
        <v>52</v>
      </c>
      <c r="I5840" s="114" t="s">
        <v>4383</v>
      </c>
    </row>
    <row r="5841" spans="3:9" hidden="1">
      <c r="F5841" s="132" t="str">
        <f>IF(EXACT(I5841, I5842), "EN Sub=Dub", "_")</f>
        <v>_</v>
      </c>
      <c r="G5841" s="133" t="s">
        <v>39</v>
      </c>
      <c r="H5841" s="113" t="s">
        <v>52</v>
      </c>
      <c r="I5841" s="114" t="s">
        <v>4384</v>
      </c>
    </row>
    <row r="5842" spans="3:9" hidden="1">
      <c r="F5842" s="132" t="str">
        <f>IF(EXACT(I5841, I5842), "EN Sub=Dub", "_")</f>
        <v>_</v>
      </c>
      <c r="G5842" s="133" t="s">
        <v>44</v>
      </c>
      <c r="H5842" s="113" t="s">
        <v>52</v>
      </c>
      <c r="I5842" s="114" t="s">
        <v>4385</v>
      </c>
    </row>
    <row r="5843" spans="3:9" hidden="1">
      <c r="E5843" s="132" t="s">
        <v>194</v>
      </c>
      <c r="F5843" s="132" t="str">
        <f>IF(EXACT(I5843, I5844), "PT Sub=Dub", "_")</f>
        <v>_</v>
      </c>
      <c r="G5843" s="133" t="s">
        <v>46</v>
      </c>
      <c r="H5843" s="113" t="s">
        <v>52</v>
      </c>
      <c r="I5843" s="114" t="s">
        <v>4386</v>
      </c>
    </row>
    <row r="5844" spans="3:9">
      <c r="F5844" s="132" t="str">
        <f>IF(EXACT(I5843, I5844), "PT Sub=Dub", "_")</f>
        <v>_</v>
      </c>
      <c r="G5844" s="133" t="s">
        <v>48</v>
      </c>
      <c r="H5844" s="113" t="s">
        <v>52</v>
      </c>
      <c r="I5844" s="114" t="s">
        <v>4387</v>
      </c>
    </row>
    <row r="5845" spans="3:9" hidden="1">
      <c r="C5845" s="147" t="s">
        <v>27</v>
      </c>
      <c r="F5845" s="113" t="s">
        <v>27</v>
      </c>
      <c r="G5845" s="137" t="s">
        <v>28</v>
      </c>
      <c r="H5845" s="113" t="s">
        <v>4221</v>
      </c>
      <c r="I5845" s="114">
        <v>729</v>
      </c>
    </row>
    <row r="5846" spans="3:9" hidden="1">
      <c r="C5846" s="113" t="s">
        <v>27</v>
      </c>
      <c r="F5846" s="113" t="s">
        <v>27</v>
      </c>
      <c r="G5846" s="137" t="s">
        <v>30</v>
      </c>
      <c r="H5846" s="113" t="s">
        <v>4221</v>
      </c>
      <c r="I5846" s="114" t="s">
        <v>4388</v>
      </c>
    </row>
    <row r="5847" spans="3:9" hidden="1">
      <c r="C5847" s="113" t="s">
        <v>27</v>
      </c>
      <c r="F5847" s="113" t="s">
        <v>27</v>
      </c>
      <c r="G5847" s="133" t="s">
        <v>32</v>
      </c>
      <c r="H5847" s="113" t="s">
        <v>4221</v>
      </c>
      <c r="I5847" s="114" t="s">
        <v>4389</v>
      </c>
    </row>
    <row r="5848" spans="3:9" hidden="1">
      <c r="F5848" s="113" t="s">
        <v>27</v>
      </c>
      <c r="G5848" s="133" t="s">
        <v>35</v>
      </c>
      <c r="H5848" s="113" t="s">
        <v>4221</v>
      </c>
      <c r="I5848" s="114" t="s">
        <v>4390</v>
      </c>
    </row>
    <row r="5849" spans="3:9" hidden="1">
      <c r="F5849" s="132" t="str">
        <f>IF(EXACT(I5849, I5850), "EN Sub=Dub", "_")</f>
        <v>_</v>
      </c>
      <c r="G5849" s="133" t="s">
        <v>39</v>
      </c>
      <c r="H5849" s="113" t="s">
        <v>4221</v>
      </c>
      <c r="I5849" s="114" t="s">
        <v>4391</v>
      </c>
    </row>
    <row r="5850" spans="3:9" hidden="1">
      <c r="F5850" s="132" t="str">
        <f>IF(EXACT(I5849, I5850), "EN Sub=Dub", "_")</f>
        <v>_</v>
      </c>
      <c r="G5850" s="133" t="s">
        <v>44</v>
      </c>
      <c r="H5850" s="113" t="s">
        <v>4221</v>
      </c>
      <c r="I5850" s="114" t="s">
        <v>7078</v>
      </c>
    </row>
    <row r="5851" spans="3:9" hidden="1">
      <c r="F5851" s="132" t="str">
        <f>IF(EXACT(I5851, I5852), "PT Sub=Dub", "_")</f>
        <v>PT Sub=Dub</v>
      </c>
      <c r="G5851" s="133" t="s">
        <v>46</v>
      </c>
      <c r="H5851" s="113" t="s">
        <v>4221</v>
      </c>
      <c r="I5851" s="114" t="s">
        <v>4393</v>
      </c>
    </row>
    <row r="5852" spans="3:9">
      <c r="F5852" s="132" t="str">
        <f>IF(EXACT(I5851, I5852), "PT Sub=Dub", "_")</f>
        <v>PT Sub=Dub</v>
      </c>
      <c r="G5852" s="133" t="s">
        <v>48</v>
      </c>
      <c r="H5852" s="113" t="s">
        <v>4221</v>
      </c>
      <c r="I5852" s="114" t="s">
        <v>4393</v>
      </c>
    </row>
    <row r="5853" spans="3:9" hidden="1">
      <c r="C5853" s="147" t="s">
        <v>27</v>
      </c>
      <c r="F5853" s="113" t="s">
        <v>27</v>
      </c>
      <c r="G5853" s="137" t="s">
        <v>28</v>
      </c>
      <c r="H5853" s="113" t="s">
        <v>4221</v>
      </c>
      <c r="I5853" s="114">
        <v>730</v>
      </c>
    </row>
    <row r="5854" spans="3:9" hidden="1">
      <c r="C5854" s="113" t="s">
        <v>27</v>
      </c>
      <c r="F5854" s="113" t="s">
        <v>27</v>
      </c>
      <c r="G5854" s="137" t="s">
        <v>30</v>
      </c>
      <c r="H5854" s="113" t="s">
        <v>4221</v>
      </c>
      <c r="I5854" s="114" t="s">
        <v>4394</v>
      </c>
    </row>
    <row r="5855" spans="3:9" hidden="1">
      <c r="C5855" s="113" t="s">
        <v>27</v>
      </c>
      <c r="F5855" s="113" t="s">
        <v>27</v>
      </c>
      <c r="G5855" s="133" t="s">
        <v>32</v>
      </c>
      <c r="H5855" s="113" t="s">
        <v>4221</v>
      </c>
      <c r="I5855" s="114" t="s">
        <v>4395</v>
      </c>
    </row>
    <row r="5856" spans="3:9" hidden="1">
      <c r="F5856" s="113" t="s">
        <v>27</v>
      </c>
      <c r="G5856" s="133" t="s">
        <v>35</v>
      </c>
      <c r="H5856" s="113" t="s">
        <v>4221</v>
      </c>
      <c r="I5856" s="114" t="s">
        <v>4396</v>
      </c>
    </row>
    <row r="5857" spans="2:9" hidden="1">
      <c r="F5857" s="132" t="str">
        <f>IF(EXACT(I5857, I5858), "EN Sub=Dub", "_")</f>
        <v>_</v>
      </c>
      <c r="G5857" s="133" t="s">
        <v>39</v>
      </c>
      <c r="H5857" s="113" t="s">
        <v>4221</v>
      </c>
      <c r="I5857" s="114" t="s">
        <v>4397</v>
      </c>
    </row>
    <row r="5858" spans="2:9" hidden="1">
      <c r="F5858" s="132" t="str">
        <f>IF(EXACT(I5857, I5858), "EN Sub=Dub", "_")</f>
        <v>_</v>
      </c>
      <c r="G5858" s="133" t="s">
        <v>44</v>
      </c>
      <c r="H5858" s="113" t="s">
        <v>4221</v>
      </c>
      <c r="I5858" s="114" t="s">
        <v>4396</v>
      </c>
    </row>
    <row r="5859" spans="2:9" hidden="1">
      <c r="F5859" s="132" t="str">
        <f>IF(EXACT(I5859, I5860), "PT Sub=Dub", "_")</f>
        <v>PT Sub=Dub</v>
      </c>
      <c r="G5859" s="133" t="s">
        <v>46</v>
      </c>
      <c r="H5859" s="113" t="s">
        <v>4221</v>
      </c>
      <c r="I5859" s="114" t="s">
        <v>4398</v>
      </c>
    </row>
    <row r="5860" spans="2:9">
      <c r="F5860" s="132" t="str">
        <f>IF(EXACT(I5859, I5860), "PT Sub=Dub", "_")</f>
        <v>PT Sub=Dub</v>
      </c>
      <c r="G5860" s="133" t="s">
        <v>48</v>
      </c>
      <c r="H5860" s="113" t="s">
        <v>4221</v>
      </c>
      <c r="I5860" s="114" t="s">
        <v>4398</v>
      </c>
    </row>
    <row r="5861" spans="2:9" hidden="1">
      <c r="C5861" s="147" t="s">
        <v>27</v>
      </c>
      <c r="F5861" s="113" t="s">
        <v>27</v>
      </c>
      <c r="G5861" s="137" t="s">
        <v>28</v>
      </c>
      <c r="H5861" s="113" t="s">
        <v>52</v>
      </c>
      <c r="I5861" s="114">
        <v>731</v>
      </c>
    </row>
    <row r="5862" spans="2:9" hidden="1">
      <c r="C5862" s="113" t="s">
        <v>27</v>
      </c>
      <c r="F5862" s="113" t="s">
        <v>27</v>
      </c>
      <c r="G5862" s="137" t="s">
        <v>30</v>
      </c>
      <c r="H5862" s="113" t="s">
        <v>52</v>
      </c>
      <c r="I5862" s="114" t="s">
        <v>4399</v>
      </c>
    </row>
    <row r="5863" spans="2:9" hidden="1">
      <c r="C5863" s="113" t="s">
        <v>27</v>
      </c>
      <c r="F5863" s="113" t="s">
        <v>27</v>
      </c>
      <c r="G5863" s="133" t="s">
        <v>32</v>
      </c>
      <c r="H5863" s="113" t="s">
        <v>52</v>
      </c>
      <c r="I5863" s="114" t="s">
        <v>4400</v>
      </c>
    </row>
    <row r="5864" spans="2:9" hidden="1">
      <c r="F5864" s="113" t="s">
        <v>27</v>
      </c>
      <c r="G5864" s="133" t="s">
        <v>35</v>
      </c>
      <c r="H5864" s="113" t="s">
        <v>52</v>
      </c>
      <c r="I5864" s="114" t="s">
        <v>4401</v>
      </c>
    </row>
    <row r="5865" spans="2:9" hidden="1">
      <c r="F5865" s="132" t="str">
        <f>IF(EXACT(I5865, I5866), "EN Sub=Dub", "_")</f>
        <v>_</v>
      </c>
      <c r="G5865" s="133" t="s">
        <v>39</v>
      </c>
      <c r="H5865" s="113" t="s">
        <v>52</v>
      </c>
      <c r="I5865" s="114" t="s">
        <v>4402</v>
      </c>
    </row>
    <row r="5866" spans="2:9" hidden="1">
      <c r="F5866" s="132" t="str">
        <f>IF(EXACT(I5865, I5866), "EN Sub=Dub", "_")</f>
        <v>_</v>
      </c>
      <c r="G5866" s="133" t="s">
        <v>44</v>
      </c>
      <c r="H5866" s="113" t="s">
        <v>52</v>
      </c>
      <c r="I5866" s="114" t="s">
        <v>4403</v>
      </c>
    </row>
    <row r="5867" spans="2:9" hidden="1">
      <c r="F5867" s="132" t="str">
        <f>IF(EXACT(I5867, I5868), "PT Sub=Dub", "_")</f>
        <v>_</v>
      </c>
      <c r="G5867" s="133" t="s">
        <v>46</v>
      </c>
      <c r="H5867" s="113" t="s">
        <v>52</v>
      </c>
      <c r="I5867" s="114" t="s">
        <v>4404</v>
      </c>
    </row>
    <row r="5868" spans="2:9">
      <c r="F5868" s="132" t="str">
        <f>IF(EXACT(I5867, I5868), "PT Sub=Dub", "_")</f>
        <v>_</v>
      </c>
      <c r="G5868" s="133" t="s">
        <v>48</v>
      </c>
      <c r="H5868" s="113" t="s">
        <v>52</v>
      </c>
      <c r="I5868" s="114" t="s">
        <v>4405</v>
      </c>
    </row>
    <row r="5869" spans="2:9" hidden="1">
      <c r="B5869" s="114" t="s">
        <v>26</v>
      </c>
      <c r="C5869" s="147" t="s">
        <v>27</v>
      </c>
      <c r="F5869" s="113" t="s">
        <v>27</v>
      </c>
      <c r="G5869" s="137" t="s">
        <v>28</v>
      </c>
      <c r="H5869" s="113" t="s">
        <v>4221</v>
      </c>
      <c r="I5869" s="114">
        <v>732</v>
      </c>
    </row>
    <row r="5870" spans="2:9" hidden="1">
      <c r="B5870" s="114" t="s">
        <v>26</v>
      </c>
      <c r="C5870" s="113" t="s">
        <v>27</v>
      </c>
      <c r="F5870" s="113" t="s">
        <v>27</v>
      </c>
      <c r="G5870" s="137" t="s">
        <v>30</v>
      </c>
      <c r="H5870" s="113" t="s">
        <v>4221</v>
      </c>
      <c r="I5870" s="114" t="s">
        <v>4406</v>
      </c>
    </row>
    <row r="5871" spans="2:9" hidden="1">
      <c r="B5871" s="114" t="s">
        <v>26</v>
      </c>
      <c r="C5871" s="113" t="s">
        <v>27</v>
      </c>
      <c r="F5871" s="113" t="s">
        <v>27</v>
      </c>
      <c r="G5871" s="133" t="s">
        <v>32</v>
      </c>
      <c r="H5871" s="113" t="s">
        <v>4221</v>
      </c>
      <c r="I5871" s="114" t="s">
        <v>4407</v>
      </c>
    </row>
    <row r="5872" spans="2:9" hidden="1">
      <c r="B5872" s="114" t="s">
        <v>26</v>
      </c>
      <c r="C5872" s="114" t="s">
        <v>4221</v>
      </c>
      <c r="F5872" s="113" t="s">
        <v>27</v>
      </c>
      <c r="G5872" s="133" t="s">
        <v>35</v>
      </c>
      <c r="H5872" s="113" t="s">
        <v>4221</v>
      </c>
      <c r="I5872" s="114" t="s">
        <v>7265</v>
      </c>
    </row>
    <row r="5873" spans="2:9" hidden="1">
      <c r="B5873" s="114" t="s">
        <v>26</v>
      </c>
      <c r="C5873" s="114" t="s">
        <v>7126</v>
      </c>
      <c r="F5873" s="132" t="str">
        <f>IF(EXACT(I5873, I5874), "EN Sub=Dub", "_")</f>
        <v>_</v>
      </c>
      <c r="G5873" s="133" t="s">
        <v>39</v>
      </c>
      <c r="H5873" s="113" t="s">
        <v>4221</v>
      </c>
      <c r="I5873" s="114" t="s">
        <v>4408</v>
      </c>
    </row>
    <row r="5874" spans="2:9" hidden="1">
      <c r="B5874" s="114" t="s">
        <v>26</v>
      </c>
      <c r="C5874" s="114" t="s">
        <v>37</v>
      </c>
      <c r="F5874" s="132" t="str">
        <f>IF(EXACT(I5873, I5874), "EN Sub=Dub", "_")</f>
        <v>_</v>
      </c>
      <c r="G5874" s="133" t="s">
        <v>44</v>
      </c>
      <c r="H5874" s="113" t="s">
        <v>4221</v>
      </c>
      <c r="I5874" s="114" t="s">
        <v>4409</v>
      </c>
    </row>
    <row r="5875" spans="2:9" hidden="1">
      <c r="B5875" s="114" t="s">
        <v>26</v>
      </c>
      <c r="C5875" s="114" t="s">
        <v>37</v>
      </c>
      <c r="F5875" s="132" t="str">
        <f>IF(EXACT(I5875, I5876), "PT Sub=Dub", "_")</f>
        <v>_</v>
      </c>
      <c r="G5875" s="133" t="s">
        <v>46</v>
      </c>
      <c r="H5875" s="113" t="s">
        <v>4221</v>
      </c>
      <c r="I5875" s="114" t="s">
        <v>4398</v>
      </c>
    </row>
    <row r="5876" spans="2:9">
      <c r="B5876" s="114" t="s">
        <v>26</v>
      </c>
      <c r="C5876" s="114" t="s">
        <v>7127</v>
      </c>
      <c r="F5876" s="132" t="str">
        <f>IF(EXACT(I5875, I5876), "PT Sub=Dub", "_")</f>
        <v>_</v>
      </c>
      <c r="G5876" s="133" t="s">
        <v>48</v>
      </c>
      <c r="H5876" s="113" t="s">
        <v>4221</v>
      </c>
      <c r="I5876" s="114" t="s">
        <v>4410</v>
      </c>
    </row>
    <row r="5877" spans="2:9" hidden="1">
      <c r="C5877" s="147" t="s">
        <v>27</v>
      </c>
      <c r="F5877" s="113" t="s">
        <v>27</v>
      </c>
      <c r="G5877" s="137" t="s">
        <v>28</v>
      </c>
      <c r="H5877" s="113" t="s">
        <v>52</v>
      </c>
      <c r="I5877" s="114">
        <v>733</v>
      </c>
    </row>
    <row r="5878" spans="2:9" hidden="1">
      <c r="C5878" s="113" t="s">
        <v>27</v>
      </c>
      <c r="F5878" s="113" t="s">
        <v>27</v>
      </c>
      <c r="G5878" s="137" t="s">
        <v>30</v>
      </c>
      <c r="H5878" s="113" t="s">
        <v>52</v>
      </c>
      <c r="I5878" s="114" t="s">
        <v>4411</v>
      </c>
    </row>
    <row r="5879" spans="2:9" hidden="1">
      <c r="C5879" s="113" t="s">
        <v>27</v>
      </c>
      <c r="F5879" s="113" t="s">
        <v>27</v>
      </c>
      <c r="G5879" s="133" t="s">
        <v>32</v>
      </c>
      <c r="H5879" s="113" t="s">
        <v>52</v>
      </c>
      <c r="I5879" s="114" t="s">
        <v>4412</v>
      </c>
    </row>
    <row r="5880" spans="2:9" hidden="1">
      <c r="F5880" s="113" t="s">
        <v>27</v>
      </c>
      <c r="G5880" s="133" t="s">
        <v>35</v>
      </c>
      <c r="H5880" s="113" t="s">
        <v>52</v>
      </c>
      <c r="I5880" s="114" t="s">
        <v>4413</v>
      </c>
    </row>
    <row r="5881" spans="2:9" hidden="1">
      <c r="F5881" s="132" t="str">
        <f>IF(EXACT(I5881, I5882), "EN Sub=Dub", "_")</f>
        <v>_</v>
      </c>
      <c r="G5881" s="133" t="s">
        <v>39</v>
      </c>
      <c r="H5881" s="113" t="s">
        <v>52</v>
      </c>
      <c r="I5881" s="114" t="s">
        <v>4413</v>
      </c>
    </row>
    <row r="5882" spans="2:9" hidden="1">
      <c r="F5882" s="132" t="str">
        <f>IF(EXACT(I5881, I5882), "EN Sub=Dub", "_")</f>
        <v>_</v>
      </c>
      <c r="G5882" s="133" t="s">
        <v>44</v>
      </c>
      <c r="H5882" s="113" t="s">
        <v>52</v>
      </c>
      <c r="I5882" s="114" t="s">
        <v>4414</v>
      </c>
    </row>
    <row r="5883" spans="2:9" hidden="1">
      <c r="F5883" s="132" t="str">
        <f>IF(EXACT(I5883, I5884), "PT Sub=Dub", "_")</f>
        <v>PT Sub=Dub</v>
      </c>
      <c r="G5883" s="133" t="s">
        <v>46</v>
      </c>
      <c r="H5883" s="113" t="s">
        <v>52</v>
      </c>
      <c r="I5883" s="114" t="s">
        <v>4415</v>
      </c>
    </row>
    <row r="5884" spans="2:9">
      <c r="F5884" s="132" t="str">
        <f>IF(EXACT(I5883, I5884), "PT Sub=Dub", "_")</f>
        <v>PT Sub=Dub</v>
      </c>
      <c r="G5884" s="133" t="s">
        <v>48</v>
      </c>
      <c r="H5884" s="113" t="s">
        <v>52</v>
      </c>
      <c r="I5884" s="114" t="s">
        <v>4415</v>
      </c>
    </row>
    <row r="5885" spans="2:9" hidden="1">
      <c r="C5885" s="147" t="s">
        <v>27</v>
      </c>
      <c r="F5885" s="113" t="s">
        <v>27</v>
      </c>
      <c r="G5885" s="137" t="s">
        <v>28</v>
      </c>
      <c r="H5885" s="113" t="s">
        <v>4416</v>
      </c>
      <c r="I5885" s="114">
        <v>734</v>
      </c>
    </row>
    <row r="5886" spans="2:9" hidden="1">
      <c r="C5886" s="113" t="s">
        <v>27</v>
      </c>
      <c r="F5886" s="113" t="s">
        <v>27</v>
      </c>
      <c r="G5886" s="137" t="s">
        <v>30</v>
      </c>
      <c r="H5886" s="113" t="s">
        <v>4416</v>
      </c>
      <c r="I5886" s="114" t="s">
        <v>4417</v>
      </c>
    </row>
    <row r="5887" spans="2:9" hidden="1">
      <c r="C5887" s="113" t="s">
        <v>27</v>
      </c>
      <c r="F5887" s="113" t="s">
        <v>27</v>
      </c>
      <c r="G5887" s="133" t="s">
        <v>32</v>
      </c>
      <c r="H5887" s="113" t="s">
        <v>4416</v>
      </c>
      <c r="I5887" s="114" t="s">
        <v>4418</v>
      </c>
    </row>
    <row r="5888" spans="2:9" hidden="1">
      <c r="F5888" s="113" t="s">
        <v>27</v>
      </c>
      <c r="G5888" s="133" t="s">
        <v>35</v>
      </c>
      <c r="H5888" s="113" t="s">
        <v>4416</v>
      </c>
      <c r="I5888" s="114" t="s">
        <v>4419</v>
      </c>
    </row>
    <row r="5889" spans="3:9" hidden="1">
      <c r="F5889" s="132" t="str">
        <f>IF(EXACT(I5889, I5890), "EN Sub=Dub", "_")</f>
        <v>_</v>
      </c>
      <c r="G5889" s="133" t="s">
        <v>39</v>
      </c>
      <c r="H5889" s="113" t="s">
        <v>4416</v>
      </c>
      <c r="I5889" s="114" t="s">
        <v>4420</v>
      </c>
    </row>
    <row r="5890" spans="3:9" hidden="1">
      <c r="F5890" s="132" t="str">
        <f>IF(EXACT(I5889, I5890), "EN Sub=Dub", "_")</f>
        <v>_</v>
      </c>
      <c r="G5890" s="133" t="s">
        <v>44</v>
      </c>
      <c r="H5890" s="113" t="s">
        <v>4416</v>
      </c>
      <c r="I5890" s="114" t="s">
        <v>4421</v>
      </c>
    </row>
    <row r="5891" spans="3:9" hidden="1">
      <c r="F5891" s="132" t="str">
        <f>IF(EXACT(I5891, I5892), "PT Sub=Dub", "_")</f>
        <v>PT Sub=Dub</v>
      </c>
      <c r="G5891" s="133" t="s">
        <v>46</v>
      </c>
      <c r="H5891" s="113" t="s">
        <v>4416</v>
      </c>
      <c r="I5891" s="114" t="s">
        <v>4422</v>
      </c>
    </row>
    <row r="5892" spans="3:9">
      <c r="F5892" s="132" t="str">
        <f>IF(EXACT(I5891, I5892), "PT Sub=Dub", "_")</f>
        <v>PT Sub=Dub</v>
      </c>
      <c r="G5892" s="133" t="s">
        <v>48</v>
      </c>
      <c r="H5892" s="113" t="s">
        <v>4416</v>
      </c>
      <c r="I5892" s="114" t="s">
        <v>4422</v>
      </c>
    </row>
    <row r="5893" spans="3:9" hidden="1">
      <c r="C5893" s="147" t="s">
        <v>27</v>
      </c>
      <c r="F5893" s="113" t="s">
        <v>27</v>
      </c>
      <c r="G5893" s="137" t="s">
        <v>28</v>
      </c>
      <c r="H5893" s="113" t="s">
        <v>4416</v>
      </c>
      <c r="I5893" s="114">
        <v>735</v>
      </c>
    </row>
    <row r="5894" spans="3:9" hidden="1">
      <c r="C5894" s="113" t="s">
        <v>27</v>
      </c>
      <c r="F5894" s="113" t="s">
        <v>27</v>
      </c>
      <c r="G5894" s="137" t="s">
        <v>30</v>
      </c>
      <c r="H5894" s="113" t="s">
        <v>4416</v>
      </c>
      <c r="I5894" s="114" t="s">
        <v>4423</v>
      </c>
    </row>
    <row r="5895" spans="3:9" hidden="1">
      <c r="C5895" s="113" t="s">
        <v>27</v>
      </c>
      <c r="F5895" s="113" t="s">
        <v>27</v>
      </c>
      <c r="G5895" s="133" t="s">
        <v>32</v>
      </c>
      <c r="H5895" s="113" t="s">
        <v>4416</v>
      </c>
      <c r="I5895" s="114" t="s">
        <v>4424</v>
      </c>
    </row>
    <row r="5896" spans="3:9" hidden="1">
      <c r="F5896" s="113" t="s">
        <v>27</v>
      </c>
      <c r="G5896" s="133" t="s">
        <v>35</v>
      </c>
      <c r="H5896" s="113" t="s">
        <v>4416</v>
      </c>
      <c r="I5896" s="114" t="s">
        <v>4425</v>
      </c>
    </row>
    <row r="5897" spans="3:9" hidden="1">
      <c r="F5897" s="132" t="str">
        <f>IF(EXACT(I5897, I5898), "EN Sub=Dub", "_")</f>
        <v>_</v>
      </c>
      <c r="G5897" s="133" t="s">
        <v>39</v>
      </c>
      <c r="H5897" s="113" t="s">
        <v>4416</v>
      </c>
      <c r="I5897" s="114" t="s">
        <v>4426</v>
      </c>
    </row>
    <row r="5898" spans="3:9" hidden="1">
      <c r="F5898" s="132" t="str">
        <f>IF(EXACT(I5897, I5898), "EN Sub=Dub", "_")</f>
        <v>_</v>
      </c>
      <c r="G5898" s="133" t="s">
        <v>44</v>
      </c>
      <c r="H5898" s="113" t="s">
        <v>4416</v>
      </c>
      <c r="I5898" s="114" t="s">
        <v>4425</v>
      </c>
    </row>
    <row r="5899" spans="3:9" hidden="1">
      <c r="F5899" s="132" t="str">
        <f>IF(EXACT(I5899, I5900), "PT Sub=Dub", "_")</f>
        <v>PT Sub=Dub</v>
      </c>
      <c r="G5899" s="133" t="s">
        <v>46</v>
      </c>
      <c r="H5899" s="113" t="s">
        <v>4416</v>
      </c>
      <c r="I5899" s="114" t="s">
        <v>4427</v>
      </c>
    </row>
    <row r="5900" spans="3:9">
      <c r="F5900" s="132" t="str">
        <f>IF(EXACT(I5899, I5900), "PT Sub=Dub", "_")</f>
        <v>PT Sub=Dub</v>
      </c>
      <c r="G5900" s="133" t="s">
        <v>48</v>
      </c>
      <c r="H5900" s="113" t="s">
        <v>4416</v>
      </c>
      <c r="I5900" s="114" t="s">
        <v>4427</v>
      </c>
    </row>
    <row r="5901" spans="3:9" hidden="1">
      <c r="C5901" s="147" t="s">
        <v>27</v>
      </c>
      <c r="F5901" s="113" t="s">
        <v>27</v>
      </c>
      <c r="G5901" s="137" t="s">
        <v>28</v>
      </c>
      <c r="H5901" s="113" t="s">
        <v>4428</v>
      </c>
      <c r="I5901" s="114">
        <v>736</v>
      </c>
    </row>
    <row r="5902" spans="3:9" hidden="1">
      <c r="C5902" s="113" t="s">
        <v>27</v>
      </c>
      <c r="F5902" s="113" t="s">
        <v>27</v>
      </c>
      <c r="G5902" s="137" t="s">
        <v>30</v>
      </c>
      <c r="H5902" s="113" t="s">
        <v>4428</v>
      </c>
      <c r="I5902" s="114" t="s">
        <v>4429</v>
      </c>
    </row>
    <row r="5903" spans="3:9" hidden="1">
      <c r="C5903" s="113" t="s">
        <v>27</v>
      </c>
      <c r="F5903" s="113" t="s">
        <v>27</v>
      </c>
      <c r="G5903" s="133" t="s">
        <v>32</v>
      </c>
      <c r="H5903" s="113" t="s">
        <v>4428</v>
      </c>
      <c r="I5903" s="114" t="s">
        <v>4430</v>
      </c>
    </row>
    <row r="5904" spans="3:9" hidden="1">
      <c r="F5904" s="113" t="s">
        <v>27</v>
      </c>
      <c r="G5904" s="133" t="s">
        <v>35</v>
      </c>
      <c r="H5904" s="113" t="s">
        <v>4428</v>
      </c>
      <c r="I5904" s="114" t="s">
        <v>4431</v>
      </c>
    </row>
    <row r="5905" spans="3:9" hidden="1">
      <c r="F5905" s="132" t="str">
        <f>IF(EXACT(I5905, I5906), "EN Sub=Dub", "_")</f>
        <v>_</v>
      </c>
      <c r="G5905" s="133" t="s">
        <v>39</v>
      </c>
      <c r="H5905" s="113" t="s">
        <v>4428</v>
      </c>
      <c r="I5905" s="114" t="s">
        <v>4432</v>
      </c>
    </row>
    <row r="5906" spans="3:9" hidden="1">
      <c r="F5906" s="132" t="str">
        <f>IF(EXACT(I5905, I5906), "EN Sub=Dub", "_")</f>
        <v>_</v>
      </c>
      <c r="G5906" s="133" t="s">
        <v>44</v>
      </c>
      <c r="H5906" s="113" t="s">
        <v>4428</v>
      </c>
      <c r="I5906" s="114" t="s">
        <v>4433</v>
      </c>
    </row>
    <row r="5907" spans="3:9" hidden="1">
      <c r="F5907" s="132" t="str">
        <f>IF(EXACT(I5907, I5908), "PT Sub=Dub", "_")</f>
        <v>PT Sub=Dub</v>
      </c>
      <c r="G5907" s="133" t="s">
        <v>46</v>
      </c>
      <c r="H5907" s="113" t="s">
        <v>4428</v>
      </c>
      <c r="I5907" s="114" t="s">
        <v>4434</v>
      </c>
    </row>
    <row r="5908" spans="3:9">
      <c r="F5908" s="132" t="str">
        <f>IF(EXACT(I5907, I5908), "PT Sub=Dub", "_")</f>
        <v>PT Sub=Dub</v>
      </c>
      <c r="G5908" s="133" t="s">
        <v>48</v>
      </c>
      <c r="H5908" s="113" t="s">
        <v>4428</v>
      </c>
      <c r="I5908" s="114" t="s">
        <v>4434</v>
      </c>
    </row>
    <row r="5909" spans="3:9" hidden="1">
      <c r="C5909" s="147" t="s">
        <v>27</v>
      </c>
      <c r="F5909" s="113" t="s">
        <v>27</v>
      </c>
      <c r="G5909" s="137" t="s">
        <v>28</v>
      </c>
      <c r="H5909" s="113" t="s">
        <v>4416</v>
      </c>
      <c r="I5909" s="114">
        <v>737</v>
      </c>
    </row>
    <row r="5910" spans="3:9" hidden="1">
      <c r="C5910" s="113" t="s">
        <v>27</v>
      </c>
      <c r="F5910" s="113" t="s">
        <v>27</v>
      </c>
      <c r="G5910" s="137" t="s">
        <v>30</v>
      </c>
      <c r="H5910" s="113" t="s">
        <v>4416</v>
      </c>
      <c r="I5910" s="114" t="s">
        <v>4435</v>
      </c>
    </row>
    <row r="5911" spans="3:9" hidden="1">
      <c r="C5911" s="113" t="s">
        <v>27</v>
      </c>
      <c r="F5911" s="113" t="s">
        <v>27</v>
      </c>
      <c r="G5911" s="133" t="s">
        <v>32</v>
      </c>
      <c r="H5911" s="113" t="s">
        <v>4416</v>
      </c>
      <c r="I5911" s="114" t="s">
        <v>4436</v>
      </c>
    </row>
    <row r="5912" spans="3:9" hidden="1">
      <c r="F5912" s="113" t="s">
        <v>27</v>
      </c>
      <c r="G5912" s="133" t="s">
        <v>35</v>
      </c>
      <c r="H5912" s="113" t="s">
        <v>4416</v>
      </c>
      <c r="I5912" s="114" t="s">
        <v>4437</v>
      </c>
    </row>
    <row r="5913" spans="3:9" hidden="1">
      <c r="F5913" s="132" t="str">
        <f>IF(EXACT(I5913, I5914), "EN Sub=Dub", "_")</f>
        <v>_</v>
      </c>
      <c r="G5913" s="133" t="s">
        <v>39</v>
      </c>
      <c r="H5913" s="113" t="s">
        <v>4416</v>
      </c>
      <c r="I5913" s="114" t="s">
        <v>4437</v>
      </c>
    </row>
    <row r="5914" spans="3:9" hidden="1">
      <c r="F5914" s="132" t="str">
        <f>IF(EXACT(I5913, I5914), "EN Sub=Dub", "_")</f>
        <v>_</v>
      </c>
      <c r="G5914" s="133" t="s">
        <v>44</v>
      </c>
      <c r="H5914" s="113" t="s">
        <v>4416</v>
      </c>
      <c r="I5914" s="114" t="s">
        <v>4438</v>
      </c>
    </row>
    <row r="5915" spans="3:9" hidden="1">
      <c r="F5915" s="132" t="str">
        <f>IF(EXACT(I5915, I5916), "PT Sub=Dub", "_")</f>
        <v>_</v>
      </c>
      <c r="G5915" s="133" t="s">
        <v>46</v>
      </c>
      <c r="H5915" s="113" t="s">
        <v>4416</v>
      </c>
      <c r="I5915" s="114" t="s">
        <v>4439</v>
      </c>
    </row>
    <row r="5916" spans="3:9">
      <c r="F5916" s="132" t="str">
        <f>IF(EXACT(I5915, I5916), "PT Sub=Dub", "_")</f>
        <v>_</v>
      </c>
      <c r="G5916" s="133" t="s">
        <v>48</v>
      </c>
      <c r="H5916" s="113" t="s">
        <v>4416</v>
      </c>
      <c r="I5916" s="114" t="s">
        <v>4440</v>
      </c>
    </row>
    <row r="5917" spans="3:9" hidden="1">
      <c r="C5917" s="147" t="s">
        <v>27</v>
      </c>
      <c r="F5917" s="113" t="s">
        <v>27</v>
      </c>
      <c r="G5917" s="137" t="s">
        <v>28</v>
      </c>
      <c r="H5917" s="113" t="s">
        <v>4416</v>
      </c>
      <c r="I5917" s="114">
        <v>738</v>
      </c>
    </row>
    <row r="5918" spans="3:9" hidden="1">
      <c r="C5918" s="113" t="s">
        <v>27</v>
      </c>
      <c r="F5918" s="113" t="s">
        <v>27</v>
      </c>
      <c r="G5918" s="137" t="s">
        <v>30</v>
      </c>
      <c r="H5918" s="113" t="s">
        <v>4416</v>
      </c>
      <c r="I5918" s="114" t="s">
        <v>4441</v>
      </c>
    </row>
    <row r="5919" spans="3:9" hidden="1">
      <c r="C5919" s="113" t="s">
        <v>27</v>
      </c>
      <c r="F5919" s="113" t="s">
        <v>27</v>
      </c>
      <c r="G5919" s="133" t="s">
        <v>32</v>
      </c>
      <c r="H5919" s="113" t="s">
        <v>4416</v>
      </c>
      <c r="I5919" s="114" t="s">
        <v>4442</v>
      </c>
    </row>
    <row r="5920" spans="3:9" hidden="1">
      <c r="F5920" s="113" t="s">
        <v>27</v>
      </c>
      <c r="G5920" s="133" t="s">
        <v>35</v>
      </c>
      <c r="H5920" s="113" t="s">
        <v>4416</v>
      </c>
      <c r="I5920" s="114" t="s">
        <v>4443</v>
      </c>
    </row>
    <row r="5921" spans="3:9" hidden="1">
      <c r="F5921" s="132" t="str">
        <f>IF(EXACT(I5921, I5922), "EN Sub=Dub", "_")</f>
        <v>_</v>
      </c>
      <c r="G5921" s="133" t="s">
        <v>39</v>
      </c>
      <c r="H5921" s="113" t="s">
        <v>4416</v>
      </c>
      <c r="I5921" s="114" t="s">
        <v>4444</v>
      </c>
    </row>
    <row r="5922" spans="3:9" hidden="1">
      <c r="F5922" s="132" t="str">
        <f>IF(EXACT(I5921, I5922), "EN Sub=Dub", "_")</f>
        <v>_</v>
      </c>
      <c r="G5922" s="133" t="s">
        <v>44</v>
      </c>
      <c r="H5922" s="113" t="s">
        <v>4416</v>
      </c>
      <c r="I5922" s="114" t="s">
        <v>4445</v>
      </c>
    </row>
    <row r="5923" spans="3:9" hidden="1">
      <c r="F5923" s="132" t="str">
        <f>IF(EXACT(I5923, I5924), "PT Sub=Dub", "_")</f>
        <v>_</v>
      </c>
      <c r="G5923" s="133" t="s">
        <v>46</v>
      </c>
      <c r="H5923" s="113" t="s">
        <v>4416</v>
      </c>
      <c r="I5923" s="114" t="s">
        <v>4446</v>
      </c>
    </row>
    <row r="5924" spans="3:9">
      <c r="F5924" s="132" t="str">
        <f>IF(EXACT(I5923, I5924), "PT Sub=Dub", "_")</f>
        <v>_</v>
      </c>
      <c r="G5924" s="133" t="s">
        <v>48</v>
      </c>
      <c r="H5924" s="113" t="s">
        <v>4416</v>
      </c>
      <c r="I5924" s="114" t="s">
        <v>4447</v>
      </c>
    </row>
    <row r="5925" spans="3:9" hidden="1">
      <c r="C5925" s="147" t="s">
        <v>27</v>
      </c>
      <c r="F5925" s="113" t="s">
        <v>27</v>
      </c>
      <c r="G5925" s="137" t="s">
        <v>28</v>
      </c>
      <c r="H5925" s="113" t="s">
        <v>4416</v>
      </c>
      <c r="I5925" s="114">
        <v>739</v>
      </c>
    </row>
    <row r="5926" spans="3:9" hidden="1">
      <c r="C5926" s="113" t="s">
        <v>27</v>
      </c>
      <c r="F5926" s="113" t="s">
        <v>27</v>
      </c>
      <c r="G5926" s="137" t="s">
        <v>30</v>
      </c>
      <c r="H5926" s="113" t="s">
        <v>4416</v>
      </c>
      <c r="I5926" s="114" t="s">
        <v>4448</v>
      </c>
    </row>
    <row r="5927" spans="3:9" hidden="1">
      <c r="C5927" s="113" t="s">
        <v>27</v>
      </c>
      <c r="F5927" s="113" t="s">
        <v>27</v>
      </c>
      <c r="G5927" s="133" t="s">
        <v>32</v>
      </c>
      <c r="H5927" s="113" t="s">
        <v>4416</v>
      </c>
      <c r="I5927" s="114" t="s">
        <v>4449</v>
      </c>
    </row>
    <row r="5928" spans="3:9" hidden="1">
      <c r="F5928" s="113" t="s">
        <v>27</v>
      </c>
      <c r="G5928" s="133" t="s">
        <v>35</v>
      </c>
      <c r="H5928" s="113" t="s">
        <v>4416</v>
      </c>
      <c r="I5928" s="114" t="s">
        <v>4450</v>
      </c>
    </row>
    <row r="5929" spans="3:9" hidden="1">
      <c r="F5929" s="132" t="str">
        <f>IF(EXACT(I5929, I5930), "EN Sub=Dub", "_")</f>
        <v>_</v>
      </c>
      <c r="G5929" s="133" t="s">
        <v>39</v>
      </c>
      <c r="H5929" s="113" t="s">
        <v>4416</v>
      </c>
      <c r="I5929" s="114" t="s">
        <v>4451</v>
      </c>
    </row>
    <row r="5930" spans="3:9" hidden="1">
      <c r="F5930" s="132" t="str">
        <f>IF(EXACT(I5929, I5930), "EN Sub=Dub", "_")</f>
        <v>_</v>
      </c>
      <c r="G5930" s="133" t="s">
        <v>44</v>
      </c>
      <c r="H5930" s="113" t="s">
        <v>4416</v>
      </c>
      <c r="I5930" s="114" t="s">
        <v>4452</v>
      </c>
    </row>
    <row r="5931" spans="3:9" hidden="1">
      <c r="F5931" s="132" t="str">
        <f>IF(EXACT(I5931, I5932), "PT Sub=Dub", "_")</f>
        <v>PT Sub=Dub</v>
      </c>
      <c r="G5931" s="133" t="s">
        <v>46</v>
      </c>
      <c r="H5931" s="113" t="s">
        <v>4416</v>
      </c>
      <c r="I5931" s="114" t="s">
        <v>4453</v>
      </c>
    </row>
    <row r="5932" spans="3:9">
      <c r="F5932" s="132" t="str">
        <f>IF(EXACT(I5931, I5932), "PT Sub=Dub", "_")</f>
        <v>PT Sub=Dub</v>
      </c>
      <c r="G5932" s="133" t="s">
        <v>48</v>
      </c>
      <c r="H5932" s="113" t="s">
        <v>4416</v>
      </c>
      <c r="I5932" s="114" t="s">
        <v>4453</v>
      </c>
    </row>
    <row r="5933" spans="3:9" hidden="1">
      <c r="C5933" s="147" t="s">
        <v>27</v>
      </c>
      <c r="F5933" s="113" t="s">
        <v>27</v>
      </c>
      <c r="G5933" s="137" t="s">
        <v>28</v>
      </c>
      <c r="H5933" s="113" t="s">
        <v>4416</v>
      </c>
      <c r="I5933" s="114">
        <v>740</v>
      </c>
    </row>
    <row r="5934" spans="3:9" hidden="1">
      <c r="C5934" s="113" t="s">
        <v>27</v>
      </c>
      <c r="F5934" s="113" t="s">
        <v>27</v>
      </c>
      <c r="G5934" s="137" t="s">
        <v>30</v>
      </c>
      <c r="H5934" s="113" t="s">
        <v>4416</v>
      </c>
      <c r="I5934" s="114" t="s">
        <v>4454</v>
      </c>
    </row>
    <row r="5935" spans="3:9" hidden="1">
      <c r="C5935" s="113" t="s">
        <v>27</v>
      </c>
      <c r="F5935" s="113" t="s">
        <v>27</v>
      </c>
      <c r="G5935" s="133" t="s">
        <v>32</v>
      </c>
      <c r="H5935" s="113" t="s">
        <v>4416</v>
      </c>
      <c r="I5935" s="114" t="s">
        <v>4455</v>
      </c>
    </row>
    <row r="5936" spans="3:9" hidden="1">
      <c r="F5936" s="113" t="s">
        <v>27</v>
      </c>
      <c r="G5936" s="133" t="s">
        <v>35</v>
      </c>
      <c r="H5936" s="113" t="s">
        <v>4416</v>
      </c>
      <c r="I5936" s="114" t="s">
        <v>4456</v>
      </c>
    </row>
    <row r="5937" spans="3:9" hidden="1">
      <c r="F5937" s="132" t="str">
        <f>IF(EXACT(I5937, I5938), "EN Sub=Dub", "_")</f>
        <v>_</v>
      </c>
      <c r="G5937" s="133" t="s">
        <v>39</v>
      </c>
      <c r="H5937" s="113" t="s">
        <v>4416</v>
      </c>
      <c r="I5937" s="114" t="s">
        <v>4457</v>
      </c>
    </row>
    <row r="5938" spans="3:9" hidden="1">
      <c r="F5938" s="132" t="str">
        <f>IF(EXACT(I5937, I5938), "EN Sub=Dub", "_")</f>
        <v>_</v>
      </c>
      <c r="G5938" s="133" t="s">
        <v>44</v>
      </c>
      <c r="H5938" s="113" t="s">
        <v>4416</v>
      </c>
      <c r="I5938" s="114" t="s">
        <v>4456</v>
      </c>
    </row>
    <row r="5939" spans="3:9" hidden="1">
      <c r="F5939" s="132" t="str">
        <f>IF(EXACT(I5939, I5940), "PT Sub=Dub", "_")</f>
        <v>PT Sub=Dub</v>
      </c>
      <c r="G5939" s="133" t="s">
        <v>46</v>
      </c>
      <c r="H5939" s="113" t="s">
        <v>4416</v>
      </c>
      <c r="I5939" s="114" t="s">
        <v>4458</v>
      </c>
    </row>
    <row r="5940" spans="3:9">
      <c r="F5940" s="132" t="str">
        <f>IF(EXACT(I5939, I5940), "PT Sub=Dub", "_")</f>
        <v>PT Sub=Dub</v>
      </c>
      <c r="G5940" s="133" t="s">
        <v>48</v>
      </c>
      <c r="H5940" s="113" t="s">
        <v>4416</v>
      </c>
      <c r="I5940" s="114" t="s">
        <v>4458</v>
      </c>
    </row>
    <row r="5941" spans="3:9" hidden="1">
      <c r="C5941" s="147" t="s">
        <v>27</v>
      </c>
      <c r="F5941" s="113" t="s">
        <v>27</v>
      </c>
      <c r="G5941" s="137" t="s">
        <v>28</v>
      </c>
      <c r="H5941" s="113" t="s">
        <v>4416</v>
      </c>
      <c r="I5941" s="114">
        <v>741</v>
      </c>
    </row>
    <row r="5942" spans="3:9" hidden="1">
      <c r="C5942" s="113" t="s">
        <v>27</v>
      </c>
      <c r="F5942" s="113" t="s">
        <v>27</v>
      </c>
      <c r="G5942" s="137" t="s">
        <v>30</v>
      </c>
      <c r="H5942" s="113" t="s">
        <v>4416</v>
      </c>
      <c r="I5942" s="114" t="s">
        <v>4459</v>
      </c>
    </row>
    <row r="5943" spans="3:9" hidden="1">
      <c r="C5943" s="113" t="s">
        <v>27</v>
      </c>
      <c r="F5943" s="113" t="s">
        <v>27</v>
      </c>
      <c r="G5943" s="133" t="s">
        <v>32</v>
      </c>
      <c r="H5943" s="113" t="s">
        <v>4416</v>
      </c>
      <c r="I5943" s="114" t="s">
        <v>4460</v>
      </c>
    </row>
    <row r="5944" spans="3:9" hidden="1">
      <c r="F5944" s="113" t="s">
        <v>27</v>
      </c>
      <c r="G5944" s="133" t="s">
        <v>35</v>
      </c>
      <c r="H5944" s="113" t="s">
        <v>4416</v>
      </c>
      <c r="I5944" s="114" t="s">
        <v>4461</v>
      </c>
    </row>
    <row r="5945" spans="3:9" hidden="1">
      <c r="F5945" s="132" t="str">
        <f>IF(EXACT(I5945, I5946), "EN Sub=Dub", "_")</f>
        <v>_</v>
      </c>
      <c r="G5945" s="133" t="s">
        <v>39</v>
      </c>
      <c r="H5945" s="113" t="s">
        <v>4416</v>
      </c>
      <c r="I5945" s="114" t="s">
        <v>4462</v>
      </c>
    </row>
    <row r="5946" spans="3:9" hidden="1">
      <c r="F5946" s="132" t="str">
        <f>IF(EXACT(I5945, I5946), "EN Sub=Dub", "_")</f>
        <v>_</v>
      </c>
      <c r="G5946" s="133" t="s">
        <v>44</v>
      </c>
      <c r="H5946" s="113" t="s">
        <v>4416</v>
      </c>
      <c r="I5946" s="114" t="s">
        <v>4463</v>
      </c>
    </row>
    <row r="5947" spans="3:9" hidden="1">
      <c r="F5947" s="132" t="str">
        <f>IF(EXACT(I5947, I5948), "PT Sub=Dub", "_")</f>
        <v>PT Sub=Dub</v>
      </c>
      <c r="G5947" s="133" t="s">
        <v>46</v>
      </c>
      <c r="H5947" s="113" t="s">
        <v>4416</v>
      </c>
      <c r="I5947" s="114" t="s">
        <v>4464</v>
      </c>
    </row>
    <row r="5948" spans="3:9">
      <c r="F5948" s="132" t="str">
        <f>IF(EXACT(I5947, I5948), "PT Sub=Dub", "_")</f>
        <v>PT Sub=Dub</v>
      </c>
      <c r="G5948" s="133" t="s">
        <v>48</v>
      </c>
      <c r="H5948" s="113" t="s">
        <v>4416</v>
      </c>
      <c r="I5948" s="114" t="s">
        <v>4464</v>
      </c>
    </row>
    <row r="5949" spans="3:9" hidden="1">
      <c r="C5949" s="147" t="s">
        <v>27</v>
      </c>
      <c r="F5949" s="113" t="s">
        <v>27</v>
      </c>
      <c r="G5949" s="137" t="s">
        <v>28</v>
      </c>
      <c r="H5949" s="113" t="s">
        <v>52</v>
      </c>
      <c r="I5949" s="114">
        <v>742</v>
      </c>
    </row>
    <row r="5950" spans="3:9" hidden="1">
      <c r="C5950" s="113" t="s">
        <v>27</v>
      </c>
      <c r="F5950" s="113" t="s">
        <v>27</v>
      </c>
      <c r="G5950" s="137" t="s">
        <v>30</v>
      </c>
      <c r="H5950" s="113" t="s">
        <v>52</v>
      </c>
      <c r="I5950" s="114" t="s">
        <v>4465</v>
      </c>
    </row>
    <row r="5951" spans="3:9" hidden="1">
      <c r="C5951" s="113" t="s">
        <v>27</v>
      </c>
      <c r="F5951" s="113" t="s">
        <v>27</v>
      </c>
      <c r="G5951" s="133" t="s">
        <v>32</v>
      </c>
      <c r="H5951" s="113" t="s">
        <v>52</v>
      </c>
      <c r="I5951" s="114" t="s">
        <v>4466</v>
      </c>
    </row>
    <row r="5952" spans="3:9" hidden="1">
      <c r="F5952" s="113" t="s">
        <v>27</v>
      </c>
      <c r="G5952" s="133" t="s">
        <v>35</v>
      </c>
      <c r="H5952" s="113" t="s">
        <v>52</v>
      </c>
      <c r="I5952" s="114" t="s">
        <v>4467</v>
      </c>
    </row>
    <row r="5953" spans="2:9" hidden="1">
      <c r="F5953" s="132" t="str">
        <f>IF(EXACT(I5953, I5954), "EN Sub=Dub", "_")</f>
        <v>EN Sub=Dub</v>
      </c>
      <c r="G5953" s="133" t="s">
        <v>39</v>
      </c>
      <c r="H5953" s="113" t="s">
        <v>52</v>
      </c>
      <c r="I5953" s="114" t="s">
        <v>4467</v>
      </c>
    </row>
    <row r="5954" spans="2:9" hidden="1">
      <c r="F5954" s="132" t="str">
        <f>IF(EXACT(I5953, I5954), "EN Sub=Dub", "_")</f>
        <v>EN Sub=Dub</v>
      </c>
      <c r="G5954" s="133" t="s">
        <v>44</v>
      </c>
      <c r="H5954" s="113" t="s">
        <v>52</v>
      </c>
      <c r="I5954" s="114" t="s">
        <v>4467</v>
      </c>
    </row>
    <row r="5955" spans="2:9" hidden="1">
      <c r="F5955" s="132" t="str">
        <f>IF(EXACT(I5955, I5956), "PT Sub=Dub", "_")</f>
        <v>_</v>
      </c>
      <c r="G5955" s="133" t="s">
        <v>46</v>
      </c>
      <c r="H5955" s="113" t="s">
        <v>52</v>
      </c>
      <c r="I5955" s="114" t="s">
        <v>4468</v>
      </c>
    </row>
    <row r="5956" spans="2:9">
      <c r="F5956" s="132" t="str">
        <f>IF(EXACT(I5955, I5956), "PT Sub=Dub", "_")</f>
        <v>_</v>
      </c>
      <c r="G5956" s="133" t="s">
        <v>48</v>
      </c>
      <c r="H5956" s="113" t="s">
        <v>52</v>
      </c>
      <c r="I5956" s="114" t="s">
        <v>4469</v>
      </c>
    </row>
    <row r="5957" spans="2:9" hidden="1">
      <c r="B5957" s="114" t="s">
        <v>26</v>
      </c>
      <c r="C5957" s="147" t="s">
        <v>27</v>
      </c>
      <c r="F5957" s="113" t="s">
        <v>27</v>
      </c>
      <c r="G5957" s="137" t="s">
        <v>28</v>
      </c>
      <c r="H5957" s="113" t="s">
        <v>4416</v>
      </c>
      <c r="I5957" s="114">
        <v>743</v>
      </c>
    </row>
    <row r="5958" spans="2:9" hidden="1">
      <c r="B5958" s="114" t="s">
        <v>26</v>
      </c>
      <c r="C5958" s="113" t="s">
        <v>27</v>
      </c>
      <c r="F5958" s="113" t="s">
        <v>27</v>
      </c>
      <c r="G5958" s="137" t="s">
        <v>30</v>
      </c>
      <c r="H5958" s="113" t="s">
        <v>4416</v>
      </c>
      <c r="I5958" s="114" t="s">
        <v>4470</v>
      </c>
    </row>
    <row r="5959" spans="2:9" hidden="1">
      <c r="B5959" s="114" t="s">
        <v>26</v>
      </c>
      <c r="C5959" s="113" t="s">
        <v>27</v>
      </c>
      <c r="F5959" s="113" t="s">
        <v>27</v>
      </c>
      <c r="G5959" s="133" t="s">
        <v>32</v>
      </c>
      <c r="H5959" s="113" t="s">
        <v>4416</v>
      </c>
      <c r="I5959" s="114" t="s">
        <v>4471</v>
      </c>
    </row>
    <row r="5960" spans="2:9" hidden="1">
      <c r="B5960" s="114" t="s">
        <v>26</v>
      </c>
      <c r="C5960" s="114" t="s">
        <v>1807</v>
      </c>
      <c r="F5960" s="113" t="s">
        <v>27</v>
      </c>
      <c r="G5960" s="133" t="s">
        <v>35</v>
      </c>
      <c r="H5960" s="113" t="s">
        <v>4416</v>
      </c>
      <c r="I5960" s="114" t="s">
        <v>7266</v>
      </c>
    </row>
    <row r="5961" spans="2:9" hidden="1">
      <c r="B5961" s="114" t="s">
        <v>26</v>
      </c>
      <c r="C5961" s="114" t="s">
        <v>1807</v>
      </c>
      <c r="F5961" s="132" t="str">
        <f>IF(EXACT(I5961, I5962), "EN Sub=Dub", "_")</f>
        <v>_</v>
      </c>
      <c r="G5961" s="133" t="s">
        <v>39</v>
      </c>
      <c r="H5961" s="113" t="s">
        <v>4416</v>
      </c>
      <c r="I5961" s="114" t="s">
        <v>4473</v>
      </c>
    </row>
    <row r="5962" spans="2:9" hidden="1">
      <c r="B5962" s="114" t="s">
        <v>26</v>
      </c>
      <c r="C5962" s="114" t="s">
        <v>1807</v>
      </c>
      <c r="D5962" s="114" t="s">
        <v>7268</v>
      </c>
      <c r="E5962" s="113" t="s">
        <v>7267</v>
      </c>
      <c r="F5962" s="132" t="str">
        <f>IF(EXACT(I5961, I5962), "EN Sub=Dub", "_")</f>
        <v>_</v>
      </c>
      <c r="G5962" s="133" t="s">
        <v>44</v>
      </c>
      <c r="H5962" s="113" t="s">
        <v>4416</v>
      </c>
      <c r="I5962" s="114" t="s">
        <v>4472</v>
      </c>
    </row>
    <row r="5963" spans="2:9" hidden="1">
      <c r="B5963" s="114" t="s">
        <v>26</v>
      </c>
      <c r="C5963" s="114" t="s">
        <v>1807</v>
      </c>
      <c r="F5963" s="132" t="str">
        <f>IF(EXACT(I5963, I5964), "PT Sub=Dub", "_")</f>
        <v>_</v>
      </c>
      <c r="G5963" s="133" t="s">
        <v>46</v>
      </c>
      <c r="H5963" s="113" t="s">
        <v>4416</v>
      </c>
      <c r="I5963" s="114" t="s">
        <v>4474</v>
      </c>
    </row>
    <row r="5964" spans="2:9">
      <c r="B5964" s="114" t="s">
        <v>26</v>
      </c>
      <c r="C5964" s="114" t="s">
        <v>1807</v>
      </c>
      <c r="F5964" s="132" t="str">
        <f>IF(EXACT(I5963, I5964), "PT Sub=Dub", "_")</f>
        <v>_</v>
      </c>
      <c r="G5964" s="133" t="s">
        <v>48</v>
      </c>
      <c r="H5964" s="113" t="s">
        <v>4416</v>
      </c>
      <c r="I5964" s="114" t="s">
        <v>4475</v>
      </c>
    </row>
    <row r="5965" spans="2:9" hidden="1">
      <c r="C5965" s="147" t="s">
        <v>27</v>
      </c>
      <c r="F5965" s="113" t="s">
        <v>27</v>
      </c>
      <c r="G5965" s="137" t="s">
        <v>28</v>
      </c>
      <c r="H5965" s="113" t="s">
        <v>4416</v>
      </c>
      <c r="I5965" s="114">
        <v>744</v>
      </c>
    </row>
    <row r="5966" spans="2:9" hidden="1">
      <c r="C5966" s="113" t="s">
        <v>27</v>
      </c>
      <c r="F5966" s="113" t="s">
        <v>27</v>
      </c>
      <c r="G5966" s="137" t="s">
        <v>30</v>
      </c>
      <c r="H5966" s="113" t="s">
        <v>4416</v>
      </c>
      <c r="I5966" s="114" t="s">
        <v>4476</v>
      </c>
    </row>
    <row r="5967" spans="2:9" hidden="1">
      <c r="C5967" s="113" t="s">
        <v>27</v>
      </c>
      <c r="F5967" s="113" t="s">
        <v>27</v>
      </c>
      <c r="G5967" s="133" t="s">
        <v>32</v>
      </c>
      <c r="H5967" s="113" t="s">
        <v>4416</v>
      </c>
      <c r="I5967" s="114" t="s">
        <v>4477</v>
      </c>
    </row>
    <row r="5968" spans="2:9" hidden="1">
      <c r="F5968" s="113" t="s">
        <v>27</v>
      </c>
      <c r="G5968" s="133" t="s">
        <v>35</v>
      </c>
      <c r="H5968" s="113" t="s">
        <v>4416</v>
      </c>
      <c r="I5968" s="114" t="s">
        <v>4478</v>
      </c>
    </row>
    <row r="5969" spans="3:9" hidden="1">
      <c r="F5969" s="132" t="str">
        <f>IF(EXACT(I5969, I5970), "EN Sub=Dub", "_")</f>
        <v>_</v>
      </c>
      <c r="G5969" s="133" t="s">
        <v>39</v>
      </c>
      <c r="H5969" s="113" t="s">
        <v>4416</v>
      </c>
      <c r="I5969" s="114" t="s">
        <v>4479</v>
      </c>
    </row>
    <row r="5970" spans="3:9" hidden="1">
      <c r="F5970" s="132" t="str">
        <f>IF(EXACT(I5969, I5970), "EN Sub=Dub", "_")</f>
        <v>_</v>
      </c>
      <c r="G5970" s="133" t="s">
        <v>44</v>
      </c>
      <c r="H5970" s="113" t="s">
        <v>4416</v>
      </c>
      <c r="I5970" s="114" t="s">
        <v>4480</v>
      </c>
    </row>
    <row r="5971" spans="3:9" hidden="1">
      <c r="F5971" s="132" t="str">
        <f>IF(EXACT(I5971, I5972), "PT Sub=Dub", "_")</f>
        <v>PT Sub=Dub</v>
      </c>
      <c r="G5971" s="133" t="s">
        <v>46</v>
      </c>
      <c r="H5971" s="113" t="s">
        <v>4416</v>
      </c>
      <c r="I5971" s="114" t="s">
        <v>4481</v>
      </c>
    </row>
    <row r="5972" spans="3:9">
      <c r="F5972" s="132" t="str">
        <f>IF(EXACT(I5971, I5972), "PT Sub=Dub", "_")</f>
        <v>PT Sub=Dub</v>
      </c>
      <c r="G5972" s="133" t="s">
        <v>48</v>
      </c>
      <c r="H5972" s="113" t="s">
        <v>4416</v>
      </c>
      <c r="I5972" s="114" t="s">
        <v>4481</v>
      </c>
    </row>
    <row r="5973" spans="3:9" hidden="1">
      <c r="C5973" s="147" t="s">
        <v>27</v>
      </c>
      <c r="F5973" s="113" t="s">
        <v>27</v>
      </c>
      <c r="G5973" s="137" t="s">
        <v>28</v>
      </c>
      <c r="H5973" s="113" t="s">
        <v>4416</v>
      </c>
      <c r="I5973" s="114">
        <v>745</v>
      </c>
    </row>
    <row r="5974" spans="3:9" hidden="1">
      <c r="C5974" s="113" t="s">
        <v>27</v>
      </c>
      <c r="F5974" s="113" t="s">
        <v>27</v>
      </c>
      <c r="G5974" s="137" t="s">
        <v>30</v>
      </c>
      <c r="H5974" s="113" t="s">
        <v>4416</v>
      </c>
      <c r="I5974" s="114" t="s">
        <v>4482</v>
      </c>
    </row>
    <row r="5975" spans="3:9" hidden="1">
      <c r="C5975" s="113" t="s">
        <v>27</v>
      </c>
      <c r="F5975" s="113" t="s">
        <v>27</v>
      </c>
      <c r="G5975" s="133" t="s">
        <v>32</v>
      </c>
      <c r="H5975" s="113" t="s">
        <v>4416</v>
      </c>
      <c r="I5975" s="114" t="s">
        <v>4483</v>
      </c>
    </row>
    <row r="5976" spans="3:9" hidden="1">
      <c r="F5976" s="113" t="s">
        <v>27</v>
      </c>
      <c r="G5976" s="133" t="s">
        <v>35</v>
      </c>
      <c r="H5976" s="113" t="s">
        <v>4416</v>
      </c>
      <c r="I5976" s="114" t="s">
        <v>4484</v>
      </c>
    </row>
    <row r="5977" spans="3:9" hidden="1">
      <c r="F5977" s="132" t="str">
        <f>IF(EXACT(I5977, I5978), "EN Sub=Dub", "_")</f>
        <v>_</v>
      </c>
      <c r="G5977" s="133" t="s">
        <v>39</v>
      </c>
      <c r="H5977" s="113" t="s">
        <v>4416</v>
      </c>
      <c r="I5977" s="114" t="s">
        <v>4485</v>
      </c>
    </row>
    <row r="5978" spans="3:9" hidden="1">
      <c r="F5978" s="132" t="str">
        <f>IF(EXACT(I5977, I5978), "EN Sub=Dub", "_")</f>
        <v>_</v>
      </c>
      <c r="G5978" s="133" t="s">
        <v>44</v>
      </c>
      <c r="H5978" s="113" t="s">
        <v>4416</v>
      </c>
      <c r="I5978" s="114" t="s">
        <v>4486</v>
      </c>
    </row>
    <row r="5979" spans="3:9" hidden="1">
      <c r="F5979" s="132" t="str">
        <f>IF(EXACT(I5979, I5980), "PT Sub=Dub", "_")</f>
        <v>_</v>
      </c>
      <c r="G5979" s="133" t="s">
        <v>46</v>
      </c>
      <c r="H5979" s="113" t="s">
        <v>4416</v>
      </c>
      <c r="I5979" s="114" t="s">
        <v>4487</v>
      </c>
    </row>
    <row r="5980" spans="3:9">
      <c r="F5980" s="132" t="str">
        <f>IF(EXACT(I5979, I5980), "PT Sub=Dub", "_")</f>
        <v>_</v>
      </c>
      <c r="G5980" s="133" t="s">
        <v>48</v>
      </c>
      <c r="H5980" s="113" t="s">
        <v>4416</v>
      </c>
      <c r="I5980" s="114" t="s">
        <v>4488</v>
      </c>
    </row>
    <row r="5981" spans="3:9" hidden="1">
      <c r="C5981" s="147" t="s">
        <v>27</v>
      </c>
      <c r="F5981" s="113" t="s">
        <v>27</v>
      </c>
      <c r="G5981" s="137" t="s">
        <v>28</v>
      </c>
      <c r="H5981" s="113" t="s">
        <v>4416</v>
      </c>
      <c r="I5981" s="114">
        <v>746</v>
      </c>
    </row>
    <row r="5982" spans="3:9" hidden="1">
      <c r="C5982" s="113" t="s">
        <v>27</v>
      </c>
      <c r="F5982" s="113" t="s">
        <v>27</v>
      </c>
      <c r="G5982" s="137" t="s">
        <v>30</v>
      </c>
      <c r="H5982" s="113" t="s">
        <v>4416</v>
      </c>
      <c r="I5982" s="114" t="s">
        <v>4489</v>
      </c>
    </row>
    <row r="5983" spans="3:9" hidden="1">
      <c r="C5983" s="113" t="s">
        <v>27</v>
      </c>
      <c r="F5983" s="113" t="s">
        <v>27</v>
      </c>
      <c r="G5983" s="133" t="s">
        <v>32</v>
      </c>
      <c r="H5983" s="113" t="s">
        <v>4416</v>
      </c>
      <c r="I5983" s="114" t="s">
        <v>4490</v>
      </c>
    </row>
    <row r="5984" spans="3:9" hidden="1">
      <c r="F5984" s="113" t="s">
        <v>27</v>
      </c>
      <c r="G5984" s="133" t="s">
        <v>35</v>
      </c>
      <c r="H5984" s="113" t="s">
        <v>4416</v>
      </c>
      <c r="I5984" s="114" t="s">
        <v>4491</v>
      </c>
    </row>
    <row r="5985" spans="2:9" hidden="1">
      <c r="F5985" s="132" t="str">
        <f>IF(EXACT(I5985, I5986), "EN Sub=Dub", "_")</f>
        <v>_</v>
      </c>
      <c r="G5985" s="133" t="s">
        <v>39</v>
      </c>
      <c r="H5985" s="113" t="s">
        <v>4416</v>
      </c>
      <c r="I5985" s="114" t="s">
        <v>4492</v>
      </c>
    </row>
    <row r="5986" spans="2:9" hidden="1">
      <c r="F5986" s="132" t="str">
        <f>IF(EXACT(I5985, I5986), "EN Sub=Dub", "_")</f>
        <v>_</v>
      </c>
      <c r="G5986" s="133" t="s">
        <v>44</v>
      </c>
      <c r="H5986" s="113" t="s">
        <v>4416</v>
      </c>
      <c r="I5986" s="114" t="s">
        <v>4493</v>
      </c>
    </row>
    <row r="5987" spans="2:9" hidden="1">
      <c r="F5987" s="132" t="str">
        <f>IF(EXACT(I5987, I5988), "PT Sub=Dub", "_")</f>
        <v>PT Sub=Dub</v>
      </c>
      <c r="G5987" s="133" t="s">
        <v>46</v>
      </c>
      <c r="H5987" s="113" t="s">
        <v>4416</v>
      </c>
      <c r="I5987" s="114" t="s">
        <v>4494</v>
      </c>
    </row>
    <row r="5988" spans="2:9">
      <c r="F5988" s="132" t="str">
        <f>IF(EXACT(I5987, I5988), "PT Sub=Dub", "_")</f>
        <v>PT Sub=Dub</v>
      </c>
      <c r="G5988" s="133" t="s">
        <v>48</v>
      </c>
      <c r="H5988" s="113" t="s">
        <v>4416</v>
      </c>
      <c r="I5988" s="114" t="s">
        <v>4494</v>
      </c>
    </row>
    <row r="5989" spans="2:9" hidden="1">
      <c r="B5989" s="114" t="s">
        <v>26</v>
      </c>
      <c r="C5989" s="147" t="s">
        <v>27</v>
      </c>
      <c r="F5989" s="113" t="s">
        <v>27</v>
      </c>
      <c r="G5989" s="137" t="s">
        <v>28</v>
      </c>
      <c r="H5989" s="113" t="s">
        <v>52</v>
      </c>
      <c r="I5989" s="114">
        <v>747</v>
      </c>
    </row>
    <row r="5990" spans="2:9" hidden="1">
      <c r="B5990" s="114" t="s">
        <v>26</v>
      </c>
      <c r="C5990" s="113" t="s">
        <v>27</v>
      </c>
      <c r="F5990" s="113" t="s">
        <v>27</v>
      </c>
      <c r="G5990" s="137" t="s">
        <v>30</v>
      </c>
      <c r="H5990" s="113" t="s">
        <v>52</v>
      </c>
      <c r="I5990" s="114" t="s">
        <v>4495</v>
      </c>
    </row>
    <row r="5991" spans="2:9" hidden="1">
      <c r="B5991" s="114" t="s">
        <v>26</v>
      </c>
      <c r="C5991" s="113" t="s">
        <v>27</v>
      </c>
      <c r="F5991" s="113" t="s">
        <v>27</v>
      </c>
      <c r="G5991" s="133" t="s">
        <v>32</v>
      </c>
      <c r="H5991" s="113" t="s">
        <v>52</v>
      </c>
      <c r="I5991" s="114" t="s">
        <v>4496</v>
      </c>
    </row>
    <row r="5992" spans="2:9" hidden="1">
      <c r="B5992" s="114" t="s">
        <v>26</v>
      </c>
      <c r="F5992" s="113" t="s">
        <v>27</v>
      </c>
      <c r="G5992" s="133" t="s">
        <v>35</v>
      </c>
      <c r="H5992" s="113" t="s">
        <v>52</v>
      </c>
      <c r="I5992" s="114" t="s">
        <v>4497</v>
      </c>
    </row>
    <row r="5993" spans="2:9" hidden="1">
      <c r="B5993" s="114" t="s">
        <v>26</v>
      </c>
      <c r="F5993" s="132" t="str">
        <f>IF(EXACT(I5993, I5994), "EN Sub=Dub", "_")</f>
        <v>_</v>
      </c>
      <c r="G5993" s="133" t="s">
        <v>39</v>
      </c>
      <c r="H5993" s="113" t="s">
        <v>52</v>
      </c>
      <c r="I5993" s="114" t="s">
        <v>4498</v>
      </c>
    </row>
    <row r="5994" spans="2:9" hidden="1">
      <c r="B5994" s="114" t="s">
        <v>26</v>
      </c>
      <c r="F5994" s="132" t="str">
        <f>IF(EXACT(I5993, I5994), "EN Sub=Dub", "_")</f>
        <v>_</v>
      </c>
      <c r="G5994" s="133" t="s">
        <v>44</v>
      </c>
      <c r="H5994" s="113" t="s">
        <v>52</v>
      </c>
      <c r="I5994" s="114" t="s">
        <v>4499</v>
      </c>
    </row>
    <row r="5995" spans="2:9" hidden="1">
      <c r="B5995" s="114" t="s">
        <v>26</v>
      </c>
      <c r="F5995" s="132" t="str">
        <f>IF(EXACT(I5995, I5996), "PT Sub=Dub", "_")</f>
        <v>_</v>
      </c>
      <c r="G5995" s="133" t="s">
        <v>46</v>
      </c>
      <c r="H5995" s="113" t="s">
        <v>52</v>
      </c>
      <c r="I5995" s="114" t="s">
        <v>4500</v>
      </c>
    </row>
    <row r="5996" spans="2:9">
      <c r="B5996" s="114" t="s">
        <v>26</v>
      </c>
      <c r="F5996" s="132" t="str">
        <f>IF(EXACT(I5995, I5996), "PT Sub=Dub", "_")</f>
        <v>_</v>
      </c>
      <c r="G5996" s="133" t="s">
        <v>48</v>
      </c>
      <c r="H5996" s="113" t="s">
        <v>52</v>
      </c>
      <c r="I5996" s="114" t="s">
        <v>4501</v>
      </c>
    </row>
    <row r="5997" spans="2:9" hidden="1">
      <c r="C5997" s="147" t="s">
        <v>27</v>
      </c>
      <c r="F5997" s="113" t="s">
        <v>27</v>
      </c>
      <c r="G5997" s="137" t="s">
        <v>28</v>
      </c>
      <c r="H5997" s="113" t="s">
        <v>4416</v>
      </c>
      <c r="I5997" s="114">
        <v>748</v>
      </c>
    </row>
    <row r="5998" spans="2:9" hidden="1">
      <c r="C5998" s="113" t="s">
        <v>27</v>
      </c>
      <c r="F5998" s="113" t="s">
        <v>27</v>
      </c>
      <c r="G5998" s="137" t="s">
        <v>30</v>
      </c>
      <c r="H5998" s="113" t="s">
        <v>4416</v>
      </c>
      <c r="I5998" s="114" t="s">
        <v>4502</v>
      </c>
    </row>
    <row r="5999" spans="2:9" hidden="1">
      <c r="C5999" s="113" t="s">
        <v>27</v>
      </c>
      <c r="F5999" s="113" t="s">
        <v>27</v>
      </c>
      <c r="G5999" s="133" t="s">
        <v>32</v>
      </c>
      <c r="H5999" s="113" t="s">
        <v>4416</v>
      </c>
      <c r="I5999" s="114" t="s">
        <v>4503</v>
      </c>
    </row>
    <row r="6000" spans="2:9" hidden="1">
      <c r="F6000" s="113" t="s">
        <v>27</v>
      </c>
      <c r="G6000" s="133" t="s">
        <v>35</v>
      </c>
      <c r="H6000" s="113" t="s">
        <v>4416</v>
      </c>
      <c r="I6000" s="114" t="s">
        <v>4504</v>
      </c>
    </row>
    <row r="6001" spans="2:9" hidden="1">
      <c r="F6001" s="132" t="str">
        <f>IF(EXACT(I6001, I6002), "EN Sub=Dub", "_")</f>
        <v>_</v>
      </c>
      <c r="G6001" s="133" t="s">
        <v>39</v>
      </c>
      <c r="H6001" s="113" t="s">
        <v>4416</v>
      </c>
      <c r="I6001" s="114" t="s">
        <v>4505</v>
      </c>
    </row>
    <row r="6002" spans="2:9" hidden="1">
      <c r="F6002" s="132" t="str">
        <f>IF(EXACT(I6001, I6002), "EN Sub=Dub", "_")</f>
        <v>_</v>
      </c>
      <c r="G6002" s="133" t="s">
        <v>44</v>
      </c>
      <c r="H6002" s="113" t="s">
        <v>4416</v>
      </c>
      <c r="I6002" s="114" t="s">
        <v>7079</v>
      </c>
    </row>
    <row r="6003" spans="2:9" hidden="1">
      <c r="F6003" s="132" t="str">
        <f>IF(EXACT(I6003, I6004), "PT Sub=Dub", "_")</f>
        <v>PT Sub=Dub</v>
      </c>
      <c r="G6003" s="133" t="s">
        <v>46</v>
      </c>
      <c r="H6003" s="113" t="s">
        <v>4416</v>
      </c>
      <c r="I6003" s="114" t="s">
        <v>4507</v>
      </c>
    </row>
    <row r="6004" spans="2:9">
      <c r="F6004" s="132" t="str">
        <f>IF(EXACT(I6003, I6004), "PT Sub=Dub", "_")</f>
        <v>PT Sub=Dub</v>
      </c>
      <c r="G6004" s="133" t="s">
        <v>48</v>
      </c>
      <c r="H6004" s="113" t="s">
        <v>4416</v>
      </c>
      <c r="I6004" s="114" t="s">
        <v>4507</v>
      </c>
    </row>
    <row r="6005" spans="2:9" hidden="1">
      <c r="C6005" s="147" t="s">
        <v>27</v>
      </c>
      <c r="F6005" s="113" t="s">
        <v>27</v>
      </c>
      <c r="G6005" s="137" t="s">
        <v>28</v>
      </c>
      <c r="H6005" s="113" t="s">
        <v>4416</v>
      </c>
      <c r="I6005" s="114">
        <v>749</v>
      </c>
    </row>
    <row r="6006" spans="2:9" hidden="1">
      <c r="C6006" s="113" t="s">
        <v>27</v>
      </c>
      <c r="F6006" s="113" t="s">
        <v>27</v>
      </c>
      <c r="G6006" s="137" t="s">
        <v>30</v>
      </c>
      <c r="H6006" s="113" t="s">
        <v>4416</v>
      </c>
      <c r="I6006" s="114" t="s">
        <v>4508</v>
      </c>
    </row>
    <row r="6007" spans="2:9" hidden="1">
      <c r="C6007" s="113" t="s">
        <v>27</v>
      </c>
      <c r="F6007" s="113" t="s">
        <v>27</v>
      </c>
      <c r="G6007" s="133" t="s">
        <v>32</v>
      </c>
      <c r="H6007" s="113" t="s">
        <v>4416</v>
      </c>
      <c r="I6007" s="114" t="s">
        <v>4509</v>
      </c>
    </row>
    <row r="6008" spans="2:9" hidden="1">
      <c r="F6008" s="113" t="s">
        <v>27</v>
      </c>
      <c r="G6008" s="133" t="s">
        <v>35</v>
      </c>
      <c r="H6008" s="113" t="s">
        <v>4416</v>
      </c>
      <c r="I6008" s="114" t="s">
        <v>4510</v>
      </c>
    </row>
    <row r="6009" spans="2:9" hidden="1">
      <c r="F6009" s="132" t="str">
        <f>IF(EXACT(I6009, I6010), "EN Sub=Dub", "_")</f>
        <v>_</v>
      </c>
      <c r="G6009" s="133" t="s">
        <v>39</v>
      </c>
      <c r="H6009" s="113" t="s">
        <v>4416</v>
      </c>
      <c r="I6009" s="114" t="s">
        <v>4511</v>
      </c>
    </row>
    <row r="6010" spans="2:9" hidden="1">
      <c r="F6010" s="132" t="str">
        <f>IF(EXACT(I6009, I6010), "EN Sub=Dub", "_")</f>
        <v>_</v>
      </c>
      <c r="G6010" s="133" t="s">
        <v>44</v>
      </c>
      <c r="H6010" s="113" t="s">
        <v>4416</v>
      </c>
      <c r="I6010" s="135" t="s">
        <v>4512</v>
      </c>
    </row>
    <row r="6011" spans="2:9" hidden="1">
      <c r="F6011" s="132" t="str">
        <f>IF(EXACT(I6011, I6012), "PT Sub=Dub", "_")</f>
        <v>_</v>
      </c>
      <c r="G6011" s="133" t="s">
        <v>46</v>
      </c>
      <c r="H6011" s="113" t="s">
        <v>4416</v>
      </c>
      <c r="I6011" s="114" t="s">
        <v>4513</v>
      </c>
    </row>
    <row r="6012" spans="2:9">
      <c r="F6012" s="132" t="str">
        <f>IF(EXACT(I6011, I6012), "PT Sub=Dub", "_")</f>
        <v>_</v>
      </c>
      <c r="G6012" s="133" t="s">
        <v>48</v>
      </c>
      <c r="H6012" s="113" t="s">
        <v>4416</v>
      </c>
      <c r="I6012" s="114" t="s">
        <v>4514</v>
      </c>
    </row>
    <row r="6013" spans="2:9" hidden="1">
      <c r="B6013" s="114" t="s">
        <v>26</v>
      </c>
      <c r="C6013" s="147" t="s">
        <v>27</v>
      </c>
      <c r="F6013" s="113" t="s">
        <v>27</v>
      </c>
      <c r="G6013" s="137" t="s">
        <v>28</v>
      </c>
      <c r="H6013" s="113" t="s">
        <v>52</v>
      </c>
      <c r="I6013" s="114">
        <v>750</v>
      </c>
    </row>
    <row r="6014" spans="2:9" hidden="1">
      <c r="B6014" s="114" t="s">
        <v>26</v>
      </c>
      <c r="C6014" s="113" t="s">
        <v>27</v>
      </c>
      <c r="F6014" s="113" t="s">
        <v>27</v>
      </c>
      <c r="G6014" s="137" t="s">
        <v>30</v>
      </c>
      <c r="H6014" s="113" t="s">
        <v>52</v>
      </c>
      <c r="I6014" s="114" t="s">
        <v>4515</v>
      </c>
    </row>
    <row r="6015" spans="2:9" hidden="1">
      <c r="B6015" s="114" t="s">
        <v>26</v>
      </c>
      <c r="C6015" s="113" t="s">
        <v>27</v>
      </c>
      <c r="F6015" s="113" t="s">
        <v>27</v>
      </c>
      <c r="G6015" s="133" t="s">
        <v>32</v>
      </c>
      <c r="H6015" s="113" t="s">
        <v>52</v>
      </c>
      <c r="I6015" s="114" t="s">
        <v>4516</v>
      </c>
    </row>
    <row r="6016" spans="2:9" hidden="1">
      <c r="B6016" s="114" t="s">
        <v>26</v>
      </c>
      <c r="F6016" s="113" t="s">
        <v>27</v>
      </c>
      <c r="G6016" s="133" t="s">
        <v>35</v>
      </c>
      <c r="H6016" s="113" t="s">
        <v>52</v>
      </c>
      <c r="I6016" s="114" t="s">
        <v>4517</v>
      </c>
    </row>
    <row r="6017" spans="2:9" hidden="1">
      <c r="B6017" s="114" t="s">
        <v>26</v>
      </c>
      <c r="F6017" s="132" t="str">
        <f>IF(EXACT(I6017, I6018), "EN Sub=Dub", "_")</f>
        <v>_</v>
      </c>
      <c r="G6017" s="133" t="s">
        <v>39</v>
      </c>
      <c r="H6017" s="113" t="s">
        <v>52</v>
      </c>
      <c r="I6017" s="114" t="s">
        <v>4518</v>
      </c>
    </row>
    <row r="6018" spans="2:9" hidden="1">
      <c r="B6018" s="114" t="s">
        <v>26</v>
      </c>
      <c r="F6018" s="132" t="str">
        <f>IF(EXACT(I6017, I6018), "EN Sub=Dub", "_")</f>
        <v>_</v>
      </c>
      <c r="G6018" s="133" t="s">
        <v>44</v>
      </c>
      <c r="H6018" s="113" t="s">
        <v>52</v>
      </c>
      <c r="I6018" s="114" t="s">
        <v>4519</v>
      </c>
    </row>
    <row r="6019" spans="2:9" hidden="1">
      <c r="B6019" s="114" t="s">
        <v>26</v>
      </c>
      <c r="F6019" s="132" t="str">
        <f>IF(EXACT(I6019, I6020), "PT Sub=Dub", "_")</f>
        <v>_</v>
      </c>
      <c r="G6019" s="133" t="s">
        <v>46</v>
      </c>
      <c r="H6019" s="113" t="s">
        <v>52</v>
      </c>
      <c r="I6019" s="114" t="s">
        <v>4520</v>
      </c>
    </row>
    <row r="6020" spans="2:9">
      <c r="B6020" s="114" t="s">
        <v>26</v>
      </c>
      <c r="F6020" s="132" t="str">
        <f>IF(EXACT(I6019, I6020), "PT Sub=Dub", "_")</f>
        <v>_</v>
      </c>
      <c r="G6020" s="133" t="s">
        <v>48</v>
      </c>
      <c r="H6020" s="113" t="s">
        <v>52</v>
      </c>
      <c r="I6020" s="114" t="s">
        <v>4521</v>
      </c>
    </row>
    <row r="6021" spans="2:9" hidden="1">
      <c r="C6021" s="147" t="s">
        <v>27</v>
      </c>
      <c r="F6021" s="113" t="s">
        <v>27</v>
      </c>
      <c r="G6021" s="137" t="s">
        <v>28</v>
      </c>
      <c r="H6021" s="113" t="s">
        <v>4416</v>
      </c>
      <c r="I6021" s="114">
        <v>751</v>
      </c>
    </row>
    <row r="6022" spans="2:9" hidden="1">
      <c r="C6022" s="113" t="s">
        <v>27</v>
      </c>
      <c r="F6022" s="113" t="s">
        <v>27</v>
      </c>
      <c r="G6022" s="137" t="s">
        <v>30</v>
      </c>
      <c r="H6022" s="113" t="s">
        <v>4416</v>
      </c>
      <c r="I6022" s="114" t="s">
        <v>4522</v>
      </c>
    </row>
    <row r="6023" spans="2:9" hidden="1">
      <c r="C6023" s="113" t="s">
        <v>27</v>
      </c>
      <c r="F6023" s="113" t="s">
        <v>27</v>
      </c>
      <c r="G6023" s="133" t="s">
        <v>32</v>
      </c>
      <c r="H6023" s="113" t="s">
        <v>4416</v>
      </c>
      <c r="I6023" s="114" t="s">
        <v>4523</v>
      </c>
    </row>
    <row r="6024" spans="2:9" hidden="1">
      <c r="F6024" s="113" t="s">
        <v>27</v>
      </c>
      <c r="G6024" s="133" t="s">
        <v>35</v>
      </c>
      <c r="H6024" s="113" t="s">
        <v>4416</v>
      </c>
      <c r="I6024" s="114" t="s">
        <v>4524</v>
      </c>
    </row>
    <row r="6025" spans="2:9" hidden="1">
      <c r="F6025" s="132" t="str">
        <f>IF(EXACT(I6025, I6026), "EN Sub=Dub", "_")</f>
        <v>_</v>
      </c>
      <c r="G6025" s="133" t="s">
        <v>39</v>
      </c>
      <c r="H6025" s="113" t="s">
        <v>4416</v>
      </c>
      <c r="I6025" s="114" t="s">
        <v>4525</v>
      </c>
    </row>
    <row r="6026" spans="2:9" hidden="1">
      <c r="F6026" s="132" t="str">
        <f>IF(EXACT(I6025, I6026), "EN Sub=Dub", "_")</f>
        <v>_</v>
      </c>
      <c r="G6026" s="133" t="s">
        <v>44</v>
      </c>
      <c r="H6026" s="113" t="s">
        <v>4416</v>
      </c>
      <c r="I6026" s="114" t="s">
        <v>4526</v>
      </c>
    </row>
    <row r="6027" spans="2:9" hidden="1">
      <c r="F6027" s="132" t="str">
        <f>IF(EXACT(I6027, I6028), "PT Sub=Dub", "_")</f>
        <v>_</v>
      </c>
      <c r="G6027" s="133" t="s">
        <v>46</v>
      </c>
      <c r="H6027" s="113" t="s">
        <v>4416</v>
      </c>
      <c r="I6027" s="114" t="s">
        <v>4527</v>
      </c>
    </row>
    <row r="6028" spans="2:9">
      <c r="F6028" s="132" t="str">
        <f>IF(EXACT(I6027, I6028), "PT Sub=Dub", "_")</f>
        <v>_</v>
      </c>
      <c r="G6028" s="133" t="s">
        <v>48</v>
      </c>
      <c r="H6028" s="113" t="s">
        <v>4416</v>
      </c>
      <c r="I6028" s="114" t="s">
        <v>4528</v>
      </c>
    </row>
    <row r="6029" spans="2:9" hidden="1">
      <c r="C6029" s="147" t="s">
        <v>27</v>
      </c>
      <c r="F6029" s="113" t="s">
        <v>27</v>
      </c>
      <c r="G6029" s="137" t="s">
        <v>28</v>
      </c>
      <c r="H6029" s="113" t="s">
        <v>4416</v>
      </c>
      <c r="I6029" s="114">
        <v>752</v>
      </c>
    </row>
    <row r="6030" spans="2:9" hidden="1">
      <c r="C6030" s="113" t="s">
        <v>27</v>
      </c>
      <c r="F6030" s="113" t="s">
        <v>27</v>
      </c>
      <c r="G6030" s="137" t="s">
        <v>30</v>
      </c>
      <c r="H6030" s="113" t="s">
        <v>4416</v>
      </c>
      <c r="I6030" s="114" t="s">
        <v>4529</v>
      </c>
    </row>
    <row r="6031" spans="2:9" hidden="1">
      <c r="C6031" s="113" t="s">
        <v>27</v>
      </c>
      <c r="F6031" s="113" t="s">
        <v>27</v>
      </c>
      <c r="G6031" s="133" t="s">
        <v>32</v>
      </c>
      <c r="H6031" s="113" t="s">
        <v>4416</v>
      </c>
      <c r="I6031" s="114" t="s">
        <v>4530</v>
      </c>
    </row>
    <row r="6032" spans="2:9" hidden="1">
      <c r="F6032" s="113" t="s">
        <v>27</v>
      </c>
      <c r="G6032" s="133" t="s">
        <v>35</v>
      </c>
      <c r="H6032" s="113" t="s">
        <v>4416</v>
      </c>
      <c r="I6032" s="114" t="s">
        <v>4531</v>
      </c>
    </row>
    <row r="6033" spans="3:9" hidden="1">
      <c r="F6033" s="132" t="str">
        <f>IF(EXACT(I6033, I6034), "EN Sub=Dub", "_")</f>
        <v>_</v>
      </c>
      <c r="G6033" s="133" t="s">
        <v>39</v>
      </c>
      <c r="H6033" s="113" t="s">
        <v>4416</v>
      </c>
      <c r="I6033" s="114" t="s">
        <v>4532</v>
      </c>
    </row>
    <row r="6034" spans="3:9" hidden="1">
      <c r="F6034" s="132" t="str">
        <f>IF(EXACT(I6033, I6034), "EN Sub=Dub", "_")</f>
        <v>_</v>
      </c>
      <c r="G6034" s="133" t="s">
        <v>44</v>
      </c>
      <c r="H6034" s="113" t="s">
        <v>4416</v>
      </c>
      <c r="I6034" s="114" t="s">
        <v>4533</v>
      </c>
    </row>
    <row r="6035" spans="3:9" hidden="1">
      <c r="F6035" s="132" t="str">
        <f>IF(EXACT(I6035, I6036), "PT Sub=Dub", "_")</f>
        <v>_</v>
      </c>
      <c r="G6035" s="133" t="s">
        <v>46</v>
      </c>
      <c r="H6035" s="113" t="s">
        <v>4416</v>
      </c>
      <c r="I6035" s="114" t="s">
        <v>4534</v>
      </c>
    </row>
    <row r="6036" spans="3:9">
      <c r="F6036" s="132" t="str">
        <f>IF(EXACT(I6051, I6036), "PT Sub=Dub", "_")</f>
        <v>PT Sub=Dub</v>
      </c>
      <c r="G6036" s="133" t="s">
        <v>48</v>
      </c>
      <c r="H6036" s="113" t="s">
        <v>4416</v>
      </c>
      <c r="I6036" s="114" t="s">
        <v>4535</v>
      </c>
    </row>
    <row r="6037" spans="3:9" hidden="1">
      <c r="C6037" s="147" t="s">
        <v>27</v>
      </c>
      <c r="F6037" s="113" t="s">
        <v>27</v>
      </c>
      <c r="G6037" s="137" t="s">
        <v>28</v>
      </c>
      <c r="H6037" s="113" t="s">
        <v>4416</v>
      </c>
      <c r="I6037" s="114">
        <v>753</v>
      </c>
    </row>
    <row r="6038" spans="3:9" hidden="1">
      <c r="C6038" s="113" t="s">
        <v>27</v>
      </c>
      <c r="F6038" s="113" t="s">
        <v>27</v>
      </c>
      <c r="G6038" s="137" t="s">
        <v>30</v>
      </c>
      <c r="H6038" s="113" t="s">
        <v>4416</v>
      </c>
      <c r="I6038" s="114" t="s">
        <v>4536</v>
      </c>
    </row>
    <row r="6039" spans="3:9" hidden="1">
      <c r="C6039" s="113" t="s">
        <v>27</v>
      </c>
      <c r="F6039" s="113" t="s">
        <v>27</v>
      </c>
      <c r="G6039" s="133" t="s">
        <v>32</v>
      </c>
      <c r="H6039" s="113" t="s">
        <v>4416</v>
      </c>
      <c r="I6039" s="114" t="s">
        <v>4537</v>
      </c>
    </row>
    <row r="6040" spans="3:9" hidden="1">
      <c r="F6040" s="113" t="s">
        <v>27</v>
      </c>
      <c r="G6040" s="133" t="s">
        <v>35</v>
      </c>
      <c r="H6040" s="113" t="s">
        <v>4416</v>
      </c>
      <c r="I6040" s="114" t="s">
        <v>4538</v>
      </c>
    </row>
    <row r="6041" spans="3:9" hidden="1">
      <c r="F6041" s="132" t="str">
        <f>IF(EXACT(I6041, I6042), "EN Sub=Dub", "_")</f>
        <v>_</v>
      </c>
      <c r="G6041" s="133" t="s">
        <v>39</v>
      </c>
      <c r="H6041" s="113" t="s">
        <v>4416</v>
      </c>
      <c r="I6041" s="114" t="s">
        <v>4539</v>
      </c>
    </row>
    <row r="6042" spans="3:9" hidden="1">
      <c r="F6042" s="132" t="str">
        <f>IF(EXACT(I6041, I6042), "EN Sub=Dub", "_")</f>
        <v>_</v>
      </c>
      <c r="G6042" s="133" t="s">
        <v>44</v>
      </c>
      <c r="H6042" s="113" t="s">
        <v>4416</v>
      </c>
      <c r="I6042" s="114" t="s">
        <v>4540</v>
      </c>
    </row>
    <row r="6043" spans="3:9" s="141" customFormat="1" hidden="1">
      <c r="C6043" s="114"/>
      <c r="E6043" s="113"/>
      <c r="F6043" s="138" t="str">
        <f>IF(EXACT(I6043, I6044), "PT Sub=Dub", "_")</f>
        <v>PT Sub=Dub</v>
      </c>
      <c r="G6043" s="139" t="s">
        <v>46</v>
      </c>
      <c r="H6043" s="140" t="s">
        <v>4416</v>
      </c>
      <c r="I6043" s="141" t="s">
        <v>4541</v>
      </c>
    </row>
    <row r="6044" spans="3:9" s="141" customFormat="1">
      <c r="C6044" s="114"/>
      <c r="E6044" s="113"/>
      <c r="F6044" s="138" t="str">
        <f>IF(EXACT(I6043, I6044), "PT Sub=Dub", "_")</f>
        <v>PT Sub=Dub</v>
      </c>
      <c r="G6044" s="139" t="s">
        <v>48</v>
      </c>
      <c r="H6044" s="140" t="s">
        <v>4416</v>
      </c>
      <c r="I6044" s="141" t="s">
        <v>4541</v>
      </c>
    </row>
    <row r="6045" spans="3:9" s="141" customFormat="1" hidden="1">
      <c r="C6045" s="147" t="s">
        <v>27</v>
      </c>
      <c r="E6045" s="113"/>
      <c r="F6045" s="140" t="s">
        <v>27</v>
      </c>
      <c r="G6045" s="143" t="s">
        <v>28</v>
      </c>
      <c r="H6045" s="140" t="s">
        <v>4416</v>
      </c>
      <c r="I6045" s="141">
        <v>754</v>
      </c>
    </row>
    <row r="6046" spans="3:9" s="141" customFormat="1" hidden="1">
      <c r="C6046" s="113" t="s">
        <v>27</v>
      </c>
      <c r="E6046" s="113"/>
      <c r="F6046" s="140" t="s">
        <v>27</v>
      </c>
      <c r="G6046" s="143" t="s">
        <v>30</v>
      </c>
      <c r="H6046" s="140" t="s">
        <v>4416</v>
      </c>
      <c r="I6046" s="141" t="s">
        <v>4542</v>
      </c>
    </row>
    <row r="6047" spans="3:9" s="141" customFormat="1" hidden="1">
      <c r="C6047" s="113" t="s">
        <v>27</v>
      </c>
      <c r="E6047" s="113"/>
      <c r="F6047" s="140" t="s">
        <v>27</v>
      </c>
      <c r="G6047" s="139" t="s">
        <v>32</v>
      </c>
      <c r="H6047" s="140" t="s">
        <v>4416</v>
      </c>
      <c r="I6047" s="141" t="s">
        <v>4543</v>
      </c>
    </row>
    <row r="6048" spans="3:9" s="141" customFormat="1" hidden="1">
      <c r="C6048" s="114"/>
      <c r="E6048" s="113"/>
      <c r="F6048" s="140" t="s">
        <v>27</v>
      </c>
      <c r="G6048" s="139" t="s">
        <v>35</v>
      </c>
      <c r="H6048" s="140" t="s">
        <v>4416</v>
      </c>
      <c r="I6048" s="141" t="s">
        <v>4544</v>
      </c>
    </row>
    <row r="6049" spans="3:9" s="141" customFormat="1" hidden="1">
      <c r="C6049" s="114"/>
      <c r="E6049" s="113"/>
      <c r="F6049" s="138" t="str">
        <f>IF(EXACT(I6049, I6050), "EN Sub=Dub", "_")</f>
        <v>_</v>
      </c>
      <c r="G6049" s="139" t="s">
        <v>39</v>
      </c>
      <c r="H6049" s="140" t="s">
        <v>4416</v>
      </c>
      <c r="I6049" s="141" t="s">
        <v>4545</v>
      </c>
    </row>
    <row r="6050" spans="3:9" s="141" customFormat="1" hidden="1">
      <c r="C6050" s="114"/>
      <c r="E6050" s="113"/>
      <c r="F6050" s="138" t="str">
        <f>IF(EXACT(I6049, I6050), "EN Sub=Dub", "_")</f>
        <v>_</v>
      </c>
      <c r="G6050" s="139" t="s">
        <v>44</v>
      </c>
      <c r="H6050" s="140" t="s">
        <v>4416</v>
      </c>
      <c r="I6050" s="141" t="s">
        <v>4546</v>
      </c>
    </row>
    <row r="6051" spans="3:9" s="141" customFormat="1" hidden="1">
      <c r="C6051" s="114"/>
      <c r="E6051" s="113"/>
      <c r="F6051" s="138" t="str">
        <f>IF(EXACT(I6051, I6036), "PT Sub=Dub", "_")</f>
        <v>PT Sub=Dub</v>
      </c>
      <c r="G6051" s="139" t="s">
        <v>46</v>
      </c>
      <c r="H6051" s="140" t="s">
        <v>4416</v>
      </c>
      <c r="I6051" s="141" t="s">
        <v>4535</v>
      </c>
    </row>
    <row r="6052" spans="3:9" s="141" customFormat="1">
      <c r="C6052" s="114"/>
      <c r="E6052" s="113"/>
      <c r="F6052" s="138" t="str">
        <f>IF(EXACT(I6051, I6052), "PT Sub=Dub", "_")</f>
        <v>_</v>
      </c>
      <c r="G6052" s="139" t="s">
        <v>48</v>
      </c>
      <c r="H6052" s="140" t="s">
        <v>4416</v>
      </c>
      <c r="I6052" s="141" t="s">
        <v>4547</v>
      </c>
    </row>
    <row r="6053" spans="3:9" s="141" customFormat="1" hidden="1">
      <c r="C6053" s="147" t="s">
        <v>27</v>
      </c>
      <c r="E6053" s="113"/>
      <c r="F6053" s="140" t="s">
        <v>27</v>
      </c>
      <c r="G6053" s="143" t="s">
        <v>28</v>
      </c>
      <c r="H6053" s="140" t="s">
        <v>4416</v>
      </c>
      <c r="I6053" s="141">
        <v>755</v>
      </c>
    </row>
    <row r="6054" spans="3:9" hidden="1">
      <c r="C6054" s="113" t="s">
        <v>27</v>
      </c>
      <c r="F6054" s="113" t="s">
        <v>27</v>
      </c>
      <c r="G6054" s="137" t="s">
        <v>30</v>
      </c>
      <c r="H6054" s="113" t="s">
        <v>4416</v>
      </c>
      <c r="I6054" s="114" t="s">
        <v>4548</v>
      </c>
    </row>
    <row r="6055" spans="3:9" hidden="1">
      <c r="C6055" s="113" t="s">
        <v>27</v>
      </c>
      <c r="F6055" s="113" t="s">
        <v>27</v>
      </c>
      <c r="G6055" s="133" t="s">
        <v>32</v>
      </c>
      <c r="H6055" s="113" t="s">
        <v>4416</v>
      </c>
      <c r="I6055" s="114" t="s">
        <v>4549</v>
      </c>
    </row>
    <row r="6056" spans="3:9" hidden="1">
      <c r="F6056" s="113" t="s">
        <v>27</v>
      </c>
      <c r="G6056" s="133" t="s">
        <v>35</v>
      </c>
      <c r="H6056" s="113" t="s">
        <v>4416</v>
      </c>
      <c r="I6056" s="114" t="s">
        <v>4550</v>
      </c>
    </row>
    <row r="6057" spans="3:9" hidden="1">
      <c r="F6057" s="132" t="str">
        <f>IF(EXACT(I6057, I6058), "EN Sub=Dub", "_")</f>
        <v>_</v>
      </c>
      <c r="G6057" s="133" t="s">
        <v>39</v>
      </c>
      <c r="H6057" s="113" t="s">
        <v>4416</v>
      </c>
      <c r="I6057" s="114" t="s">
        <v>4551</v>
      </c>
    </row>
    <row r="6058" spans="3:9" hidden="1">
      <c r="F6058" s="132" t="str">
        <f>IF(EXACT(I6057, I6058), "EN Sub=Dub", "_")</f>
        <v>_</v>
      </c>
      <c r="G6058" s="133" t="s">
        <v>44</v>
      </c>
      <c r="H6058" s="113" t="s">
        <v>4416</v>
      </c>
      <c r="I6058" s="114" t="s">
        <v>4552</v>
      </c>
    </row>
    <row r="6059" spans="3:9" hidden="1">
      <c r="F6059" s="132" t="str">
        <f>IF(EXACT(I6059, I6060), "PT Sub=Dub", "_")</f>
        <v>_</v>
      </c>
      <c r="G6059" s="133" t="s">
        <v>46</v>
      </c>
      <c r="H6059" s="113" t="s">
        <v>4416</v>
      </c>
      <c r="I6059" s="114" t="s">
        <v>4553</v>
      </c>
    </row>
    <row r="6060" spans="3:9">
      <c r="F6060" s="132" t="str">
        <f>IF(EXACT(I6059, I6060), "PT Sub=Dub", "_")</f>
        <v>_</v>
      </c>
      <c r="G6060" s="133" t="s">
        <v>48</v>
      </c>
      <c r="H6060" s="113" t="s">
        <v>4416</v>
      </c>
      <c r="I6060" s="114" t="s">
        <v>4554</v>
      </c>
    </row>
    <row r="6061" spans="3:9" hidden="1">
      <c r="C6061" s="147" t="s">
        <v>27</v>
      </c>
      <c r="F6061" s="113" t="s">
        <v>27</v>
      </c>
      <c r="G6061" s="137" t="s">
        <v>28</v>
      </c>
      <c r="H6061" s="113" t="s">
        <v>4416</v>
      </c>
      <c r="I6061" s="114">
        <v>756</v>
      </c>
    </row>
    <row r="6062" spans="3:9" hidden="1">
      <c r="C6062" s="113" t="s">
        <v>27</v>
      </c>
      <c r="F6062" s="113" t="s">
        <v>27</v>
      </c>
      <c r="G6062" s="137" t="s">
        <v>30</v>
      </c>
      <c r="H6062" s="113" t="s">
        <v>4416</v>
      </c>
      <c r="I6062" s="114" t="s">
        <v>4555</v>
      </c>
    </row>
    <row r="6063" spans="3:9" hidden="1">
      <c r="C6063" s="113" t="s">
        <v>27</v>
      </c>
      <c r="F6063" s="113" t="s">
        <v>27</v>
      </c>
      <c r="G6063" s="133" t="s">
        <v>32</v>
      </c>
      <c r="H6063" s="113" t="s">
        <v>4416</v>
      </c>
      <c r="I6063" s="114" t="s">
        <v>4556</v>
      </c>
    </row>
    <row r="6064" spans="3:9" hidden="1">
      <c r="F6064" s="113" t="s">
        <v>27</v>
      </c>
      <c r="G6064" s="133" t="s">
        <v>35</v>
      </c>
      <c r="H6064" s="113" t="s">
        <v>4416</v>
      </c>
      <c r="I6064" s="114" t="s">
        <v>4557</v>
      </c>
    </row>
    <row r="6065" spans="3:9" hidden="1">
      <c r="F6065" s="132" t="str">
        <f>IF(EXACT(I6065, I6066), "EN Sub=Dub", "_")</f>
        <v>_</v>
      </c>
      <c r="G6065" s="133" t="s">
        <v>39</v>
      </c>
      <c r="H6065" s="113" t="s">
        <v>4416</v>
      </c>
      <c r="I6065" s="114" t="s">
        <v>4558</v>
      </c>
    </row>
    <row r="6066" spans="3:9" hidden="1">
      <c r="F6066" s="132" t="str">
        <f>IF(EXACT(I6065, I6066), "EN Sub=Dub", "_")</f>
        <v>_</v>
      </c>
      <c r="G6066" s="133" t="s">
        <v>44</v>
      </c>
      <c r="H6066" s="113" t="s">
        <v>4416</v>
      </c>
      <c r="I6066" s="114" t="s">
        <v>4559</v>
      </c>
    </row>
    <row r="6067" spans="3:9" hidden="1">
      <c r="F6067" s="132" t="str">
        <f>IF(EXACT(I6067, I6068), "PT Sub=Dub", "_")</f>
        <v>PT Sub=Dub</v>
      </c>
      <c r="G6067" s="133" t="s">
        <v>46</v>
      </c>
      <c r="H6067" s="113" t="s">
        <v>4416</v>
      </c>
      <c r="I6067" s="114" t="s">
        <v>4560</v>
      </c>
    </row>
    <row r="6068" spans="3:9">
      <c r="F6068" s="132" t="str">
        <f>IF(EXACT(I6067, I6068), "PT Sub=Dub", "_")</f>
        <v>PT Sub=Dub</v>
      </c>
      <c r="G6068" s="133" t="s">
        <v>48</v>
      </c>
      <c r="H6068" s="113" t="s">
        <v>4416</v>
      </c>
      <c r="I6068" s="114" t="s">
        <v>4560</v>
      </c>
    </row>
    <row r="6069" spans="3:9" hidden="1">
      <c r="C6069" s="147" t="s">
        <v>27</v>
      </c>
      <c r="F6069" s="113" t="s">
        <v>27</v>
      </c>
      <c r="G6069" s="137" t="s">
        <v>28</v>
      </c>
      <c r="H6069" s="113" t="s">
        <v>4416</v>
      </c>
      <c r="I6069" s="114">
        <v>757</v>
      </c>
    </row>
    <row r="6070" spans="3:9" hidden="1">
      <c r="C6070" s="113" t="s">
        <v>27</v>
      </c>
      <c r="F6070" s="113" t="s">
        <v>27</v>
      </c>
      <c r="G6070" s="137" t="s">
        <v>30</v>
      </c>
      <c r="H6070" s="113" t="s">
        <v>4416</v>
      </c>
      <c r="I6070" s="114" t="s">
        <v>4561</v>
      </c>
    </row>
    <row r="6071" spans="3:9" hidden="1">
      <c r="C6071" s="113" t="s">
        <v>27</v>
      </c>
      <c r="F6071" s="113" t="s">
        <v>27</v>
      </c>
      <c r="G6071" s="133" t="s">
        <v>32</v>
      </c>
      <c r="H6071" s="113" t="s">
        <v>4416</v>
      </c>
      <c r="I6071" s="114" t="s">
        <v>4562</v>
      </c>
    </row>
    <row r="6072" spans="3:9" hidden="1">
      <c r="F6072" s="113" t="s">
        <v>27</v>
      </c>
      <c r="G6072" s="133" t="s">
        <v>35</v>
      </c>
      <c r="H6072" s="113" t="s">
        <v>4416</v>
      </c>
      <c r="I6072" s="114" t="s">
        <v>4563</v>
      </c>
    </row>
    <row r="6073" spans="3:9" hidden="1">
      <c r="F6073" s="132" t="str">
        <f>IF(EXACT(I6073, I6074), "EN Sub=Dub", "_")</f>
        <v>_</v>
      </c>
      <c r="G6073" s="133" t="s">
        <v>39</v>
      </c>
      <c r="H6073" s="113" t="s">
        <v>4416</v>
      </c>
      <c r="I6073" s="114" t="s">
        <v>4563</v>
      </c>
    </row>
    <row r="6074" spans="3:9" hidden="1">
      <c r="F6074" s="132" t="str">
        <f>IF(EXACT(I6073, I6074), "EN Sub=Dub", "_")</f>
        <v>_</v>
      </c>
      <c r="G6074" s="133" t="s">
        <v>44</v>
      </c>
      <c r="H6074" s="113" t="s">
        <v>4416</v>
      </c>
      <c r="I6074" s="114" t="s">
        <v>4564</v>
      </c>
    </row>
    <row r="6075" spans="3:9" hidden="1">
      <c r="F6075" s="132" t="str">
        <f>IF(EXACT(I6075, I6076), "PT Sub=Dub", "_")</f>
        <v>PT Sub=Dub</v>
      </c>
      <c r="G6075" s="133" t="s">
        <v>46</v>
      </c>
      <c r="H6075" s="113" t="s">
        <v>4416</v>
      </c>
      <c r="I6075" s="114" t="s">
        <v>4565</v>
      </c>
    </row>
    <row r="6076" spans="3:9">
      <c r="F6076" s="132" t="str">
        <f>IF(EXACT(I6075, I6076), "PT Sub=Dub", "_")</f>
        <v>PT Sub=Dub</v>
      </c>
      <c r="G6076" s="133" t="s">
        <v>48</v>
      </c>
      <c r="H6076" s="113" t="s">
        <v>4416</v>
      </c>
      <c r="I6076" s="114" t="s">
        <v>4565</v>
      </c>
    </row>
    <row r="6077" spans="3:9" hidden="1">
      <c r="C6077" s="147" t="s">
        <v>27</v>
      </c>
      <c r="F6077" s="113" t="s">
        <v>27</v>
      </c>
      <c r="G6077" s="137" t="s">
        <v>28</v>
      </c>
      <c r="H6077" s="113" t="s">
        <v>4416</v>
      </c>
      <c r="I6077" s="114">
        <v>758</v>
      </c>
    </row>
    <row r="6078" spans="3:9" hidden="1">
      <c r="C6078" s="113" t="s">
        <v>27</v>
      </c>
      <c r="F6078" s="113" t="s">
        <v>27</v>
      </c>
      <c r="G6078" s="137" t="s">
        <v>30</v>
      </c>
      <c r="H6078" s="113" t="s">
        <v>4416</v>
      </c>
      <c r="I6078" s="114" t="s">
        <v>4566</v>
      </c>
    </row>
    <row r="6079" spans="3:9" hidden="1">
      <c r="C6079" s="113" t="s">
        <v>27</v>
      </c>
      <c r="F6079" s="113" t="s">
        <v>27</v>
      </c>
      <c r="G6079" s="133" t="s">
        <v>32</v>
      </c>
      <c r="H6079" s="113" t="s">
        <v>4416</v>
      </c>
      <c r="I6079" s="114" t="s">
        <v>4567</v>
      </c>
    </row>
    <row r="6080" spans="3:9" hidden="1">
      <c r="F6080" s="113" t="s">
        <v>27</v>
      </c>
      <c r="G6080" s="133" t="s">
        <v>35</v>
      </c>
      <c r="H6080" s="113" t="s">
        <v>4416</v>
      </c>
      <c r="I6080" s="114" t="s">
        <v>4568</v>
      </c>
    </row>
    <row r="6081" spans="3:9" hidden="1">
      <c r="F6081" s="132" t="str">
        <f>IF(EXACT(I6081, I6082), "EN Sub=Dub", "_")</f>
        <v>_</v>
      </c>
      <c r="G6081" s="133" t="s">
        <v>39</v>
      </c>
      <c r="H6081" s="113" t="s">
        <v>4416</v>
      </c>
      <c r="I6081" s="114" t="s">
        <v>4569</v>
      </c>
    </row>
    <row r="6082" spans="3:9" hidden="1">
      <c r="F6082" s="132" t="str">
        <f>IF(EXACT(I6081, I6082), "EN Sub=Dub", "_")</f>
        <v>_</v>
      </c>
      <c r="G6082" s="133" t="s">
        <v>44</v>
      </c>
      <c r="H6082" s="113" t="s">
        <v>4416</v>
      </c>
      <c r="I6082" s="114" t="s">
        <v>4570</v>
      </c>
    </row>
    <row r="6083" spans="3:9" hidden="1">
      <c r="F6083" s="132" t="str">
        <f>IF(EXACT(I6083, I6084), "PT Sub=Dub", "_")</f>
        <v>_</v>
      </c>
      <c r="G6083" s="133" t="s">
        <v>46</v>
      </c>
      <c r="H6083" s="113" t="s">
        <v>4416</v>
      </c>
      <c r="I6083" s="114" t="s">
        <v>4571</v>
      </c>
    </row>
    <row r="6084" spans="3:9">
      <c r="F6084" s="132" t="str">
        <f>IF(EXACT(I6083, I6084), "PT Sub=Dub", "_")</f>
        <v>_</v>
      </c>
      <c r="G6084" s="133" t="s">
        <v>48</v>
      </c>
      <c r="H6084" s="113" t="s">
        <v>4416</v>
      </c>
      <c r="I6084" s="114" t="s">
        <v>4572</v>
      </c>
    </row>
    <row r="6085" spans="3:9" hidden="1">
      <c r="C6085" s="147" t="s">
        <v>27</v>
      </c>
      <c r="F6085" s="113" t="s">
        <v>27</v>
      </c>
      <c r="G6085" s="137" t="s">
        <v>28</v>
      </c>
      <c r="H6085" s="113" t="s">
        <v>52</v>
      </c>
      <c r="I6085" s="114">
        <v>759</v>
      </c>
    </row>
    <row r="6086" spans="3:9" hidden="1">
      <c r="C6086" s="113" t="s">
        <v>27</v>
      </c>
      <c r="F6086" s="113" t="s">
        <v>27</v>
      </c>
      <c r="G6086" s="137" t="s">
        <v>30</v>
      </c>
      <c r="H6086" s="113" t="s">
        <v>52</v>
      </c>
      <c r="I6086" s="114" t="s">
        <v>4573</v>
      </c>
    </row>
    <row r="6087" spans="3:9" hidden="1">
      <c r="C6087" s="113" t="s">
        <v>27</v>
      </c>
      <c r="F6087" s="113" t="s">
        <v>27</v>
      </c>
      <c r="G6087" s="133" t="s">
        <v>32</v>
      </c>
      <c r="H6087" s="113" t="s">
        <v>52</v>
      </c>
      <c r="I6087" s="114" t="s">
        <v>4574</v>
      </c>
    </row>
    <row r="6088" spans="3:9" hidden="1">
      <c r="F6088" s="113" t="s">
        <v>27</v>
      </c>
      <c r="G6088" s="133" t="s">
        <v>35</v>
      </c>
      <c r="H6088" s="113" t="s">
        <v>52</v>
      </c>
      <c r="I6088" s="114" t="s">
        <v>4575</v>
      </c>
    </row>
    <row r="6089" spans="3:9" hidden="1">
      <c r="F6089" s="132" t="str">
        <f>IF(EXACT(I6089, I6090), "EN Sub=Dub", "_")</f>
        <v>EN Sub=Dub</v>
      </c>
      <c r="G6089" s="133" t="s">
        <v>39</v>
      </c>
      <c r="H6089" s="113" t="s">
        <v>52</v>
      </c>
      <c r="I6089" s="114" t="s">
        <v>4575</v>
      </c>
    </row>
    <row r="6090" spans="3:9" hidden="1">
      <c r="F6090" s="132" t="str">
        <f>IF(EXACT(I6089, I6090), "EN Sub=Dub", "_")</f>
        <v>EN Sub=Dub</v>
      </c>
      <c r="G6090" s="133" t="s">
        <v>44</v>
      </c>
      <c r="H6090" s="113" t="s">
        <v>52</v>
      </c>
      <c r="I6090" s="114" t="s">
        <v>4575</v>
      </c>
    </row>
    <row r="6091" spans="3:9" hidden="1">
      <c r="F6091" s="132" t="str">
        <f>IF(EXACT(I6091, I6092), "PT Sub=Dub", "_")</f>
        <v>PT Sub=Dub</v>
      </c>
      <c r="G6091" s="133" t="s">
        <v>46</v>
      </c>
      <c r="H6091" s="113" t="s">
        <v>52</v>
      </c>
      <c r="I6091" s="114" t="s">
        <v>4576</v>
      </c>
    </row>
    <row r="6092" spans="3:9">
      <c r="F6092" s="132" t="str">
        <f>IF(EXACT(I6091, I6092), "PT Sub=Dub", "_")</f>
        <v>PT Sub=Dub</v>
      </c>
      <c r="G6092" s="133" t="s">
        <v>48</v>
      </c>
      <c r="H6092" s="113" t="s">
        <v>52</v>
      </c>
      <c r="I6092" s="114" t="s">
        <v>4576</v>
      </c>
    </row>
    <row r="6093" spans="3:9" hidden="1">
      <c r="C6093" s="147" t="s">
        <v>27</v>
      </c>
      <c r="F6093" s="113" t="s">
        <v>27</v>
      </c>
      <c r="G6093" s="137" t="s">
        <v>28</v>
      </c>
      <c r="H6093" s="113" t="s">
        <v>4416</v>
      </c>
      <c r="I6093" s="114">
        <v>760</v>
      </c>
    </row>
    <row r="6094" spans="3:9" hidden="1">
      <c r="C6094" s="113" t="s">
        <v>27</v>
      </c>
      <c r="F6094" s="113" t="s">
        <v>27</v>
      </c>
      <c r="G6094" s="137" t="s">
        <v>30</v>
      </c>
      <c r="H6094" s="113" t="s">
        <v>4416</v>
      </c>
      <c r="I6094" s="114" t="s">
        <v>4577</v>
      </c>
    </row>
    <row r="6095" spans="3:9" hidden="1">
      <c r="C6095" s="113" t="s">
        <v>27</v>
      </c>
      <c r="F6095" s="113" t="s">
        <v>27</v>
      </c>
      <c r="G6095" s="133" t="s">
        <v>32</v>
      </c>
      <c r="H6095" s="113" t="s">
        <v>4416</v>
      </c>
      <c r="I6095" s="114" t="s">
        <v>4578</v>
      </c>
    </row>
    <row r="6096" spans="3:9" hidden="1">
      <c r="F6096" s="113" t="s">
        <v>27</v>
      </c>
      <c r="G6096" s="133" t="s">
        <v>35</v>
      </c>
      <c r="H6096" s="113" t="s">
        <v>4416</v>
      </c>
      <c r="I6096" s="114" t="s">
        <v>4579</v>
      </c>
    </row>
    <row r="6097" spans="3:9" hidden="1">
      <c r="F6097" s="132" t="str">
        <f>IF(EXACT(I6097, I6098), "EN Sub=Dub", "_")</f>
        <v>_</v>
      </c>
      <c r="G6097" s="133" t="s">
        <v>39</v>
      </c>
      <c r="H6097" s="113" t="s">
        <v>4416</v>
      </c>
      <c r="I6097" s="114" t="s">
        <v>4579</v>
      </c>
    </row>
    <row r="6098" spans="3:9" hidden="1">
      <c r="F6098" s="132" t="str">
        <f>IF(EXACT(I6097, I6098), "EN Sub=Dub", "_")</f>
        <v>_</v>
      </c>
      <c r="G6098" s="133" t="s">
        <v>44</v>
      </c>
      <c r="H6098" s="113" t="s">
        <v>4416</v>
      </c>
      <c r="I6098" s="114" t="s">
        <v>4580</v>
      </c>
    </row>
    <row r="6099" spans="3:9" hidden="1">
      <c r="F6099" s="132" t="str">
        <f>IF(EXACT(I6099, I6100), "PT Sub=Dub", "_")</f>
        <v>_</v>
      </c>
      <c r="G6099" s="133" t="s">
        <v>46</v>
      </c>
      <c r="H6099" s="113" t="s">
        <v>4416</v>
      </c>
      <c r="I6099" s="114" t="s">
        <v>4581</v>
      </c>
    </row>
    <row r="6100" spans="3:9">
      <c r="F6100" s="132" t="str">
        <f>IF(EXACT(I6099, I6100), "PT Sub=Dub", "_")</f>
        <v>_</v>
      </c>
      <c r="G6100" s="133" t="s">
        <v>48</v>
      </c>
      <c r="H6100" s="113" t="s">
        <v>4416</v>
      </c>
      <c r="I6100" s="114" t="s">
        <v>4582</v>
      </c>
    </row>
    <row r="6101" spans="3:9" hidden="1">
      <c r="C6101" s="147" t="s">
        <v>27</v>
      </c>
      <c r="F6101" s="113" t="s">
        <v>27</v>
      </c>
      <c r="G6101" s="137" t="s">
        <v>28</v>
      </c>
      <c r="H6101" s="113" t="s">
        <v>4416</v>
      </c>
      <c r="I6101" s="114">
        <v>761</v>
      </c>
    </row>
    <row r="6102" spans="3:9" hidden="1">
      <c r="C6102" s="113" t="s">
        <v>27</v>
      </c>
      <c r="F6102" s="113" t="s">
        <v>27</v>
      </c>
      <c r="G6102" s="137" t="s">
        <v>30</v>
      </c>
      <c r="H6102" s="113" t="s">
        <v>4416</v>
      </c>
      <c r="I6102" s="114" t="s">
        <v>4583</v>
      </c>
    </row>
    <row r="6103" spans="3:9" hidden="1">
      <c r="C6103" s="113" t="s">
        <v>27</v>
      </c>
      <c r="F6103" s="113" t="s">
        <v>27</v>
      </c>
      <c r="G6103" s="133" t="s">
        <v>32</v>
      </c>
      <c r="H6103" s="113" t="s">
        <v>4416</v>
      </c>
      <c r="I6103" s="114" t="s">
        <v>4584</v>
      </c>
    </row>
    <row r="6104" spans="3:9" hidden="1">
      <c r="F6104" s="113" t="s">
        <v>27</v>
      </c>
      <c r="G6104" s="133" t="s">
        <v>35</v>
      </c>
      <c r="H6104" s="113" t="s">
        <v>4416</v>
      </c>
      <c r="I6104" s="114" t="s">
        <v>4585</v>
      </c>
    </row>
    <row r="6105" spans="3:9" hidden="1">
      <c r="F6105" s="132" t="str">
        <f>IF(EXACT(I6105, I6106), "EN Sub=Dub", "_")</f>
        <v>_</v>
      </c>
      <c r="G6105" s="133" t="s">
        <v>39</v>
      </c>
      <c r="H6105" s="113" t="s">
        <v>4416</v>
      </c>
      <c r="I6105" s="114" t="s">
        <v>4586</v>
      </c>
    </row>
    <row r="6106" spans="3:9" hidden="1">
      <c r="F6106" s="132" t="str">
        <f>IF(EXACT(I6105, I6106), "EN Sub=Dub", "_")</f>
        <v>_</v>
      </c>
      <c r="G6106" s="133" t="s">
        <v>44</v>
      </c>
      <c r="H6106" s="113" t="s">
        <v>4416</v>
      </c>
      <c r="I6106" s="114" t="s">
        <v>7340</v>
      </c>
    </row>
    <row r="6107" spans="3:9" hidden="1">
      <c r="F6107" s="132" t="str">
        <f>IF(EXACT(I6107, I6108), "PT Sub=Dub", "_")</f>
        <v>_</v>
      </c>
      <c r="G6107" s="133" t="s">
        <v>46</v>
      </c>
      <c r="H6107" s="113" t="s">
        <v>4416</v>
      </c>
      <c r="I6107" s="114" t="s">
        <v>4588</v>
      </c>
    </row>
    <row r="6108" spans="3:9">
      <c r="F6108" s="132" t="str">
        <f>IF(EXACT(I6107, I6108), "PT Sub=Dub", "_")</f>
        <v>_</v>
      </c>
      <c r="G6108" s="133" t="s">
        <v>48</v>
      </c>
      <c r="H6108" s="113" t="s">
        <v>4416</v>
      </c>
      <c r="I6108" s="114" t="s">
        <v>4589</v>
      </c>
    </row>
    <row r="6109" spans="3:9" hidden="1">
      <c r="C6109" s="147" t="s">
        <v>27</v>
      </c>
      <c r="F6109" s="113" t="s">
        <v>27</v>
      </c>
      <c r="G6109" s="137" t="s">
        <v>28</v>
      </c>
      <c r="H6109" s="113" t="s">
        <v>4416</v>
      </c>
      <c r="I6109" s="114">
        <v>762</v>
      </c>
    </row>
    <row r="6110" spans="3:9" hidden="1">
      <c r="C6110" s="113" t="s">
        <v>27</v>
      </c>
      <c r="F6110" s="113" t="s">
        <v>27</v>
      </c>
      <c r="G6110" s="137" t="s">
        <v>30</v>
      </c>
      <c r="H6110" s="113" t="s">
        <v>4416</v>
      </c>
      <c r="I6110" s="114" t="s">
        <v>4590</v>
      </c>
    </row>
    <row r="6111" spans="3:9" hidden="1">
      <c r="C6111" s="113" t="s">
        <v>27</v>
      </c>
      <c r="F6111" s="113" t="s">
        <v>27</v>
      </c>
      <c r="G6111" s="133" t="s">
        <v>32</v>
      </c>
      <c r="H6111" s="113" t="s">
        <v>4416</v>
      </c>
      <c r="I6111" s="114" t="s">
        <v>4591</v>
      </c>
    </row>
    <row r="6112" spans="3:9" hidden="1">
      <c r="F6112" s="113" t="s">
        <v>27</v>
      </c>
      <c r="G6112" s="133" t="s">
        <v>35</v>
      </c>
      <c r="H6112" s="113" t="s">
        <v>4416</v>
      </c>
      <c r="I6112" s="114" t="s">
        <v>4592</v>
      </c>
    </row>
    <row r="6113" spans="2:9" hidden="1">
      <c r="F6113" s="132" t="str">
        <f>IF(EXACT(I6113, I6114), "EN Sub=Dub", "_")</f>
        <v>_</v>
      </c>
      <c r="G6113" s="133" t="s">
        <v>39</v>
      </c>
      <c r="H6113" s="113" t="s">
        <v>4416</v>
      </c>
      <c r="I6113" s="114" t="s">
        <v>4593</v>
      </c>
    </row>
    <row r="6114" spans="2:9" hidden="1">
      <c r="F6114" s="132" t="str">
        <f>IF(EXACT(I6113, I6114), "EN Sub=Dub", "_")</f>
        <v>_</v>
      </c>
      <c r="G6114" s="133" t="s">
        <v>44</v>
      </c>
      <c r="H6114" s="113" t="s">
        <v>4416</v>
      </c>
      <c r="I6114" s="114" t="s">
        <v>7341</v>
      </c>
    </row>
    <row r="6115" spans="2:9" hidden="1">
      <c r="F6115" s="132" t="str">
        <f>IF(EXACT(I6115, I6116), "PT Sub=Dub", "_")</f>
        <v>_</v>
      </c>
      <c r="G6115" s="133" t="s">
        <v>46</v>
      </c>
      <c r="H6115" s="113" t="s">
        <v>4416</v>
      </c>
      <c r="I6115" s="114" t="s">
        <v>4595</v>
      </c>
    </row>
    <row r="6116" spans="2:9">
      <c r="F6116" s="132" t="str">
        <f>IF(EXACT(I6115, I6116), "PT Sub=Dub", "_")</f>
        <v>_</v>
      </c>
      <c r="G6116" s="133" t="s">
        <v>48</v>
      </c>
      <c r="H6116" s="113" t="s">
        <v>4416</v>
      </c>
      <c r="I6116" s="114" t="s">
        <v>4596</v>
      </c>
    </row>
    <row r="6117" spans="2:9" hidden="1">
      <c r="B6117" s="114" t="s">
        <v>26</v>
      </c>
      <c r="C6117" s="147" t="s">
        <v>27</v>
      </c>
      <c r="F6117" s="113" t="s">
        <v>27</v>
      </c>
      <c r="G6117" s="137" t="s">
        <v>28</v>
      </c>
      <c r="H6117" s="113" t="s">
        <v>52</v>
      </c>
      <c r="I6117" s="114">
        <v>763</v>
      </c>
    </row>
    <row r="6118" spans="2:9" hidden="1">
      <c r="B6118" s="114" t="s">
        <v>26</v>
      </c>
      <c r="C6118" s="113" t="s">
        <v>27</v>
      </c>
      <c r="F6118" s="113" t="s">
        <v>27</v>
      </c>
      <c r="G6118" s="137" t="s">
        <v>30</v>
      </c>
      <c r="H6118" s="113" t="s">
        <v>52</v>
      </c>
      <c r="I6118" s="114" t="s">
        <v>4597</v>
      </c>
    </row>
    <row r="6119" spans="2:9" hidden="1">
      <c r="B6119" s="114" t="s">
        <v>26</v>
      </c>
      <c r="C6119" s="113" t="s">
        <v>27</v>
      </c>
      <c r="F6119" s="113" t="s">
        <v>27</v>
      </c>
      <c r="G6119" s="133" t="s">
        <v>32</v>
      </c>
      <c r="H6119" s="113" t="s">
        <v>52</v>
      </c>
      <c r="I6119" s="134" t="s">
        <v>7293</v>
      </c>
    </row>
    <row r="6120" spans="2:9" hidden="1">
      <c r="B6120" s="114" t="s">
        <v>26</v>
      </c>
      <c r="F6120" s="113" t="s">
        <v>27</v>
      </c>
      <c r="G6120" s="133" t="s">
        <v>35</v>
      </c>
      <c r="H6120" s="113" t="s">
        <v>52</v>
      </c>
      <c r="I6120" s="114" t="s">
        <v>4599</v>
      </c>
    </row>
    <row r="6121" spans="2:9" hidden="1">
      <c r="B6121" s="114" t="s">
        <v>26</v>
      </c>
      <c r="F6121" s="132" t="str">
        <f>IF(EXACT(I6121, I6122), "EN Sub=Dub", "_")</f>
        <v>_</v>
      </c>
      <c r="G6121" s="133" t="s">
        <v>39</v>
      </c>
      <c r="H6121" s="113" t="s">
        <v>52</v>
      </c>
      <c r="I6121" s="114" t="s">
        <v>4599</v>
      </c>
    </row>
    <row r="6122" spans="2:9" hidden="1">
      <c r="B6122" s="114" t="s">
        <v>26</v>
      </c>
      <c r="F6122" s="132" t="str">
        <f>IF(EXACT(I6121, I6122), "EN Sub=Dub", "_")</f>
        <v>_</v>
      </c>
      <c r="G6122" s="133" t="s">
        <v>44</v>
      </c>
      <c r="H6122" s="113" t="s">
        <v>52</v>
      </c>
      <c r="I6122" s="114" t="s">
        <v>4600</v>
      </c>
    </row>
    <row r="6123" spans="2:9" hidden="1">
      <c r="B6123" s="114" t="s">
        <v>26</v>
      </c>
      <c r="F6123" s="132" t="str">
        <f>IF(EXACT(I6123, I6124), "PT Sub=Dub", "_")</f>
        <v>_</v>
      </c>
      <c r="G6123" s="133" t="s">
        <v>46</v>
      </c>
      <c r="H6123" s="113" t="s">
        <v>52</v>
      </c>
      <c r="I6123" s="114" t="s">
        <v>4601</v>
      </c>
    </row>
    <row r="6124" spans="2:9">
      <c r="B6124" s="114" t="s">
        <v>26</v>
      </c>
      <c r="F6124" s="132" t="str">
        <f>IF(EXACT(I6123, I6124), "PT Sub=Dub", "_")</f>
        <v>_</v>
      </c>
      <c r="G6124" s="133" t="s">
        <v>48</v>
      </c>
      <c r="H6124" s="113" t="s">
        <v>52</v>
      </c>
      <c r="I6124" s="114" t="s">
        <v>3926</v>
      </c>
    </row>
    <row r="6125" spans="2:9" hidden="1">
      <c r="B6125" s="114" t="s">
        <v>26</v>
      </c>
      <c r="C6125" s="147" t="s">
        <v>27</v>
      </c>
      <c r="F6125" s="113" t="s">
        <v>27</v>
      </c>
      <c r="G6125" s="137" t="s">
        <v>28</v>
      </c>
      <c r="H6125" s="113" t="s">
        <v>52</v>
      </c>
      <c r="I6125" s="114">
        <v>764</v>
      </c>
    </row>
    <row r="6126" spans="2:9" hidden="1">
      <c r="B6126" s="114" t="s">
        <v>26</v>
      </c>
      <c r="C6126" s="113" t="s">
        <v>27</v>
      </c>
      <c r="F6126" s="113" t="s">
        <v>27</v>
      </c>
      <c r="G6126" s="137" t="s">
        <v>30</v>
      </c>
      <c r="H6126" s="113" t="s">
        <v>52</v>
      </c>
      <c r="I6126" s="114" t="s">
        <v>4602</v>
      </c>
    </row>
    <row r="6127" spans="2:9" hidden="1">
      <c r="B6127" s="114" t="s">
        <v>26</v>
      </c>
      <c r="C6127" s="113" t="s">
        <v>27</v>
      </c>
      <c r="F6127" s="113" t="s">
        <v>27</v>
      </c>
      <c r="G6127" s="133" t="s">
        <v>32</v>
      </c>
      <c r="H6127" s="113" t="s">
        <v>52</v>
      </c>
      <c r="I6127" s="114" t="s">
        <v>3925</v>
      </c>
    </row>
    <row r="6128" spans="2:9" hidden="1">
      <c r="B6128" s="114" t="s">
        <v>26</v>
      </c>
      <c r="F6128" s="113" t="s">
        <v>27</v>
      </c>
      <c r="G6128" s="133" t="s">
        <v>35</v>
      </c>
      <c r="H6128" s="113" t="s">
        <v>52</v>
      </c>
      <c r="I6128" s="114" t="s">
        <v>3926</v>
      </c>
    </row>
    <row r="6129" spans="2:9" hidden="1">
      <c r="B6129" s="114" t="s">
        <v>26</v>
      </c>
      <c r="F6129" s="132" t="str">
        <f>IF(EXACT(I6129, I6130), "EN Sub=Dub", "_")</f>
        <v>EN Sub=Dub</v>
      </c>
      <c r="G6129" s="133" t="s">
        <v>39</v>
      </c>
      <c r="H6129" s="113" t="s">
        <v>52</v>
      </c>
      <c r="I6129" s="114" t="s">
        <v>3926</v>
      </c>
    </row>
    <row r="6130" spans="2:9" hidden="1">
      <c r="B6130" s="114" t="s">
        <v>26</v>
      </c>
      <c r="F6130" s="132" t="str">
        <f>IF(EXACT(I6129, I6130), "EN Sub=Dub", "_")</f>
        <v>EN Sub=Dub</v>
      </c>
      <c r="G6130" s="133" t="s">
        <v>44</v>
      </c>
      <c r="H6130" s="113" t="s">
        <v>52</v>
      </c>
      <c r="I6130" s="114" t="s">
        <v>3926</v>
      </c>
    </row>
    <row r="6131" spans="2:9" hidden="1">
      <c r="B6131" s="114" t="s">
        <v>26</v>
      </c>
      <c r="F6131" s="132" t="str">
        <f>IF(EXACT(I6131, I6132), "PT Sub=Dub", "_")</f>
        <v>PT Sub=Dub</v>
      </c>
      <c r="G6131" s="133" t="s">
        <v>46</v>
      </c>
      <c r="H6131" s="113" t="s">
        <v>52</v>
      </c>
      <c r="I6131" s="114" t="s">
        <v>3926</v>
      </c>
    </row>
    <row r="6132" spans="2:9">
      <c r="B6132" s="114" t="s">
        <v>26</v>
      </c>
      <c r="F6132" s="132" t="str">
        <f>IF(EXACT(I6131, I6132), "PT Sub=Dub", "_")</f>
        <v>PT Sub=Dub</v>
      </c>
      <c r="G6132" s="133" t="s">
        <v>48</v>
      </c>
      <c r="H6132" s="113" t="s">
        <v>52</v>
      </c>
      <c r="I6132" s="114" t="s">
        <v>3926</v>
      </c>
    </row>
    <row r="6133" spans="2:9" hidden="1">
      <c r="C6133" s="147" t="s">
        <v>27</v>
      </c>
      <c r="F6133" s="113" t="s">
        <v>27</v>
      </c>
      <c r="G6133" s="137" t="s">
        <v>28</v>
      </c>
      <c r="H6133" s="113" t="s">
        <v>1208</v>
      </c>
      <c r="I6133" s="114">
        <v>765</v>
      </c>
    </row>
    <row r="6134" spans="2:9" hidden="1">
      <c r="C6134" s="113" t="s">
        <v>27</v>
      </c>
      <c r="F6134" s="113" t="s">
        <v>27</v>
      </c>
      <c r="G6134" s="137" t="s">
        <v>30</v>
      </c>
      <c r="H6134" s="113" t="s">
        <v>1208</v>
      </c>
      <c r="I6134" s="114" t="s">
        <v>4603</v>
      </c>
    </row>
    <row r="6135" spans="2:9" hidden="1">
      <c r="C6135" s="113" t="s">
        <v>27</v>
      </c>
      <c r="F6135" s="113" t="s">
        <v>27</v>
      </c>
      <c r="G6135" s="133" t="s">
        <v>32</v>
      </c>
      <c r="H6135" s="113" t="s">
        <v>1208</v>
      </c>
      <c r="I6135" s="114" t="s">
        <v>4604</v>
      </c>
    </row>
    <row r="6136" spans="2:9" hidden="1">
      <c r="F6136" s="113" t="s">
        <v>27</v>
      </c>
      <c r="G6136" s="133" t="s">
        <v>35</v>
      </c>
      <c r="H6136" s="113" t="s">
        <v>1208</v>
      </c>
      <c r="I6136" s="114" t="s">
        <v>4605</v>
      </c>
    </row>
    <row r="6137" spans="2:9" hidden="1">
      <c r="F6137" s="132" t="str">
        <f>IF(EXACT(I6137, I6138), "EN Sub=Dub", "_")</f>
        <v>_</v>
      </c>
      <c r="G6137" s="133" t="s">
        <v>39</v>
      </c>
      <c r="H6137" s="113" t="s">
        <v>1208</v>
      </c>
      <c r="I6137" s="114" t="s">
        <v>4606</v>
      </c>
    </row>
    <row r="6138" spans="2:9" hidden="1">
      <c r="F6138" s="132" t="str">
        <f>IF(EXACT(I6137, I6138), "EN Sub=Dub", "_")</f>
        <v>_</v>
      </c>
      <c r="G6138" s="133" t="s">
        <v>44</v>
      </c>
      <c r="H6138" s="113" t="s">
        <v>1208</v>
      </c>
      <c r="I6138" s="114" t="s">
        <v>4607</v>
      </c>
    </row>
    <row r="6139" spans="2:9" hidden="1">
      <c r="F6139" s="132" t="str">
        <f>IF(EXACT(I6139, I6140), "PT Sub=Dub", "_")</f>
        <v>_</v>
      </c>
      <c r="G6139" s="133" t="s">
        <v>46</v>
      </c>
      <c r="H6139" s="113" t="s">
        <v>4608</v>
      </c>
      <c r="I6139" s="114" t="s">
        <v>4609</v>
      </c>
    </row>
    <row r="6140" spans="2:9">
      <c r="F6140" s="132" t="str">
        <f>IF(EXACT(I6139, I6140), "PT Sub=Dub", "_")</f>
        <v>_</v>
      </c>
      <c r="G6140" s="133" t="s">
        <v>48</v>
      </c>
      <c r="H6140" s="113" t="s">
        <v>1208</v>
      </c>
      <c r="I6140" s="114" t="s">
        <v>4610</v>
      </c>
    </row>
    <row r="6141" spans="2:9" hidden="1">
      <c r="C6141" s="147" t="s">
        <v>27</v>
      </c>
      <c r="F6141" s="113" t="s">
        <v>27</v>
      </c>
      <c r="G6141" s="137" t="s">
        <v>28</v>
      </c>
      <c r="H6141" s="113" t="s">
        <v>1208</v>
      </c>
      <c r="I6141" s="114">
        <v>766</v>
      </c>
    </row>
    <row r="6142" spans="2:9" hidden="1">
      <c r="C6142" s="113" t="s">
        <v>27</v>
      </c>
      <c r="F6142" s="113" t="s">
        <v>27</v>
      </c>
      <c r="G6142" s="137" t="s">
        <v>30</v>
      </c>
      <c r="H6142" s="113" t="s">
        <v>1208</v>
      </c>
      <c r="I6142" s="114" t="s">
        <v>4611</v>
      </c>
    </row>
    <row r="6143" spans="2:9" hidden="1">
      <c r="C6143" s="113" t="s">
        <v>27</v>
      </c>
      <c r="F6143" s="113" t="s">
        <v>27</v>
      </c>
      <c r="G6143" s="133" t="s">
        <v>32</v>
      </c>
      <c r="H6143" s="113" t="s">
        <v>1208</v>
      </c>
      <c r="I6143" s="114" t="s">
        <v>4612</v>
      </c>
    </row>
    <row r="6144" spans="2:9" hidden="1">
      <c r="F6144" s="113" t="s">
        <v>27</v>
      </c>
      <c r="G6144" s="133" t="s">
        <v>35</v>
      </c>
      <c r="H6144" s="113" t="s">
        <v>1208</v>
      </c>
      <c r="I6144" s="114" t="s">
        <v>4613</v>
      </c>
    </row>
    <row r="6145" spans="2:9" hidden="1">
      <c r="F6145" s="132" t="str">
        <f>IF(EXACT(I6145, I6146), "EN Sub=Dub", "_")</f>
        <v>_</v>
      </c>
      <c r="G6145" s="133" t="s">
        <v>39</v>
      </c>
      <c r="H6145" s="113" t="s">
        <v>1208</v>
      </c>
      <c r="I6145" s="114" t="s">
        <v>4614</v>
      </c>
    </row>
    <row r="6146" spans="2:9" hidden="1">
      <c r="F6146" s="132" t="str">
        <f>IF(EXACT(I6145, I6146), "EN Sub=Dub", "_")</f>
        <v>_</v>
      </c>
      <c r="G6146" s="133" t="s">
        <v>44</v>
      </c>
      <c r="H6146" s="113" t="s">
        <v>1208</v>
      </c>
      <c r="I6146" s="114" t="s">
        <v>4615</v>
      </c>
    </row>
    <row r="6147" spans="2:9" hidden="1">
      <c r="F6147" s="132" t="str">
        <f>IF(EXACT(I6147, I6148), "PT Sub=Dub", "_")</f>
        <v>_</v>
      </c>
      <c r="G6147" s="133" t="s">
        <v>46</v>
      </c>
      <c r="H6147" s="113" t="s">
        <v>1208</v>
      </c>
      <c r="I6147" s="114" t="s">
        <v>560</v>
      </c>
    </row>
    <row r="6148" spans="2:9">
      <c r="F6148" s="132" t="str">
        <f>IF(EXACT(I6147, I6148), "PT Sub=Dub", "_")</f>
        <v>_</v>
      </c>
      <c r="G6148" s="133" t="s">
        <v>48</v>
      </c>
      <c r="H6148" s="113" t="s">
        <v>1208</v>
      </c>
      <c r="I6148" s="114" t="s">
        <v>4616</v>
      </c>
    </row>
    <row r="6149" spans="2:9" hidden="1">
      <c r="B6149" s="114" t="s">
        <v>26</v>
      </c>
      <c r="C6149" s="147" t="s">
        <v>27</v>
      </c>
      <c r="F6149" s="113" t="s">
        <v>27</v>
      </c>
      <c r="G6149" s="137" t="s">
        <v>28</v>
      </c>
      <c r="H6149" s="113" t="s">
        <v>52</v>
      </c>
      <c r="I6149" s="114">
        <v>767</v>
      </c>
    </row>
    <row r="6150" spans="2:9" hidden="1">
      <c r="B6150" s="114" t="s">
        <v>26</v>
      </c>
      <c r="C6150" s="113" t="s">
        <v>27</v>
      </c>
      <c r="F6150" s="113" t="s">
        <v>27</v>
      </c>
      <c r="G6150" s="137" t="s">
        <v>30</v>
      </c>
      <c r="H6150" s="113" t="s">
        <v>52</v>
      </c>
      <c r="I6150" s="114" t="s">
        <v>4617</v>
      </c>
    </row>
    <row r="6151" spans="2:9" hidden="1">
      <c r="B6151" s="114" t="s">
        <v>26</v>
      </c>
      <c r="C6151" s="113" t="s">
        <v>27</v>
      </c>
      <c r="F6151" s="113" t="s">
        <v>27</v>
      </c>
      <c r="G6151" s="133" t="s">
        <v>32</v>
      </c>
      <c r="H6151" s="113" t="s">
        <v>52</v>
      </c>
      <c r="I6151" s="114" t="s">
        <v>4618</v>
      </c>
    </row>
    <row r="6152" spans="2:9" hidden="1">
      <c r="B6152" s="114" t="s">
        <v>26</v>
      </c>
      <c r="F6152" s="113" t="s">
        <v>27</v>
      </c>
      <c r="G6152" s="133" t="s">
        <v>35</v>
      </c>
      <c r="H6152" s="113" t="s">
        <v>52</v>
      </c>
      <c r="I6152" s="114" t="s">
        <v>3926</v>
      </c>
    </row>
    <row r="6153" spans="2:9" hidden="1">
      <c r="B6153" s="114" t="s">
        <v>26</v>
      </c>
      <c r="F6153" s="132" t="str">
        <f>IF(EXACT(I6153, I6154), "EN Sub=Dub", "_")</f>
        <v>_</v>
      </c>
      <c r="G6153" s="133" t="s">
        <v>39</v>
      </c>
      <c r="H6153" s="113" t="s">
        <v>52</v>
      </c>
      <c r="I6153" s="114" t="s">
        <v>3926</v>
      </c>
    </row>
    <row r="6154" spans="2:9" hidden="1">
      <c r="B6154" s="114" t="s">
        <v>26</v>
      </c>
      <c r="F6154" s="132" t="str">
        <f>IF(EXACT(I6153, I6154), "EN Sub=Dub", "_")</f>
        <v>_</v>
      </c>
      <c r="G6154" s="133" t="s">
        <v>44</v>
      </c>
      <c r="H6154" s="113" t="s">
        <v>52</v>
      </c>
      <c r="I6154" s="114" t="s">
        <v>4619</v>
      </c>
    </row>
    <row r="6155" spans="2:9" hidden="1">
      <c r="B6155" s="114" t="s">
        <v>26</v>
      </c>
      <c r="F6155" s="132" t="str">
        <f>IF(EXACT(I6155, I6156), "PT Sub=Dub", "_")</f>
        <v>PT Sub=Dub</v>
      </c>
      <c r="G6155" s="133" t="s">
        <v>46</v>
      </c>
      <c r="H6155" s="113" t="s">
        <v>52</v>
      </c>
      <c r="I6155" s="114" t="s">
        <v>3926</v>
      </c>
    </row>
    <row r="6156" spans="2:9">
      <c r="B6156" s="114" t="s">
        <v>26</v>
      </c>
      <c r="F6156" s="132" t="str">
        <f>IF(EXACT(I6155, I6156), "PT Sub=Dub", "_")</f>
        <v>PT Sub=Dub</v>
      </c>
      <c r="G6156" s="133" t="s">
        <v>48</v>
      </c>
      <c r="H6156" s="113" t="s">
        <v>52</v>
      </c>
      <c r="I6156" s="114" t="s">
        <v>3926</v>
      </c>
    </row>
    <row r="6157" spans="2:9" hidden="1">
      <c r="C6157" s="147" t="s">
        <v>27</v>
      </c>
      <c r="F6157" s="113" t="s">
        <v>27</v>
      </c>
      <c r="G6157" s="137" t="s">
        <v>28</v>
      </c>
      <c r="H6157" s="113" t="s">
        <v>52</v>
      </c>
      <c r="I6157" s="114">
        <v>768</v>
      </c>
    </row>
    <row r="6158" spans="2:9" hidden="1">
      <c r="C6158" s="113" t="s">
        <v>27</v>
      </c>
      <c r="F6158" s="113" t="s">
        <v>27</v>
      </c>
      <c r="G6158" s="137" t="s">
        <v>30</v>
      </c>
      <c r="H6158" s="113" t="s">
        <v>52</v>
      </c>
      <c r="I6158" s="114" t="s">
        <v>4620</v>
      </c>
    </row>
    <row r="6159" spans="2:9" hidden="1">
      <c r="C6159" s="113" t="s">
        <v>27</v>
      </c>
      <c r="F6159" s="113" t="s">
        <v>27</v>
      </c>
      <c r="G6159" s="133" t="s">
        <v>32</v>
      </c>
      <c r="H6159" s="113" t="s">
        <v>52</v>
      </c>
      <c r="I6159" s="114" t="s">
        <v>4621</v>
      </c>
    </row>
    <row r="6160" spans="2:9" hidden="1">
      <c r="F6160" s="113" t="s">
        <v>27</v>
      </c>
      <c r="G6160" s="133" t="s">
        <v>35</v>
      </c>
      <c r="H6160" s="113" t="s">
        <v>52</v>
      </c>
      <c r="I6160" s="114" t="s">
        <v>4622</v>
      </c>
    </row>
    <row r="6161" spans="2:9" hidden="1">
      <c r="F6161" s="132" t="str">
        <f>IF(EXACT(I6161, I6162), "EN Sub=Dub", "_")</f>
        <v>_</v>
      </c>
      <c r="G6161" s="133" t="s">
        <v>39</v>
      </c>
      <c r="H6161" s="113" t="s">
        <v>52</v>
      </c>
      <c r="I6161" s="114" t="s">
        <v>4622</v>
      </c>
    </row>
    <row r="6162" spans="2:9" hidden="1">
      <c r="F6162" s="132" t="str">
        <f>IF(EXACT(I6161, I6162), "EN Sub=Dub", "_")</f>
        <v>_</v>
      </c>
      <c r="G6162" s="133" t="s">
        <v>44</v>
      </c>
      <c r="H6162" s="113" t="s">
        <v>52</v>
      </c>
      <c r="I6162" s="114" t="s">
        <v>4623</v>
      </c>
    </row>
    <row r="6163" spans="2:9" hidden="1">
      <c r="F6163" s="132" t="str">
        <f>IF(EXACT(I6163, I6164), "PT Sub=Dub", "_")</f>
        <v>_</v>
      </c>
      <c r="G6163" s="133" t="s">
        <v>46</v>
      </c>
      <c r="H6163" s="113" t="s">
        <v>52</v>
      </c>
      <c r="I6163" s="114" t="s">
        <v>4624</v>
      </c>
    </row>
    <row r="6164" spans="2:9">
      <c r="F6164" s="132" t="str">
        <f>IF(EXACT(I6163, I6164), "PT Sub=Dub", "_")</f>
        <v>_</v>
      </c>
      <c r="G6164" s="133" t="s">
        <v>48</v>
      </c>
      <c r="H6164" s="113" t="s">
        <v>52</v>
      </c>
      <c r="I6164" s="114" t="s">
        <v>4625</v>
      </c>
    </row>
    <row r="6165" spans="2:9" hidden="1">
      <c r="C6165" s="147" t="s">
        <v>27</v>
      </c>
      <c r="F6165" s="113" t="s">
        <v>27</v>
      </c>
      <c r="G6165" s="137" t="s">
        <v>28</v>
      </c>
      <c r="H6165" s="113" t="s">
        <v>1208</v>
      </c>
      <c r="I6165" s="114">
        <v>769</v>
      </c>
    </row>
    <row r="6166" spans="2:9" hidden="1">
      <c r="C6166" s="113" t="s">
        <v>27</v>
      </c>
      <c r="F6166" s="113" t="s">
        <v>27</v>
      </c>
      <c r="G6166" s="137" t="s">
        <v>30</v>
      </c>
      <c r="H6166" s="113" t="s">
        <v>1208</v>
      </c>
      <c r="I6166" s="114" t="s">
        <v>4626</v>
      </c>
    </row>
    <row r="6167" spans="2:9" hidden="1">
      <c r="C6167" s="113" t="s">
        <v>27</v>
      </c>
      <c r="F6167" s="113" t="s">
        <v>27</v>
      </c>
      <c r="G6167" s="133" t="s">
        <v>32</v>
      </c>
      <c r="H6167" s="113" t="s">
        <v>1208</v>
      </c>
      <c r="I6167" s="114" t="s">
        <v>4627</v>
      </c>
    </row>
    <row r="6168" spans="2:9" hidden="1">
      <c r="F6168" s="113" t="s">
        <v>27</v>
      </c>
      <c r="G6168" s="133" t="s">
        <v>35</v>
      </c>
      <c r="H6168" s="113" t="s">
        <v>1208</v>
      </c>
      <c r="I6168" s="114" t="s">
        <v>4628</v>
      </c>
    </row>
    <row r="6169" spans="2:9" hidden="1">
      <c r="F6169" s="132" t="str">
        <f>IF(EXACT(I6169, I6170), "EN Sub=Dub", "_")</f>
        <v>_</v>
      </c>
      <c r="G6169" s="133" t="s">
        <v>39</v>
      </c>
      <c r="H6169" s="113" t="s">
        <v>1208</v>
      </c>
      <c r="I6169" s="114" t="s">
        <v>4629</v>
      </c>
    </row>
    <row r="6170" spans="2:9" hidden="1">
      <c r="F6170" s="132" t="str">
        <f>IF(EXACT(I6169, I6170), "EN Sub=Dub", "_")</f>
        <v>_</v>
      </c>
      <c r="G6170" s="133" t="s">
        <v>44</v>
      </c>
      <c r="H6170" s="113" t="s">
        <v>1208</v>
      </c>
      <c r="I6170" s="114" t="s">
        <v>4630</v>
      </c>
    </row>
    <row r="6171" spans="2:9" hidden="1">
      <c r="F6171" s="132" t="str">
        <f>IF(EXACT(I6171, I6172), "PT Sub=Dub", "_")</f>
        <v>PT Sub=Dub</v>
      </c>
      <c r="G6171" s="133" t="s">
        <v>46</v>
      </c>
      <c r="H6171" s="113" t="s">
        <v>1208</v>
      </c>
      <c r="I6171" s="114" t="s">
        <v>4631</v>
      </c>
    </row>
    <row r="6172" spans="2:9">
      <c r="F6172" s="132" t="str">
        <f>IF(EXACT(I6171, I6172), "PT Sub=Dub", "_")</f>
        <v>PT Sub=Dub</v>
      </c>
      <c r="G6172" s="133" t="s">
        <v>48</v>
      </c>
      <c r="H6172" s="113" t="s">
        <v>1208</v>
      </c>
      <c r="I6172" s="114" t="s">
        <v>4631</v>
      </c>
    </row>
    <row r="6173" spans="2:9" hidden="1">
      <c r="B6173" s="114" t="s">
        <v>26</v>
      </c>
      <c r="C6173" s="147" t="s">
        <v>27</v>
      </c>
      <c r="F6173" s="113" t="s">
        <v>27</v>
      </c>
      <c r="G6173" s="137" t="s">
        <v>28</v>
      </c>
      <c r="H6173" s="113" t="s">
        <v>52</v>
      </c>
      <c r="I6173" s="114">
        <v>770</v>
      </c>
    </row>
    <row r="6174" spans="2:9" hidden="1">
      <c r="B6174" s="114" t="s">
        <v>26</v>
      </c>
      <c r="C6174" s="113" t="s">
        <v>27</v>
      </c>
      <c r="F6174" s="113" t="s">
        <v>27</v>
      </c>
      <c r="G6174" s="137" t="s">
        <v>30</v>
      </c>
      <c r="H6174" s="113" t="s">
        <v>52</v>
      </c>
      <c r="I6174" s="114" t="s">
        <v>4632</v>
      </c>
    </row>
    <row r="6175" spans="2:9" hidden="1">
      <c r="B6175" s="114" t="s">
        <v>26</v>
      </c>
      <c r="C6175" s="113" t="s">
        <v>27</v>
      </c>
      <c r="F6175" s="113" t="s">
        <v>27</v>
      </c>
      <c r="G6175" s="133" t="s">
        <v>32</v>
      </c>
      <c r="H6175" s="113" t="s">
        <v>52</v>
      </c>
      <c r="I6175" s="114" t="s">
        <v>4633</v>
      </c>
    </row>
    <row r="6176" spans="2:9" hidden="1">
      <c r="B6176" s="114" t="s">
        <v>26</v>
      </c>
      <c r="F6176" s="113" t="s">
        <v>27</v>
      </c>
      <c r="G6176" s="133" t="s">
        <v>35</v>
      </c>
      <c r="H6176" s="113" t="s">
        <v>52</v>
      </c>
      <c r="I6176" s="114" t="s">
        <v>4634</v>
      </c>
    </row>
    <row r="6177" spans="2:9" hidden="1">
      <c r="B6177" s="114" t="s">
        <v>26</v>
      </c>
      <c r="F6177" s="132" t="str">
        <f>IF(EXACT(I6177, I6178), "EN Sub=Dub", "_")</f>
        <v>_</v>
      </c>
      <c r="G6177" s="133" t="s">
        <v>39</v>
      </c>
      <c r="H6177" s="113" t="s">
        <v>52</v>
      </c>
      <c r="I6177" s="114" t="s">
        <v>4635</v>
      </c>
    </row>
    <row r="6178" spans="2:9" hidden="1">
      <c r="B6178" s="114" t="s">
        <v>26</v>
      </c>
      <c r="F6178" s="132" t="str">
        <f>IF(EXACT(I6177, I6178), "EN Sub=Dub", "_")</f>
        <v>_</v>
      </c>
      <c r="G6178" s="133" t="s">
        <v>44</v>
      </c>
      <c r="H6178" s="113" t="s">
        <v>52</v>
      </c>
      <c r="I6178" s="114" t="s">
        <v>4636</v>
      </c>
    </row>
    <row r="6179" spans="2:9" hidden="1">
      <c r="B6179" s="114" t="s">
        <v>26</v>
      </c>
      <c r="F6179" s="132" t="str">
        <f>IF(EXACT(I6179, I6180), "PT Sub=Dub", "_")</f>
        <v>_</v>
      </c>
      <c r="G6179" s="133" t="s">
        <v>46</v>
      </c>
      <c r="H6179" s="113" t="s">
        <v>52</v>
      </c>
      <c r="I6179" s="114" t="s">
        <v>4637</v>
      </c>
    </row>
    <row r="6180" spans="2:9">
      <c r="B6180" s="114" t="s">
        <v>26</v>
      </c>
      <c r="F6180" s="132" t="str">
        <f>IF(EXACT(I6179, I6180), "PT Sub=Dub", "_")</f>
        <v>_</v>
      </c>
      <c r="G6180" s="133" t="s">
        <v>48</v>
      </c>
      <c r="H6180" s="113" t="s">
        <v>52</v>
      </c>
      <c r="I6180" s="114" t="s">
        <v>3926</v>
      </c>
    </row>
    <row r="6181" spans="2:9" hidden="1">
      <c r="B6181" s="114" t="s">
        <v>26</v>
      </c>
      <c r="C6181" s="147" t="s">
        <v>27</v>
      </c>
      <c r="F6181" s="113" t="s">
        <v>27</v>
      </c>
      <c r="G6181" s="137" t="s">
        <v>28</v>
      </c>
      <c r="H6181" s="113" t="s">
        <v>52</v>
      </c>
      <c r="I6181" s="114">
        <v>771</v>
      </c>
    </row>
    <row r="6182" spans="2:9" hidden="1">
      <c r="B6182" s="114" t="s">
        <v>26</v>
      </c>
      <c r="C6182" s="113" t="s">
        <v>27</v>
      </c>
      <c r="F6182" s="113" t="s">
        <v>27</v>
      </c>
      <c r="G6182" s="137" t="s">
        <v>30</v>
      </c>
      <c r="H6182" s="113" t="s">
        <v>52</v>
      </c>
      <c r="I6182" s="114" t="s">
        <v>4638</v>
      </c>
    </row>
    <row r="6183" spans="2:9" hidden="1">
      <c r="B6183" s="114" t="s">
        <v>26</v>
      </c>
      <c r="C6183" s="113" t="s">
        <v>27</v>
      </c>
      <c r="F6183" s="113" t="s">
        <v>27</v>
      </c>
      <c r="G6183" s="133" t="s">
        <v>32</v>
      </c>
      <c r="H6183" s="113" t="s">
        <v>52</v>
      </c>
      <c r="I6183" s="114" t="s">
        <v>4639</v>
      </c>
    </row>
    <row r="6184" spans="2:9" hidden="1">
      <c r="B6184" s="114" t="s">
        <v>26</v>
      </c>
      <c r="F6184" s="113" t="s">
        <v>27</v>
      </c>
      <c r="G6184" s="133" t="s">
        <v>35</v>
      </c>
      <c r="H6184" s="113" t="s">
        <v>52</v>
      </c>
      <c r="I6184" s="114" t="s">
        <v>4640</v>
      </c>
    </row>
    <row r="6185" spans="2:9" hidden="1">
      <c r="B6185" s="114" t="s">
        <v>26</v>
      </c>
      <c r="F6185" s="132" t="str">
        <f>IF(EXACT(I6185, I6186), "EN Sub=Dub", "_")</f>
        <v>_</v>
      </c>
      <c r="G6185" s="133" t="s">
        <v>39</v>
      </c>
      <c r="H6185" s="113" t="s">
        <v>52</v>
      </c>
      <c r="I6185" s="114" t="s">
        <v>4640</v>
      </c>
    </row>
    <row r="6186" spans="2:9" hidden="1">
      <c r="B6186" s="114" t="s">
        <v>26</v>
      </c>
      <c r="F6186" s="132" t="str">
        <f>IF(EXACT(I6185, I6186), "EN Sub=Dub", "_")</f>
        <v>_</v>
      </c>
      <c r="G6186" s="133" t="s">
        <v>44</v>
      </c>
      <c r="H6186" s="113" t="s">
        <v>52</v>
      </c>
      <c r="I6186" s="114" t="s">
        <v>4641</v>
      </c>
    </row>
    <row r="6187" spans="2:9" hidden="1">
      <c r="B6187" s="114" t="s">
        <v>26</v>
      </c>
      <c r="F6187" s="132" t="str">
        <f>IF(EXACT(I6187, I6188), "PT Sub=Dub", "_")</f>
        <v>_</v>
      </c>
      <c r="G6187" s="133" t="s">
        <v>46</v>
      </c>
      <c r="H6187" s="113" t="s">
        <v>52</v>
      </c>
      <c r="I6187" s="114" t="s">
        <v>3970</v>
      </c>
    </row>
    <row r="6188" spans="2:9">
      <c r="B6188" s="114" t="s">
        <v>26</v>
      </c>
      <c r="F6188" s="132" t="str">
        <f>IF(EXACT(I6187, I6188), "PT Sub=Dub", "_")</f>
        <v>_</v>
      </c>
      <c r="G6188" s="133" t="s">
        <v>48</v>
      </c>
      <c r="H6188" s="113" t="s">
        <v>52</v>
      </c>
      <c r="I6188" s="114" t="s">
        <v>4642</v>
      </c>
    </row>
    <row r="6189" spans="2:9" hidden="1">
      <c r="C6189" s="147" t="s">
        <v>27</v>
      </c>
      <c r="F6189" s="113" t="s">
        <v>27</v>
      </c>
      <c r="G6189" s="137" t="s">
        <v>28</v>
      </c>
      <c r="H6189" s="113" t="s">
        <v>1208</v>
      </c>
      <c r="I6189" s="114">
        <v>772</v>
      </c>
    </row>
    <row r="6190" spans="2:9" hidden="1">
      <c r="C6190" s="113" t="s">
        <v>27</v>
      </c>
      <c r="F6190" s="113" t="s">
        <v>27</v>
      </c>
      <c r="G6190" s="137" t="s">
        <v>30</v>
      </c>
      <c r="H6190" s="113" t="s">
        <v>1208</v>
      </c>
      <c r="I6190" s="114" t="s">
        <v>4643</v>
      </c>
    </row>
    <row r="6191" spans="2:9" hidden="1">
      <c r="C6191" s="113" t="s">
        <v>27</v>
      </c>
      <c r="F6191" s="113" t="s">
        <v>27</v>
      </c>
      <c r="G6191" s="133" t="s">
        <v>32</v>
      </c>
      <c r="H6191" s="113" t="s">
        <v>1208</v>
      </c>
      <c r="I6191" s="114" t="s">
        <v>4644</v>
      </c>
    </row>
    <row r="6192" spans="2:9" hidden="1">
      <c r="F6192" s="113" t="s">
        <v>27</v>
      </c>
      <c r="G6192" s="133" t="s">
        <v>35</v>
      </c>
      <c r="H6192" s="113" t="s">
        <v>1208</v>
      </c>
      <c r="I6192" s="114" t="s">
        <v>4645</v>
      </c>
    </row>
    <row r="6193" spans="3:9" hidden="1">
      <c r="F6193" s="132" t="str">
        <f>IF(EXACT(I6193, I6194), "EN Sub=Dub", "_")</f>
        <v>_</v>
      </c>
      <c r="G6193" s="133" t="s">
        <v>39</v>
      </c>
      <c r="H6193" s="113" t="s">
        <v>1208</v>
      </c>
      <c r="I6193" s="114" t="s">
        <v>4646</v>
      </c>
    </row>
    <row r="6194" spans="3:9" hidden="1">
      <c r="F6194" s="132" t="str">
        <f>IF(EXACT(I6193, I6194), "EN Sub=Dub", "_")</f>
        <v>_</v>
      </c>
      <c r="G6194" s="133" t="s">
        <v>44</v>
      </c>
      <c r="H6194" s="113" t="s">
        <v>1208</v>
      </c>
      <c r="I6194" s="114" t="s">
        <v>4647</v>
      </c>
    </row>
    <row r="6195" spans="3:9" hidden="1">
      <c r="F6195" s="132" t="str">
        <f>IF(EXACT(I6195, I6196), "PT Sub=Dub", "_")</f>
        <v>PT Sub=Dub</v>
      </c>
      <c r="G6195" s="133" t="s">
        <v>46</v>
      </c>
      <c r="H6195" s="113" t="s">
        <v>1208</v>
      </c>
      <c r="I6195" s="114" t="s">
        <v>4648</v>
      </c>
    </row>
    <row r="6196" spans="3:9">
      <c r="F6196" s="132" t="str">
        <f>IF(EXACT(I6195, I6196), "PT Sub=Dub", "_")</f>
        <v>PT Sub=Dub</v>
      </c>
      <c r="G6196" s="133" t="s">
        <v>48</v>
      </c>
      <c r="H6196" s="113" t="s">
        <v>1208</v>
      </c>
      <c r="I6196" s="114" t="s">
        <v>4648</v>
      </c>
    </row>
    <row r="6197" spans="3:9" hidden="1">
      <c r="C6197" s="147" t="s">
        <v>27</v>
      </c>
      <c r="F6197" s="113" t="s">
        <v>27</v>
      </c>
      <c r="G6197" s="137" t="s">
        <v>28</v>
      </c>
      <c r="H6197" s="113" t="s">
        <v>52</v>
      </c>
      <c r="I6197" s="114">
        <v>773</v>
      </c>
    </row>
    <row r="6198" spans="3:9" hidden="1">
      <c r="C6198" s="113" t="s">
        <v>27</v>
      </c>
      <c r="F6198" s="113" t="s">
        <v>27</v>
      </c>
      <c r="G6198" s="137" t="s">
        <v>30</v>
      </c>
      <c r="H6198" s="113" t="s">
        <v>52</v>
      </c>
      <c r="I6198" s="114" t="s">
        <v>4649</v>
      </c>
    </row>
    <row r="6199" spans="3:9" hidden="1">
      <c r="C6199" s="113" t="s">
        <v>27</v>
      </c>
      <c r="F6199" s="113" t="s">
        <v>27</v>
      </c>
      <c r="G6199" s="133" t="s">
        <v>32</v>
      </c>
      <c r="H6199" s="113" t="s">
        <v>52</v>
      </c>
      <c r="I6199" s="114" t="s">
        <v>4650</v>
      </c>
    </row>
    <row r="6200" spans="3:9" hidden="1">
      <c r="F6200" s="113" t="s">
        <v>27</v>
      </c>
      <c r="G6200" s="133" t="s">
        <v>35</v>
      </c>
      <c r="H6200" s="113" t="s">
        <v>52</v>
      </c>
      <c r="I6200" s="114" t="s">
        <v>4651</v>
      </c>
    </row>
    <row r="6201" spans="3:9" hidden="1">
      <c r="F6201" s="132" t="str">
        <f>IF(EXACT(I6201, I6202), "EN Sub=Dub", "_")</f>
        <v>_</v>
      </c>
      <c r="G6201" s="133" t="s">
        <v>39</v>
      </c>
      <c r="H6201" s="113" t="s">
        <v>52</v>
      </c>
      <c r="I6201" s="114" t="s">
        <v>4652</v>
      </c>
    </row>
    <row r="6202" spans="3:9" hidden="1">
      <c r="F6202" s="132" t="str">
        <f>IF(EXACT(I6201, I6202), "EN Sub=Dub", "_")</f>
        <v>_</v>
      </c>
      <c r="G6202" s="133" t="s">
        <v>44</v>
      </c>
      <c r="H6202" s="113" t="s">
        <v>7296</v>
      </c>
      <c r="I6202" s="114" t="s">
        <v>4653</v>
      </c>
    </row>
    <row r="6203" spans="3:9" hidden="1">
      <c r="F6203" s="132" t="str">
        <f>IF(EXACT(I6203, I6204), "PT Sub=Dub", "_")</f>
        <v>PT Sub=Dub</v>
      </c>
      <c r="G6203" s="133" t="s">
        <v>46</v>
      </c>
      <c r="H6203" s="113" t="s">
        <v>52</v>
      </c>
      <c r="I6203" s="114" t="s">
        <v>4654</v>
      </c>
    </row>
    <row r="6204" spans="3:9">
      <c r="F6204" s="132" t="str">
        <f>IF(EXACT(I6203, I6204), "PT Sub=Dub", "_")</f>
        <v>PT Sub=Dub</v>
      </c>
      <c r="G6204" s="133" t="s">
        <v>48</v>
      </c>
      <c r="H6204" s="113" t="s">
        <v>52</v>
      </c>
      <c r="I6204" s="114" t="s">
        <v>4654</v>
      </c>
    </row>
    <row r="6205" spans="3:9" hidden="1">
      <c r="C6205" s="147" t="s">
        <v>27</v>
      </c>
      <c r="F6205" s="113" t="s">
        <v>27</v>
      </c>
      <c r="G6205" s="137" t="s">
        <v>28</v>
      </c>
      <c r="H6205" s="113" t="s">
        <v>1208</v>
      </c>
      <c r="I6205" s="114">
        <v>774</v>
      </c>
    </row>
    <row r="6206" spans="3:9" hidden="1">
      <c r="C6206" s="113" t="s">
        <v>27</v>
      </c>
      <c r="F6206" s="113" t="s">
        <v>27</v>
      </c>
      <c r="G6206" s="137" t="s">
        <v>30</v>
      </c>
      <c r="H6206" s="113" t="s">
        <v>1208</v>
      </c>
      <c r="I6206" s="114" t="s">
        <v>4655</v>
      </c>
    </row>
    <row r="6207" spans="3:9" hidden="1">
      <c r="C6207" s="113" t="s">
        <v>27</v>
      </c>
      <c r="F6207" s="113" t="s">
        <v>27</v>
      </c>
      <c r="G6207" s="133" t="s">
        <v>32</v>
      </c>
      <c r="H6207" s="113" t="s">
        <v>1208</v>
      </c>
      <c r="I6207" s="114" t="s">
        <v>4656</v>
      </c>
    </row>
    <row r="6208" spans="3:9" hidden="1">
      <c r="F6208" s="113" t="s">
        <v>27</v>
      </c>
      <c r="G6208" s="133" t="s">
        <v>35</v>
      </c>
      <c r="H6208" s="113" t="s">
        <v>1208</v>
      </c>
      <c r="I6208" s="114" t="s">
        <v>4657</v>
      </c>
    </row>
    <row r="6209" spans="2:9" hidden="1">
      <c r="F6209" s="132" t="str">
        <f>IF(EXACT(I6209, I6210), "EN Sub=Dub", "_")</f>
        <v>_</v>
      </c>
      <c r="G6209" s="133" t="s">
        <v>39</v>
      </c>
      <c r="H6209" s="113" t="s">
        <v>1208</v>
      </c>
      <c r="I6209" s="114" t="s">
        <v>4658</v>
      </c>
    </row>
    <row r="6210" spans="2:9" hidden="1">
      <c r="F6210" s="132" t="str">
        <f>IF(EXACT(I6209, I6210), "EN Sub=Dub", "_")</f>
        <v>_</v>
      </c>
      <c r="G6210" s="133" t="s">
        <v>44</v>
      </c>
      <c r="H6210" s="113" t="s">
        <v>1208</v>
      </c>
      <c r="I6210" s="114" t="s">
        <v>4659</v>
      </c>
    </row>
    <row r="6211" spans="2:9" hidden="1">
      <c r="F6211" s="132" t="str">
        <f>IF(EXACT(I6211, I6212), "PT Sub=Dub", "_")</f>
        <v>PT Sub=Dub</v>
      </c>
      <c r="G6211" s="133" t="s">
        <v>46</v>
      </c>
      <c r="H6211" s="113" t="s">
        <v>1208</v>
      </c>
      <c r="I6211" s="114" t="s">
        <v>4660</v>
      </c>
    </row>
    <row r="6212" spans="2:9">
      <c r="F6212" s="132" t="str">
        <f>IF(EXACT(I6211, I6212), "PT Sub=Dub", "_")</f>
        <v>PT Sub=Dub</v>
      </c>
      <c r="G6212" s="133" t="s">
        <v>48</v>
      </c>
      <c r="H6212" s="113" t="s">
        <v>1208</v>
      </c>
      <c r="I6212" s="114" t="s">
        <v>4660</v>
      </c>
    </row>
    <row r="6213" spans="2:9" hidden="1">
      <c r="B6213" s="114" t="s">
        <v>26</v>
      </c>
      <c r="C6213" s="147" t="s">
        <v>27</v>
      </c>
      <c r="F6213" s="113" t="s">
        <v>27</v>
      </c>
      <c r="G6213" s="137" t="s">
        <v>28</v>
      </c>
      <c r="H6213" s="113" t="s">
        <v>52</v>
      </c>
      <c r="I6213" s="114">
        <v>775</v>
      </c>
    </row>
    <row r="6214" spans="2:9" hidden="1">
      <c r="B6214" s="114" t="s">
        <v>26</v>
      </c>
      <c r="C6214" s="113" t="s">
        <v>27</v>
      </c>
      <c r="F6214" s="113" t="s">
        <v>27</v>
      </c>
      <c r="G6214" s="137" t="s">
        <v>30</v>
      </c>
      <c r="H6214" s="113" t="s">
        <v>52</v>
      </c>
      <c r="I6214" s="114" t="s">
        <v>4661</v>
      </c>
    </row>
    <row r="6215" spans="2:9" hidden="1">
      <c r="B6215" s="114" t="s">
        <v>26</v>
      </c>
      <c r="C6215" s="113" t="s">
        <v>27</v>
      </c>
      <c r="F6215" s="113" t="s">
        <v>27</v>
      </c>
      <c r="G6215" s="133" t="s">
        <v>32</v>
      </c>
      <c r="H6215" s="113" t="s">
        <v>52</v>
      </c>
      <c r="I6215" s="114" t="s">
        <v>4662</v>
      </c>
    </row>
    <row r="6216" spans="2:9" hidden="1">
      <c r="B6216" s="114" t="s">
        <v>26</v>
      </c>
      <c r="F6216" s="113" t="s">
        <v>27</v>
      </c>
      <c r="G6216" s="133" t="s">
        <v>35</v>
      </c>
      <c r="H6216" s="113" t="s">
        <v>52</v>
      </c>
      <c r="I6216" s="114" t="s">
        <v>4663</v>
      </c>
    </row>
    <row r="6217" spans="2:9" hidden="1">
      <c r="B6217" s="114" t="s">
        <v>26</v>
      </c>
      <c r="F6217" s="132" t="str">
        <f>IF(EXACT(I6217, I6218), "EN Sub=Dub", "_")</f>
        <v>_</v>
      </c>
      <c r="G6217" s="133" t="s">
        <v>39</v>
      </c>
      <c r="H6217" s="113" t="s">
        <v>52</v>
      </c>
      <c r="I6217" s="114" t="s">
        <v>4664</v>
      </c>
    </row>
    <row r="6218" spans="2:9" hidden="1">
      <c r="B6218" s="114" t="s">
        <v>26</v>
      </c>
      <c r="F6218" s="132" t="str">
        <f>IF(EXACT(I6217, I6218), "EN Sub=Dub", "_")</f>
        <v>_</v>
      </c>
      <c r="G6218" s="133" t="s">
        <v>44</v>
      </c>
      <c r="H6218" s="113" t="s">
        <v>52</v>
      </c>
      <c r="I6218" s="114" t="s">
        <v>4663</v>
      </c>
    </row>
    <row r="6219" spans="2:9" hidden="1">
      <c r="B6219" s="114" t="s">
        <v>26</v>
      </c>
      <c r="F6219" s="132" t="str">
        <f>IF(EXACT(I6219, I6220), "PT Sub=Dub", "_")</f>
        <v>_</v>
      </c>
      <c r="G6219" s="133" t="s">
        <v>46</v>
      </c>
      <c r="H6219" s="113" t="s">
        <v>52</v>
      </c>
      <c r="I6219" s="114" t="s">
        <v>4665</v>
      </c>
    </row>
    <row r="6220" spans="2:9">
      <c r="B6220" s="114" t="s">
        <v>26</v>
      </c>
      <c r="F6220" s="132" t="str">
        <f>IF(EXACT(I6219, I6220), "PT Sub=Dub", "_")</f>
        <v>_</v>
      </c>
      <c r="G6220" s="133" t="s">
        <v>48</v>
      </c>
      <c r="H6220" s="113" t="s">
        <v>52</v>
      </c>
      <c r="I6220" s="114" t="s">
        <v>4666</v>
      </c>
    </row>
    <row r="6221" spans="2:9" hidden="1">
      <c r="C6221" s="147" t="s">
        <v>27</v>
      </c>
      <c r="F6221" s="113" t="s">
        <v>27</v>
      </c>
      <c r="G6221" s="137" t="s">
        <v>28</v>
      </c>
      <c r="H6221" s="113" t="s">
        <v>52</v>
      </c>
      <c r="I6221" s="114">
        <v>776</v>
      </c>
    </row>
    <row r="6222" spans="2:9" hidden="1">
      <c r="C6222" s="113" t="s">
        <v>27</v>
      </c>
      <c r="F6222" s="113" t="s">
        <v>27</v>
      </c>
      <c r="G6222" s="137" t="s">
        <v>30</v>
      </c>
      <c r="H6222" s="113" t="s">
        <v>52</v>
      </c>
      <c r="I6222" s="114" t="s">
        <v>4667</v>
      </c>
    </row>
    <row r="6223" spans="2:9" hidden="1">
      <c r="C6223" s="113" t="s">
        <v>27</v>
      </c>
      <c r="F6223" s="113" t="s">
        <v>27</v>
      </c>
      <c r="G6223" s="133" t="s">
        <v>32</v>
      </c>
      <c r="H6223" s="113" t="s">
        <v>52</v>
      </c>
      <c r="I6223" s="114" t="s">
        <v>4668</v>
      </c>
    </row>
    <row r="6224" spans="2:9" hidden="1">
      <c r="F6224" s="113" t="s">
        <v>27</v>
      </c>
      <c r="G6224" s="133" t="s">
        <v>35</v>
      </c>
      <c r="H6224" s="113" t="s">
        <v>52</v>
      </c>
      <c r="I6224" s="114" t="s">
        <v>4669</v>
      </c>
    </row>
    <row r="6225" spans="2:9" hidden="1">
      <c r="F6225" s="132" t="str">
        <f>IF(EXACT(I6225, I6226), "EN Sub=Dub", "_")</f>
        <v>_</v>
      </c>
      <c r="G6225" s="133" t="s">
        <v>39</v>
      </c>
      <c r="H6225" s="113" t="s">
        <v>52</v>
      </c>
      <c r="I6225" s="114" t="s">
        <v>4670</v>
      </c>
    </row>
    <row r="6226" spans="2:9" hidden="1">
      <c r="F6226" s="132" t="str">
        <f>IF(EXACT(I6225, I6226), "EN Sub=Dub", "_")</f>
        <v>_</v>
      </c>
      <c r="G6226" s="133" t="s">
        <v>44</v>
      </c>
      <c r="H6226" s="113" t="s">
        <v>52</v>
      </c>
      <c r="I6226" s="114" t="s">
        <v>4671</v>
      </c>
    </row>
    <row r="6227" spans="2:9" hidden="1">
      <c r="F6227" s="132" t="str">
        <f>IF(EXACT(I6227, I6228), "PT Sub=Dub", "_")</f>
        <v>_</v>
      </c>
      <c r="G6227" s="133" t="s">
        <v>46</v>
      </c>
      <c r="H6227" s="113" t="s">
        <v>52</v>
      </c>
      <c r="I6227" s="114" t="s">
        <v>4672</v>
      </c>
    </row>
    <row r="6228" spans="2:9">
      <c r="F6228" s="132" t="str">
        <f>IF(EXACT(I6227, I6228), "PT Sub=Dub", "_")</f>
        <v>_</v>
      </c>
      <c r="G6228" s="133" t="s">
        <v>48</v>
      </c>
      <c r="H6228" s="113" t="s">
        <v>52</v>
      </c>
      <c r="I6228" s="114" t="s">
        <v>4673</v>
      </c>
    </row>
    <row r="6229" spans="2:9" hidden="1">
      <c r="C6229" s="147" t="s">
        <v>27</v>
      </c>
      <c r="F6229" s="113" t="s">
        <v>27</v>
      </c>
      <c r="G6229" s="137" t="s">
        <v>28</v>
      </c>
      <c r="H6229" s="113" t="s">
        <v>52</v>
      </c>
      <c r="I6229" s="114">
        <v>777</v>
      </c>
    </row>
    <row r="6230" spans="2:9" hidden="1">
      <c r="C6230" s="113" t="s">
        <v>27</v>
      </c>
      <c r="F6230" s="113" t="s">
        <v>27</v>
      </c>
      <c r="G6230" s="137" t="s">
        <v>30</v>
      </c>
      <c r="H6230" s="113" t="s">
        <v>52</v>
      </c>
      <c r="I6230" s="114" t="s">
        <v>4674</v>
      </c>
    </row>
    <row r="6231" spans="2:9" ht="18" hidden="1">
      <c r="C6231" s="113" t="s">
        <v>27</v>
      </c>
      <c r="F6231" s="113" t="s">
        <v>27</v>
      </c>
      <c r="G6231" s="133" t="s">
        <v>32</v>
      </c>
      <c r="H6231" s="113" t="s">
        <v>52</v>
      </c>
      <c r="I6231" s="151" t="s">
        <v>7294</v>
      </c>
    </row>
    <row r="6232" spans="2:9" hidden="1">
      <c r="F6232" s="113" t="s">
        <v>27</v>
      </c>
      <c r="G6232" s="133" t="s">
        <v>35</v>
      </c>
      <c r="H6232" s="113" t="s">
        <v>52</v>
      </c>
      <c r="I6232" s="114" t="s">
        <v>4675</v>
      </c>
    </row>
    <row r="6233" spans="2:9" hidden="1">
      <c r="F6233" s="132" t="str">
        <f>IF(EXACT(I6233, I6234), "EN Sub=Dub", "_")</f>
        <v>_</v>
      </c>
      <c r="G6233" s="133" t="s">
        <v>39</v>
      </c>
      <c r="H6233" s="113" t="s">
        <v>52</v>
      </c>
      <c r="I6233" s="114" t="s">
        <v>4676</v>
      </c>
    </row>
    <row r="6234" spans="2:9" hidden="1">
      <c r="F6234" s="132" t="str">
        <f>IF(EXACT(I6233, I6234), "EN Sub=Dub", "_")</f>
        <v>_</v>
      </c>
      <c r="G6234" s="133" t="s">
        <v>44</v>
      </c>
      <c r="H6234" s="113" t="s">
        <v>52</v>
      </c>
      <c r="I6234" s="114" t="s">
        <v>4677</v>
      </c>
    </row>
    <row r="6235" spans="2:9" hidden="1">
      <c r="F6235" s="132" t="str">
        <f>IF(EXACT(I6235, I6236), "PT Sub=Dub", "_")</f>
        <v>_</v>
      </c>
      <c r="G6235" s="133" t="s">
        <v>46</v>
      </c>
      <c r="H6235" s="113" t="s">
        <v>52</v>
      </c>
      <c r="I6235" s="114" t="s">
        <v>4678</v>
      </c>
    </row>
    <row r="6236" spans="2:9">
      <c r="F6236" s="132" t="str">
        <f>IF(EXACT(I6235, I6236), "PT Sub=Dub", "_")</f>
        <v>_</v>
      </c>
      <c r="G6236" s="133" t="s">
        <v>48</v>
      </c>
      <c r="H6236" s="113" t="s">
        <v>52</v>
      </c>
      <c r="I6236" s="114" t="s">
        <v>4679</v>
      </c>
    </row>
    <row r="6237" spans="2:9" hidden="1">
      <c r="B6237" s="114" t="s">
        <v>26</v>
      </c>
      <c r="C6237" s="147" t="s">
        <v>27</v>
      </c>
      <c r="F6237" s="113" t="s">
        <v>27</v>
      </c>
      <c r="G6237" s="137" t="s">
        <v>28</v>
      </c>
      <c r="H6237" s="113" t="s">
        <v>52</v>
      </c>
      <c r="I6237" s="114">
        <v>778</v>
      </c>
    </row>
    <row r="6238" spans="2:9" hidden="1">
      <c r="B6238" s="114" t="s">
        <v>26</v>
      </c>
      <c r="C6238" s="113" t="s">
        <v>27</v>
      </c>
      <c r="F6238" s="113" t="s">
        <v>27</v>
      </c>
      <c r="G6238" s="137" t="s">
        <v>30</v>
      </c>
      <c r="H6238" s="113" t="s">
        <v>52</v>
      </c>
      <c r="I6238" s="114" t="s">
        <v>4680</v>
      </c>
    </row>
    <row r="6239" spans="2:9" hidden="1">
      <c r="B6239" s="114" t="s">
        <v>26</v>
      </c>
      <c r="C6239" s="113" t="s">
        <v>27</v>
      </c>
      <c r="F6239" s="113" t="s">
        <v>27</v>
      </c>
      <c r="G6239" s="133" t="s">
        <v>32</v>
      </c>
      <c r="H6239" s="113" t="s">
        <v>52</v>
      </c>
      <c r="I6239" s="114" t="s">
        <v>4681</v>
      </c>
    </row>
    <row r="6240" spans="2:9" hidden="1">
      <c r="B6240" s="114" t="s">
        <v>26</v>
      </c>
      <c r="F6240" s="113" t="s">
        <v>27</v>
      </c>
      <c r="G6240" s="133" t="s">
        <v>35</v>
      </c>
      <c r="H6240" s="113" t="s">
        <v>52</v>
      </c>
      <c r="I6240" s="114" t="s">
        <v>4682</v>
      </c>
    </row>
    <row r="6241" spans="2:9" hidden="1">
      <c r="B6241" s="114" t="s">
        <v>26</v>
      </c>
      <c r="F6241" s="132" t="str">
        <f>IF(EXACT(I6241, I6242), "EN Sub=Dub", "_")</f>
        <v>_</v>
      </c>
      <c r="G6241" s="133" t="s">
        <v>39</v>
      </c>
      <c r="H6241" s="113" t="s">
        <v>52</v>
      </c>
      <c r="I6241" s="114" t="s">
        <v>4682</v>
      </c>
    </row>
    <row r="6242" spans="2:9" hidden="1">
      <c r="B6242" s="114" t="s">
        <v>26</v>
      </c>
      <c r="F6242" s="132" t="str">
        <f>IF(EXACT(I6241, I6242), "EN Sub=Dub", "_")</f>
        <v>_</v>
      </c>
      <c r="G6242" s="133" t="s">
        <v>44</v>
      </c>
      <c r="H6242" s="113" t="s">
        <v>52</v>
      </c>
      <c r="I6242" s="114" t="s">
        <v>4683</v>
      </c>
    </row>
    <row r="6243" spans="2:9" hidden="1">
      <c r="B6243" s="114" t="s">
        <v>26</v>
      </c>
      <c r="F6243" s="132" t="str">
        <f>IF(EXACT(I6243, I6244), "PT Sub=Dub", "_")</f>
        <v>_</v>
      </c>
      <c r="G6243" s="133" t="s">
        <v>46</v>
      </c>
      <c r="H6243" s="113" t="s">
        <v>52</v>
      </c>
      <c r="I6243" s="114" t="s">
        <v>4679</v>
      </c>
    </row>
    <row r="6244" spans="2:9">
      <c r="B6244" s="114" t="s">
        <v>26</v>
      </c>
      <c r="F6244" s="132" t="str">
        <f>IF(EXACT(I6243, I6244), "PT Sub=Dub", "_")</f>
        <v>_</v>
      </c>
      <c r="G6244" s="133" t="s">
        <v>48</v>
      </c>
      <c r="H6244" s="113" t="s">
        <v>52</v>
      </c>
      <c r="I6244" s="114" t="s">
        <v>4684</v>
      </c>
    </row>
    <row r="6245" spans="2:9" hidden="1">
      <c r="C6245" s="147" t="s">
        <v>27</v>
      </c>
      <c r="F6245" s="113" t="s">
        <v>27</v>
      </c>
      <c r="G6245" s="137" t="s">
        <v>28</v>
      </c>
      <c r="H6245" s="113" t="s">
        <v>52</v>
      </c>
      <c r="I6245" s="114">
        <v>779</v>
      </c>
    </row>
    <row r="6246" spans="2:9" hidden="1">
      <c r="C6246" s="113" t="s">
        <v>27</v>
      </c>
      <c r="F6246" s="113" t="s">
        <v>27</v>
      </c>
      <c r="G6246" s="137" t="s">
        <v>30</v>
      </c>
      <c r="H6246" s="113" t="s">
        <v>52</v>
      </c>
      <c r="I6246" s="114" t="s">
        <v>4685</v>
      </c>
    </row>
    <row r="6247" spans="2:9" hidden="1">
      <c r="C6247" s="113" t="s">
        <v>27</v>
      </c>
      <c r="F6247" s="113" t="s">
        <v>27</v>
      </c>
      <c r="G6247" s="133" t="s">
        <v>32</v>
      </c>
      <c r="H6247" s="113" t="s">
        <v>52</v>
      </c>
      <c r="I6247" s="114" t="s">
        <v>4686</v>
      </c>
    </row>
    <row r="6248" spans="2:9" hidden="1">
      <c r="F6248" s="113" t="s">
        <v>27</v>
      </c>
      <c r="G6248" s="133" t="s">
        <v>35</v>
      </c>
      <c r="H6248" s="113" t="s">
        <v>52</v>
      </c>
      <c r="I6248" s="114" t="s">
        <v>4687</v>
      </c>
    </row>
    <row r="6249" spans="2:9" hidden="1">
      <c r="F6249" s="132" t="str">
        <f>IF(EXACT(I6249, I6250), "EN Sub=Dub", "_")</f>
        <v>_</v>
      </c>
      <c r="G6249" s="133" t="s">
        <v>39</v>
      </c>
      <c r="H6249" s="113" t="s">
        <v>52</v>
      </c>
      <c r="I6249" s="114" t="s">
        <v>4688</v>
      </c>
    </row>
    <row r="6250" spans="2:9" hidden="1">
      <c r="F6250" s="132" t="str">
        <f>IF(EXACT(I6249, I6250), "EN Sub=Dub", "_")</f>
        <v>_</v>
      </c>
      <c r="G6250" s="133" t="s">
        <v>44</v>
      </c>
      <c r="H6250" s="113" t="s">
        <v>52</v>
      </c>
      <c r="I6250" s="114" t="s">
        <v>4689</v>
      </c>
    </row>
    <row r="6251" spans="2:9" hidden="1">
      <c r="F6251" s="132" t="str">
        <f>IF(EXACT(I6251, I6252), "PT Sub=Dub", "_")</f>
        <v>_</v>
      </c>
      <c r="G6251" s="133" t="s">
        <v>46</v>
      </c>
      <c r="H6251" s="113" t="s">
        <v>52</v>
      </c>
      <c r="I6251" s="114" t="s">
        <v>4690</v>
      </c>
    </row>
    <row r="6252" spans="2:9">
      <c r="F6252" s="132" t="str">
        <f>IF(EXACT(I6251, I6252), "PT Sub=Dub", "_")</f>
        <v>_</v>
      </c>
      <c r="G6252" s="133" t="s">
        <v>48</v>
      </c>
      <c r="H6252" s="113" t="s">
        <v>52</v>
      </c>
      <c r="I6252" s="114" t="s">
        <v>4691</v>
      </c>
    </row>
    <row r="6253" spans="2:9" hidden="1">
      <c r="C6253" s="147" t="s">
        <v>27</v>
      </c>
      <c r="F6253" s="113" t="s">
        <v>27</v>
      </c>
      <c r="G6253" s="137" t="s">
        <v>28</v>
      </c>
      <c r="H6253" s="113" t="s">
        <v>1208</v>
      </c>
      <c r="I6253" s="114">
        <v>780</v>
      </c>
    </row>
    <row r="6254" spans="2:9" hidden="1">
      <c r="C6254" s="113" t="s">
        <v>27</v>
      </c>
      <c r="F6254" s="113" t="s">
        <v>27</v>
      </c>
      <c r="G6254" s="137" t="s">
        <v>30</v>
      </c>
      <c r="H6254" s="113" t="s">
        <v>1208</v>
      </c>
      <c r="I6254" s="114" t="s">
        <v>4692</v>
      </c>
    </row>
    <row r="6255" spans="2:9" hidden="1">
      <c r="C6255" s="113" t="s">
        <v>27</v>
      </c>
      <c r="F6255" s="113" t="s">
        <v>27</v>
      </c>
      <c r="G6255" s="133" t="s">
        <v>32</v>
      </c>
      <c r="H6255" s="113" t="s">
        <v>1208</v>
      </c>
      <c r="I6255" s="134" t="s">
        <v>7080</v>
      </c>
    </row>
    <row r="6256" spans="2:9" hidden="1">
      <c r="F6256" s="113" t="s">
        <v>27</v>
      </c>
      <c r="G6256" s="133" t="s">
        <v>35</v>
      </c>
      <c r="H6256" s="113" t="s">
        <v>1208</v>
      </c>
      <c r="I6256" s="114" t="s">
        <v>7081</v>
      </c>
    </row>
    <row r="6257" spans="3:9" hidden="1">
      <c r="F6257" s="132" t="str">
        <f>IF(EXACT(I6257, I6258), "EN Sub=Dub", "_")</f>
        <v>_</v>
      </c>
      <c r="G6257" s="133" t="s">
        <v>39</v>
      </c>
      <c r="H6257" s="113" t="s">
        <v>1208</v>
      </c>
      <c r="I6257" s="114" t="s">
        <v>4695</v>
      </c>
    </row>
    <row r="6258" spans="3:9" hidden="1">
      <c r="F6258" s="132" t="str">
        <f>IF(EXACT(I6257, I6258), "EN Sub=Dub", "_")</f>
        <v>_</v>
      </c>
      <c r="G6258" s="133" t="s">
        <v>44</v>
      </c>
      <c r="H6258" s="113" t="s">
        <v>1208</v>
      </c>
      <c r="I6258" s="114" t="s">
        <v>7342</v>
      </c>
    </row>
    <row r="6259" spans="3:9" hidden="1">
      <c r="F6259" s="132" t="str">
        <f>IF(EXACT(I6259, I6260), "PT Sub=Dub", "_")</f>
        <v>_</v>
      </c>
      <c r="G6259" s="133" t="s">
        <v>46</v>
      </c>
      <c r="H6259" s="113" t="s">
        <v>1208</v>
      </c>
      <c r="I6259" s="114" t="s">
        <v>4697</v>
      </c>
    </row>
    <row r="6260" spans="3:9">
      <c r="F6260" s="132" t="str">
        <f>IF(EXACT(I6259, I6260), "PT Sub=Dub", "_")</f>
        <v>_</v>
      </c>
      <c r="G6260" s="133" t="s">
        <v>48</v>
      </c>
      <c r="H6260" s="113" t="s">
        <v>1208</v>
      </c>
      <c r="I6260" s="114" t="s">
        <v>4698</v>
      </c>
    </row>
    <row r="6261" spans="3:9" hidden="1">
      <c r="C6261" s="147" t="s">
        <v>27</v>
      </c>
      <c r="F6261" s="113" t="s">
        <v>27</v>
      </c>
      <c r="G6261" s="137" t="s">
        <v>28</v>
      </c>
      <c r="H6261" s="113" t="s">
        <v>52</v>
      </c>
      <c r="I6261" s="114">
        <v>781</v>
      </c>
    </row>
    <row r="6262" spans="3:9" hidden="1">
      <c r="C6262" s="113" t="s">
        <v>27</v>
      </c>
      <c r="F6262" s="113" t="s">
        <v>27</v>
      </c>
      <c r="G6262" s="137" t="s">
        <v>30</v>
      </c>
      <c r="H6262" s="113" t="s">
        <v>52</v>
      </c>
      <c r="I6262" s="114" t="s">
        <v>4699</v>
      </c>
    </row>
    <row r="6263" spans="3:9" hidden="1">
      <c r="C6263" s="113" t="s">
        <v>27</v>
      </c>
      <c r="F6263" s="113" t="s">
        <v>27</v>
      </c>
      <c r="G6263" s="133" t="s">
        <v>32</v>
      </c>
      <c r="H6263" s="113" t="s">
        <v>52</v>
      </c>
      <c r="I6263" s="114" t="s">
        <v>4700</v>
      </c>
    </row>
    <row r="6264" spans="3:9" hidden="1">
      <c r="F6264" s="113" t="s">
        <v>27</v>
      </c>
      <c r="G6264" s="133" t="s">
        <v>35</v>
      </c>
      <c r="H6264" s="113" t="s">
        <v>52</v>
      </c>
      <c r="I6264" s="114" t="s">
        <v>4701</v>
      </c>
    </row>
    <row r="6265" spans="3:9" hidden="1">
      <c r="F6265" s="132" t="str">
        <f>IF(EXACT(I6265, I6266), "EN Sub=Dub", "_")</f>
        <v>_</v>
      </c>
      <c r="G6265" s="133" t="s">
        <v>39</v>
      </c>
      <c r="H6265" s="113" t="s">
        <v>52</v>
      </c>
      <c r="I6265" s="114" t="s">
        <v>4702</v>
      </c>
    </row>
    <row r="6266" spans="3:9" hidden="1">
      <c r="F6266" s="132" t="str">
        <f>IF(EXACT(I6265, I6266), "EN Sub=Dub", "_")</f>
        <v>_</v>
      </c>
      <c r="G6266" s="133" t="s">
        <v>44</v>
      </c>
      <c r="H6266" s="113" t="s">
        <v>52</v>
      </c>
      <c r="I6266" s="114" t="s">
        <v>4703</v>
      </c>
    </row>
    <row r="6267" spans="3:9" hidden="1">
      <c r="F6267" s="132" t="str">
        <f>IF(EXACT(I6267, I6268), "PT Sub=Dub", "_")</f>
        <v>_</v>
      </c>
      <c r="G6267" s="133" t="s">
        <v>46</v>
      </c>
      <c r="H6267" s="113" t="s">
        <v>52</v>
      </c>
      <c r="I6267" s="114" t="s">
        <v>4704</v>
      </c>
    </row>
    <row r="6268" spans="3:9">
      <c r="F6268" s="132" t="str">
        <f>IF(EXACT(I6267, I6268), "PT Sub=Dub", "_")</f>
        <v>_</v>
      </c>
      <c r="G6268" s="133" t="s">
        <v>48</v>
      </c>
      <c r="H6268" s="113" t="s">
        <v>52</v>
      </c>
      <c r="I6268" s="114" t="s">
        <v>4705</v>
      </c>
    </row>
    <row r="6269" spans="3:9" hidden="1">
      <c r="C6269" s="147" t="s">
        <v>27</v>
      </c>
      <c r="F6269" s="113" t="s">
        <v>27</v>
      </c>
      <c r="G6269" s="137" t="s">
        <v>28</v>
      </c>
      <c r="H6269" s="113" t="s">
        <v>52</v>
      </c>
      <c r="I6269" s="114">
        <v>782</v>
      </c>
    </row>
    <row r="6270" spans="3:9" hidden="1">
      <c r="C6270" s="113" t="s">
        <v>27</v>
      </c>
      <c r="F6270" s="113" t="s">
        <v>27</v>
      </c>
      <c r="G6270" s="137" t="s">
        <v>30</v>
      </c>
      <c r="H6270" s="113" t="s">
        <v>52</v>
      </c>
      <c r="I6270" s="114" t="s">
        <v>4706</v>
      </c>
    </row>
    <row r="6271" spans="3:9" hidden="1">
      <c r="C6271" s="113" t="s">
        <v>27</v>
      </c>
      <c r="F6271" s="113" t="s">
        <v>27</v>
      </c>
      <c r="G6271" s="133" t="s">
        <v>32</v>
      </c>
      <c r="H6271" s="113" t="s">
        <v>52</v>
      </c>
      <c r="I6271" s="114" t="s">
        <v>4707</v>
      </c>
    </row>
    <row r="6272" spans="3:9" hidden="1">
      <c r="F6272" s="113" t="s">
        <v>27</v>
      </c>
      <c r="G6272" s="133" t="s">
        <v>35</v>
      </c>
      <c r="H6272" s="113" t="s">
        <v>52</v>
      </c>
      <c r="I6272" s="114" t="s">
        <v>4708</v>
      </c>
    </row>
    <row r="6273" spans="3:9" hidden="1">
      <c r="F6273" s="132" t="str">
        <f>IF(EXACT(I6273, I6274), "EN Sub=Dub", "_")</f>
        <v>_</v>
      </c>
      <c r="G6273" s="133" t="s">
        <v>39</v>
      </c>
      <c r="H6273" s="113" t="s">
        <v>52</v>
      </c>
      <c r="I6273" s="114" t="s">
        <v>200</v>
      </c>
    </row>
    <row r="6274" spans="3:9" hidden="1">
      <c r="F6274" s="132" t="str">
        <f>IF(EXACT(I6273, I6274), "EN Sub=Dub", "_")</f>
        <v>_</v>
      </c>
      <c r="G6274" s="133" t="s">
        <v>44</v>
      </c>
      <c r="H6274" s="113" t="s">
        <v>52</v>
      </c>
      <c r="I6274" s="114" t="s">
        <v>3435</v>
      </c>
    </row>
    <row r="6275" spans="3:9" hidden="1">
      <c r="F6275" s="132" t="str">
        <f>IF(EXACT(I6275, I6276), "PT Sub=Dub", "_")</f>
        <v>_</v>
      </c>
      <c r="G6275" s="133" t="s">
        <v>46</v>
      </c>
      <c r="H6275" s="113" t="s">
        <v>52</v>
      </c>
      <c r="I6275" s="114" t="s">
        <v>4709</v>
      </c>
    </row>
    <row r="6276" spans="3:9">
      <c r="F6276" s="132" t="str">
        <f>IF(EXACT(I6275, I6276), "PT Sub=Dub", "_")</f>
        <v>_</v>
      </c>
      <c r="G6276" s="133" t="s">
        <v>48</v>
      </c>
      <c r="H6276" s="113" t="s">
        <v>52</v>
      </c>
      <c r="I6276" s="114" t="s">
        <v>4710</v>
      </c>
    </row>
    <row r="6277" spans="3:9" hidden="1">
      <c r="C6277" s="147" t="s">
        <v>27</v>
      </c>
      <c r="F6277" s="113" t="s">
        <v>27</v>
      </c>
      <c r="G6277" s="137" t="s">
        <v>28</v>
      </c>
      <c r="H6277" s="113" t="s">
        <v>52</v>
      </c>
      <c r="I6277" s="114">
        <v>783</v>
      </c>
    </row>
    <row r="6278" spans="3:9" hidden="1">
      <c r="C6278" s="113" t="s">
        <v>27</v>
      </c>
      <c r="F6278" s="113" t="s">
        <v>27</v>
      </c>
      <c r="G6278" s="137" t="s">
        <v>30</v>
      </c>
      <c r="H6278" s="113" t="s">
        <v>52</v>
      </c>
      <c r="I6278" s="114" t="s">
        <v>4711</v>
      </c>
    </row>
    <row r="6279" spans="3:9" hidden="1">
      <c r="C6279" s="113" t="s">
        <v>27</v>
      </c>
      <c r="F6279" s="113" t="s">
        <v>27</v>
      </c>
      <c r="G6279" s="133" t="s">
        <v>32</v>
      </c>
      <c r="H6279" s="113" t="s">
        <v>52</v>
      </c>
      <c r="I6279" s="114" t="s">
        <v>4712</v>
      </c>
    </row>
    <row r="6280" spans="3:9" hidden="1">
      <c r="F6280" s="113" t="s">
        <v>27</v>
      </c>
      <c r="G6280" s="133" t="s">
        <v>35</v>
      </c>
      <c r="H6280" s="113" t="s">
        <v>52</v>
      </c>
      <c r="I6280" s="114" t="s">
        <v>4713</v>
      </c>
    </row>
    <row r="6281" spans="3:9" hidden="1">
      <c r="F6281" s="132" t="str">
        <f>IF(EXACT(I6281, I6282), "EN Sub=Dub", "_")</f>
        <v>_</v>
      </c>
      <c r="G6281" s="133" t="s">
        <v>39</v>
      </c>
      <c r="H6281" s="113" t="s">
        <v>52</v>
      </c>
      <c r="I6281" s="114" t="s">
        <v>4713</v>
      </c>
    </row>
    <row r="6282" spans="3:9" hidden="1">
      <c r="F6282" s="132" t="str">
        <f>IF(EXACT(I6281, I6282), "EN Sub=Dub", "_")</f>
        <v>_</v>
      </c>
      <c r="G6282" s="133" t="s">
        <v>44</v>
      </c>
      <c r="H6282" s="113" t="s">
        <v>52</v>
      </c>
      <c r="I6282" s="114" t="s">
        <v>4714</v>
      </c>
    </row>
    <row r="6283" spans="3:9" hidden="1">
      <c r="F6283" s="132" t="str">
        <f>IF(EXACT(I6283, I6284), "PT Sub=Dub", "_")</f>
        <v>_</v>
      </c>
      <c r="G6283" s="133" t="s">
        <v>46</v>
      </c>
      <c r="H6283" s="113" t="s">
        <v>52</v>
      </c>
      <c r="I6283" s="114" t="s">
        <v>4715</v>
      </c>
    </row>
    <row r="6284" spans="3:9">
      <c r="F6284" s="132" t="str">
        <f>IF(EXACT(I6283, I6284), "PT Sub=Dub", "_")</f>
        <v>_</v>
      </c>
      <c r="G6284" s="133" t="s">
        <v>48</v>
      </c>
      <c r="H6284" s="113" t="s">
        <v>52</v>
      </c>
      <c r="I6284" s="114" t="s">
        <v>4716</v>
      </c>
    </row>
    <row r="6285" spans="3:9" hidden="1">
      <c r="C6285" s="147" t="s">
        <v>27</v>
      </c>
      <c r="F6285" s="113" t="s">
        <v>27</v>
      </c>
      <c r="G6285" s="137" t="s">
        <v>28</v>
      </c>
      <c r="H6285" s="113" t="s">
        <v>1208</v>
      </c>
      <c r="I6285" s="114">
        <v>784</v>
      </c>
    </row>
    <row r="6286" spans="3:9" hidden="1">
      <c r="C6286" s="113" t="s">
        <v>27</v>
      </c>
      <c r="F6286" s="113" t="s">
        <v>27</v>
      </c>
      <c r="G6286" s="137" t="s">
        <v>30</v>
      </c>
      <c r="H6286" s="113" t="s">
        <v>1208</v>
      </c>
      <c r="I6286" s="114" t="s">
        <v>4717</v>
      </c>
    </row>
    <row r="6287" spans="3:9" hidden="1">
      <c r="C6287" s="113" t="s">
        <v>27</v>
      </c>
      <c r="F6287" s="113" t="s">
        <v>27</v>
      </c>
      <c r="G6287" s="133" t="s">
        <v>32</v>
      </c>
      <c r="H6287" s="113" t="s">
        <v>1208</v>
      </c>
      <c r="I6287" s="114" t="s">
        <v>4718</v>
      </c>
    </row>
    <row r="6288" spans="3:9" hidden="1">
      <c r="F6288" s="113" t="s">
        <v>27</v>
      </c>
      <c r="G6288" s="133" t="s">
        <v>35</v>
      </c>
      <c r="H6288" s="113" t="s">
        <v>1208</v>
      </c>
      <c r="I6288" s="114" t="s">
        <v>4719</v>
      </c>
    </row>
    <row r="6289" spans="3:9" hidden="1">
      <c r="F6289" s="132" t="str">
        <f>IF(EXACT(I6289, I6290), "EN Sub=Dub", "_")</f>
        <v>_</v>
      </c>
      <c r="G6289" s="133" t="s">
        <v>39</v>
      </c>
      <c r="H6289" s="113" t="s">
        <v>1208</v>
      </c>
      <c r="I6289" s="114" t="s">
        <v>4720</v>
      </c>
    </row>
    <row r="6290" spans="3:9" hidden="1">
      <c r="F6290" s="132" t="str">
        <f>IF(EXACT(I6289, I6290), "EN Sub=Dub", "_")</f>
        <v>_</v>
      </c>
      <c r="G6290" s="133" t="s">
        <v>44</v>
      </c>
      <c r="H6290" s="113" t="s">
        <v>1208</v>
      </c>
      <c r="I6290" s="114" t="s">
        <v>4721</v>
      </c>
    </row>
    <row r="6291" spans="3:9" hidden="1">
      <c r="F6291" s="132" t="str">
        <f>IF(EXACT(I6291, I6292), "PT Sub=Dub", "_")</f>
        <v>_</v>
      </c>
      <c r="G6291" s="133" t="s">
        <v>46</v>
      </c>
      <c r="H6291" s="113" t="s">
        <v>1208</v>
      </c>
      <c r="I6291" s="114" t="s">
        <v>4722</v>
      </c>
    </row>
    <row r="6292" spans="3:9">
      <c r="F6292" s="132" t="str">
        <f>IF(EXACT(I6291, I6292), "PT Sub=Dub", "_")</f>
        <v>_</v>
      </c>
      <c r="G6292" s="133" t="s">
        <v>48</v>
      </c>
      <c r="H6292" s="113" t="s">
        <v>1208</v>
      </c>
      <c r="I6292" s="114" t="s">
        <v>4723</v>
      </c>
    </row>
    <row r="6293" spans="3:9" hidden="1">
      <c r="C6293" s="147" t="s">
        <v>27</v>
      </c>
      <c r="F6293" s="113" t="s">
        <v>27</v>
      </c>
      <c r="G6293" s="137" t="s">
        <v>28</v>
      </c>
      <c r="H6293" s="113" t="s">
        <v>52</v>
      </c>
      <c r="I6293" s="114">
        <v>785</v>
      </c>
    </row>
    <row r="6294" spans="3:9" hidden="1">
      <c r="C6294" s="113" t="s">
        <v>27</v>
      </c>
      <c r="F6294" s="113" t="s">
        <v>27</v>
      </c>
      <c r="G6294" s="137" t="s">
        <v>30</v>
      </c>
      <c r="H6294" s="113" t="s">
        <v>52</v>
      </c>
      <c r="I6294" s="114" t="s">
        <v>4724</v>
      </c>
    </row>
    <row r="6295" spans="3:9" hidden="1">
      <c r="C6295" s="113" t="s">
        <v>27</v>
      </c>
      <c r="F6295" s="113" t="s">
        <v>27</v>
      </c>
      <c r="G6295" s="133" t="s">
        <v>32</v>
      </c>
      <c r="H6295" s="113" t="s">
        <v>52</v>
      </c>
      <c r="I6295" s="114" t="s">
        <v>4725</v>
      </c>
    </row>
    <row r="6296" spans="3:9" hidden="1">
      <c r="F6296" s="113" t="s">
        <v>27</v>
      </c>
      <c r="G6296" s="133" t="s">
        <v>35</v>
      </c>
      <c r="H6296" s="113" t="s">
        <v>52</v>
      </c>
      <c r="I6296" s="114" t="s">
        <v>4726</v>
      </c>
    </row>
    <row r="6297" spans="3:9" hidden="1">
      <c r="F6297" s="132" t="str">
        <f>IF(EXACT(I6297, I6298), "EN Sub=Dub", "_")</f>
        <v>_</v>
      </c>
      <c r="G6297" s="133" t="s">
        <v>39</v>
      </c>
      <c r="H6297" s="113" t="s">
        <v>52</v>
      </c>
      <c r="I6297" s="114" t="s">
        <v>4726</v>
      </c>
    </row>
    <row r="6298" spans="3:9" hidden="1">
      <c r="F6298" s="132" t="str">
        <f>IF(EXACT(I6297, I6298), "EN Sub=Dub", "_")</f>
        <v>_</v>
      </c>
      <c r="G6298" s="133" t="s">
        <v>44</v>
      </c>
      <c r="H6298" s="113" t="s">
        <v>52</v>
      </c>
      <c r="I6298" s="114" t="s">
        <v>7343</v>
      </c>
    </row>
    <row r="6299" spans="3:9" hidden="1">
      <c r="F6299" s="132" t="str">
        <f>IF(EXACT(I6299, I6300), "PT Sub=Dub", "_")</f>
        <v>_</v>
      </c>
      <c r="G6299" s="133" t="s">
        <v>46</v>
      </c>
      <c r="H6299" s="113" t="s">
        <v>52</v>
      </c>
      <c r="I6299" s="114" t="s">
        <v>4728</v>
      </c>
    </row>
    <row r="6300" spans="3:9">
      <c r="F6300" s="132" t="str">
        <f>IF(EXACT(I6299, I6300), "PT Sub=Dub", "_")</f>
        <v>_</v>
      </c>
      <c r="G6300" s="133" t="s">
        <v>48</v>
      </c>
      <c r="H6300" s="113" t="s">
        <v>52</v>
      </c>
      <c r="I6300" s="114" t="s">
        <v>4729</v>
      </c>
    </row>
    <row r="6301" spans="3:9" hidden="1">
      <c r="C6301" s="147" t="s">
        <v>27</v>
      </c>
      <c r="E6301" s="135"/>
      <c r="F6301" s="113" t="s">
        <v>27</v>
      </c>
      <c r="G6301" s="137" t="s">
        <v>28</v>
      </c>
      <c r="H6301" s="135" t="s">
        <v>1208</v>
      </c>
      <c r="I6301" s="114">
        <v>786</v>
      </c>
    </row>
    <row r="6302" spans="3:9" hidden="1">
      <c r="C6302" s="113" t="s">
        <v>27</v>
      </c>
      <c r="F6302" s="113" t="s">
        <v>27</v>
      </c>
      <c r="G6302" s="137" t="s">
        <v>30</v>
      </c>
      <c r="I6302" s="114" t="s">
        <v>4730</v>
      </c>
    </row>
    <row r="6303" spans="3:9" hidden="1">
      <c r="C6303" s="113" t="s">
        <v>27</v>
      </c>
      <c r="E6303" s="132"/>
      <c r="F6303" s="113" t="s">
        <v>27</v>
      </c>
      <c r="G6303" s="133" t="s">
        <v>32</v>
      </c>
      <c r="H6303" s="132" t="s">
        <v>1208</v>
      </c>
      <c r="I6303" s="114" t="s">
        <v>4731</v>
      </c>
    </row>
    <row r="6304" spans="3:9" hidden="1">
      <c r="E6304" s="132"/>
      <c r="F6304" s="113" t="s">
        <v>27</v>
      </c>
      <c r="G6304" s="133" t="s">
        <v>35</v>
      </c>
      <c r="H6304" s="132"/>
      <c r="I6304" s="114" t="s">
        <v>4732</v>
      </c>
    </row>
    <row r="6305" spans="3:9" hidden="1">
      <c r="E6305" s="132"/>
      <c r="F6305" s="132" t="str">
        <f>IF(EXACT(I6305, I6306), "EN Sub=Dub", "_")</f>
        <v>_</v>
      </c>
      <c r="G6305" s="133" t="s">
        <v>39</v>
      </c>
      <c r="H6305" s="132"/>
      <c r="I6305" s="114" t="s">
        <v>4732</v>
      </c>
    </row>
    <row r="6306" spans="3:9" hidden="1">
      <c r="E6306" s="132"/>
      <c r="F6306" s="132" t="str">
        <f>IF(EXACT(I6305, I6306), "EN Sub=Dub", "_")</f>
        <v>_</v>
      </c>
      <c r="G6306" s="133" t="s">
        <v>44</v>
      </c>
      <c r="H6306" s="132" t="s">
        <v>1208</v>
      </c>
      <c r="I6306" s="114" t="s">
        <v>4733</v>
      </c>
    </row>
    <row r="6307" spans="3:9" hidden="1">
      <c r="E6307" s="132"/>
      <c r="F6307" s="132" t="str">
        <f>IF(EXACT(I6307, I6308), "PT Sub=Dub", "_")</f>
        <v>_</v>
      </c>
      <c r="G6307" s="133" t="s">
        <v>46</v>
      </c>
      <c r="H6307" s="132"/>
      <c r="I6307" s="114" t="s">
        <v>4734</v>
      </c>
    </row>
    <row r="6308" spans="3:9">
      <c r="E6308" s="132"/>
      <c r="F6308" s="132" t="str">
        <f>IF(EXACT(I6307, I6308), "PT Sub=Dub", "_")</f>
        <v>_</v>
      </c>
      <c r="G6308" s="133" t="s">
        <v>48</v>
      </c>
      <c r="H6308" s="132"/>
      <c r="I6308" s="114" t="s">
        <v>4735</v>
      </c>
    </row>
    <row r="6309" spans="3:9" hidden="1">
      <c r="C6309" s="147" t="s">
        <v>27</v>
      </c>
      <c r="F6309" s="113" t="s">
        <v>27</v>
      </c>
      <c r="G6309" s="137" t="s">
        <v>28</v>
      </c>
      <c r="H6309" s="113" t="s">
        <v>1208</v>
      </c>
      <c r="I6309" s="114">
        <v>787</v>
      </c>
    </row>
    <row r="6310" spans="3:9" hidden="1">
      <c r="C6310" s="113" t="s">
        <v>27</v>
      </c>
      <c r="F6310" s="113" t="s">
        <v>27</v>
      </c>
      <c r="G6310" s="137" t="s">
        <v>30</v>
      </c>
      <c r="H6310" s="113" t="s">
        <v>1208</v>
      </c>
      <c r="I6310" s="114" t="s">
        <v>4736</v>
      </c>
    </row>
    <row r="6311" spans="3:9" hidden="1">
      <c r="C6311" s="113" t="s">
        <v>27</v>
      </c>
      <c r="F6311" s="113" t="s">
        <v>27</v>
      </c>
      <c r="G6311" s="133" t="s">
        <v>32</v>
      </c>
      <c r="I6311" s="114" t="s">
        <v>582</v>
      </c>
    </row>
    <row r="6312" spans="3:9" hidden="1">
      <c r="F6312" s="113" t="s">
        <v>27</v>
      </c>
      <c r="G6312" s="133" t="s">
        <v>35</v>
      </c>
      <c r="H6312" s="113" t="s">
        <v>1208</v>
      </c>
      <c r="I6312" s="114" t="s">
        <v>582</v>
      </c>
    </row>
    <row r="6313" spans="3:9" hidden="1">
      <c r="F6313" s="132" t="str">
        <f>IF(EXACT(I6313, I6314), "EN Sub=Dub", "_")</f>
        <v>_</v>
      </c>
      <c r="G6313" s="133" t="s">
        <v>39</v>
      </c>
      <c r="H6313" s="113" t="s">
        <v>1208</v>
      </c>
      <c r="I6313" s="114" t="s">
        <v>582</v>
      </c>
    </row>
    <row r="6314" spans="3:9" hidden="1">
      <c r="E6314" s="132" t="s">
        <v>583</v>
      </c>
      <c r="F6314" s="132" t="str">
        <f>IF(EXACT(I6313, I6314), "EN Sub=Dub", "_")</f>
        <v>_</v>
      </c>
      <c r="G6314" s="133" t="s">
        <v>44</v>
      </c>
      <c r="H6314" s="113" t="s">
        <v>1208</v>
      </c>
      <c r="I6314" s="135" t="s">
        <v>4737</v>
      </c>
    </row>
    <row r="6315" spans="3:9" hidden="1">
      <c r="F6315" s="132" t="str">
        <f>IF(EXACT(I6315, I6316), "PT Sub=Dub", "_")</f>
        <v>PT Sub=Dub</v>
      </c>
      <c r="G6315" s="133" t="s">
        <v>46</v>
      </c>
      <c r="H6315" s="113" t="s">
        <v>1208</v>
      </c>
      <c r="I6315" s="114" t="s">
        <v>582</v>
      </c>
    </row>
    <row r="6316" spans="3:9">
      <c r="F6316" s="132" t="str">
        <f>IF(EXACT(I6315, I6316), "PT Sub=Dub", "_")</f>
        <v>PT Sub=Dub</v>
      </c>
      <c r="G6316" s="133" t="s">
        <v>48</v>
      </c>
      <c r="H6316" s="113" t="s">
        <v>1208</v>
      </c>
      <c r="I6316" s="114" t="s">
        <v>582</v>
      </c>
    </row>
    <row r="6317" spans="3:9" hidden="1">
      <c r="C6317" s="147" t="s">
        <v>27</v>
      </c>
      <c r="F6317" s="113" t="s">
        <v>27</v>
      </c>
      <c r="G6317" s="137" t="s">
        <v>28</v>
      </c>
      <c r="H6317" s="113" t="s">
        <v>1208</v>
      </c>
      <c r="I6317" s="114">
        <v>788</v>
      </c>
    </row>
    <row r="6318" spans="3:9" hidden="1">
      <c r="C6318" s="113" t="s">
        <v>27</v>
      </c>
      <c r="F6318" s="113" t="s">
        <v>27</v>
      </c>
      <c r="G6318" s="137" t="s">
        <v>30</v>
      </c>
      <c r="H6318" s="113" t="s">
        <v>1208</v>
      </c>
      <c r="I6318" s="114" t="s">
        <v>4738</v>
      </c>
    </row>
    <row r="6319" spans="3:9" hidden="1">
      <c r="C6319" s="113" t="s">
        <v>27</v>
      </c>
      <c r="F6319" s="113" t="s">
        <v>27</v>
      </c>
      <c r="G6319" s="133" t="s">
        <v>32</v>
      </c>
      <c r="H6319" s="113" t="s">
        <v>1208</v>
      </c>
      <c r="I6319" s="114" t="s">
        <v>4739</v>
      </c>
    </row>
    <row r="6320" spans="3:9" hidden="1">
      <c r="F6320" s="113" t="s">
        <v>27</v>
      </c>
      <c r="G6320" s="133" t="s">
        <v>35</v>
      </c>
      <c r="H6320" s="113" t="s">
        <v>1208</v>
      </c>
      <c r="I6320" s="114" t="s">
        <v>4740</v>
      </c>
    </row>
    <row r="6321" spans="3:9" hidden="1">
      <c r="F6321" s="132" t="str">
        <f>IF(EXACT(I6321, I6322), "EN Sub=Dub", "_")</f>
        <v>_</v>
      </c>
      <c r="G6321" s="133" t="s">
        <v>39</v>
      </c>
      <c r="H6321" s="113" t="s">
        <v>1208</v>
      </c>
      <c r="I6321" s="114" t="s">
        <v>4741</v>
      </c>
    </row>
    <row r="6322" spans="3:9" hidden="1">
      <c r="F6322" s="132" t="str">
        <f>IF(EXACT(I6321, I6322), "EN Sub=Dub", "_")</f>
        <v>_</v>
      </c>
      <c r="G6322" s="133" t="s">
        <v>44</v>
      </c>
      <c r="H6322" s="113" t="s">
        <v>1208</v>
      </c>
      <c r="I6322" s="135" t="s">
        <v>4742</v>
      </c>
    </row>
    <row r="6323" spans="3:9" hidden="1">
      <c r="F6323" s="132" t="str">
        <f>IF(EXACT(I6323, I6324), "PT Sub=Dub", "_")</f>
        <v>_</v>
      </c>
      <c r="G6323" s="133" t="s">
        <v>46</v>
      </c>
      <c r="H6323" s="113" t="s">
        <v>1208</v>
      </c>
      <c r="I6323" s="114" t="s">
        <v>4743</v>
      </c>
    </row>
    <row r="6324" spans="3:9">
      <c r="F6324" s="132" t="str">
        <f>IF(EXACT(I6323, I6324), "PT Sub=Dub", "_")</f>
        <v>_</v>
      </c>
      <c r="G6324" s="133" t="s">
        <v>48</v>
      </c>
      <c r="H6324" s="113" t="s">
        <v>1208</v>
      </c>
      <c r="I6324" s="114" t="s">
        <v>4744</v>
      </c>
    </row>
    <row r="6325" spans="3:9" hidden="1">
      <c r="C6325" s="147" t="s">
        <v>27</v>
      </c>
      <c r="F6325" s="113" t="s">
        <v>27</v>
      </c>
      <c r="G6325" s="137" t="s">
        <v>28</v>
      </c>
      <c r="H6325" s="113" t="s">
        <v>1208</v>
      </c>
      <c r="I6325" s="114">
        <v>789</v>
      </c>
    </row>
    <row r="6326" spans="3:9" hidden="1">
      <c r="C6326" s="113" t="s">
        <v>27</v>
      </c>
      <c r="F6326" s="113" t="s">
        <v>27</v>
      </c>
      <c r="G6326" s="137" t="s">
        <v>30</v>
      </c>
      <c r="H6326" s="113" t="s">
        <v>1208</v>
      </c>
      <c r="I6326" s="114" t="s">
        <v>4745</v>
      </c>
    </row>
    <row r="6327" spans="3:9" hidden="1">
      <c r="C6327" s="113" t="s">
        <v>27</v>
      </c>
      <c r="F6327" s="113" t="s">
        <v>27</v>
      </c>
      <c r="G6327" s="133" t="s">
        <v>32</v>
      </c>
      <c r="I6327" s="114" t="s">
        <v>582</v>
      </c>
    </row>
    <row r="6328" spans="3:9" hidden="1">
      <c r="F6328" s="113" t="s">
        <v>27</v>
      </c>
      <c r="G6328" s="133" t="s">
        <v>35</v>
      </c>
      <c r="H6328" s="113" t="s">
        <v>1208</v>
      </c>
      <c r="I6328" s="114" t="s">
        <v>582</v>
      </c>
    </row>
    <row r="6329" spans="3:9" hidden="1">
      <c r="F6329" s="132" t="str">
        <f>IF(EXACT(I6329, I6330), "EN Sub=Dub", "_")</f>
        <v>_</v>
      </c>
      <c r="G6329" s="133" t="s">
        <v>39</v>
      </c>
      <c r="H6329" s="113" t="s">
        <v>1208</v>
      </c>
      <c r="I6329" s="114" t="s">
        <v>582</v>
      </c>
    </row>
    <row r="6330" spans="3:9" hidden="1">
      <c r="E6330" s="132" t="s">
        <v>583</v>
      </c>
      <c r="F6330" s="132" t="str">
        <f>IF(EXACT(I6329, I6330), "EN Sub=Dub", "_")</f>
        <v>_</v>
      </c>
      <c r="G6330" s="133" t="s">
        <v>44</v>
      </c>
      <c r="H6330" s="113" t="s">
        <v>1208</v>
      </c>
      <c r="I6330" s="135" t="s">
        <v>4746</v>
      </c>
    </row>
    <row r="6331" spans="3:9" hidden="1">
      <c r="F6331" s="132" t="str">
        <f>IF(EXACT(I6331, I6332), "PT Sub=Dub", "_")</f>
        <v>PT Sub=Dub</v>
      </c>
      <c r="G6331" s="133" t="s">
        <v>46</v>
      </c>
      <c r="H6331" s="113" t="s">
        <v>1208</v>
      </c>
      <c r="I6331" s="114" t="s">
        <v>582</v>
      </c>
    </row>
    <row r="6332" spans="3:9">
      <c r="F6332" s="132" t="str">
        <f>IF(EXACT(I6331, I6332), "PT Sub=Dub", "_")</f>
        <v>PT Sub=Dub</v>
      </c>
      <c r="G6332" s="133" t="s">
        <v>48</v>
      </c>
      <c r="H6332" s="113" t="s">
        <v>1208</v>
      </c>
      <c r="I6332" s="114" t="s">
        <v>582</v>
      </c>
    </row>
    <row r="6333" spans="3:9" hidden="1">
      <c r="C6333" s="147" t="s">
        <v>27</v>
      </c>
      <c r="F6333" s="113" t="s">
        <v>27</v>
      </c>
      <c r="G6333" s="137" t="s">
        <v>28</v>
      </c>
      <c r="I6333" s="114">
        <v>790</v>
      </c>
    </row>
    <row r="6334" spans="3:9" hidden="1">
      <c r="C6334" s="113" t="s">
        <v>27</v>
      </c>
      <c r="F6334" s="113" t="s">
        <v>27</v>
      </c>
      <c r="G6334" s="137" t="s">
        <v>30</v>
      </c>
      <c r="I6334" s="114" t="s">
        <v>4747</v>
      </c>
    </row>
    <row r="6335" spans="3:9" hidden="1">
      <c r="C6335" s="113" t="s">
        <v>27</v>
      </c>
      <c r="E6335" s="132"/>
      <c r="F6335" s="113" t="s">
        <v>27</v>
      </c>
      <c r="G6335" s="133" t="s">
        <v>32</v>
      </c>
      <c r="H6335" s="132" t="s">
        <v>1208</v>
      </c>
      <c r="I6335" s="114" t="s">
        <v>4748</v>
      </c>
    </row>
    <row r="6336" spans="3:9" hidden="1">
      <c r="E6336" s="132"/>
      <c r="F6336" s="113" t="s">
        <v>27</v>
      </c>
      <c r="G6336" s="133" t="s">
        <v>35</v>
      </c>
      <c r="H6336" s="132"/>
      <c r="I6336" s="114" t="s">
        <v>4749</v>
      </c>
    </row>
    <row r="6337" spans="2:9" hidden="1">
      <c r="E6337" s="132"/>
      <c r="F6337" s="132" t="str">
        <f>IF(EXACT(I6337, I6338), "EN Sub=Dub", "_")</f>
        <v>_</v>
      </c>
      <c r="G6337" s="133" t="s">
        <v>39</v>
      </c>
      <c r="H6337" s="132"/>
      <c r="I6337" s="114" t="s">
        <v>4750</v>
      </c>
    </row>
    <row r="6338" spans="2:9" hidden="1">
      <c r="E6338" s="132"/>
      <c r="F6338" s="132" t="str">
        <f>IF(EXACT(I6337, I6338), "EN Sub=Dub", "_")</f>
        <v>_</v>
      </c>
      <c r="G6338" s="133" t="s">
        <v>44</v>
      </c>
      <c r="H6338" s="132"/>
      <c r="I6338" s="114" t="s">
        <v>7082</v>
      </c>
    </row>
    <row r="6339" spans="2:9" hidden="1">
      <c r="E6339" s="132"/>
      <c r="F6339" s="132" t="str">
        <f>IF(EXACT(I6339, I6340), "PT Sub=Dub", "_")</f>
        <v>PT Sub=Dub</v>
      </c>
      <c r="G6339" s="133" t="s">
        <v>46</v>
      </c>
      <c r="H6339" s="132"/>
      <c r="I6339" s="114" t="s">
        <v>4752</v>
      </c>
    </row>
    <row r="6340" spans="2:9">
      <c r="E6340" s="132"/>
      <c r="F6340" s="132" t="str">
        <f>IF(EXACT(I6339, I6340), "PT Sub=Dub", "_")</f>
        <v>PT Sub=Dub</v>
      </c>
      <c r="G6340" s="133" t="s">
        <v>48</v>
      </c>
      <c r="H6340" s="132"/>
      <c r="I6340" s="114" t="s">
        <v>4752</v>
      </c>
    </row>
    <row r="6341" spans="2:9" hidden="1">
      <c r="C6341" s="147" t="s">
        <v>27</v>
      </c>
      <c r="F6341" s="113" t="s">
        <v>27</v>
      </c>
      <c r="G6341" s="137" t="s">
        <v>28</v>
      </c>
      <c r="H6341" s="113" t="s">
        <v>52</v>
      </c>
      <c r="I6341" s="114">
        <v>791</v>
      </c>
    </row>
    <row r="6342" spans="2:9" hidden="1">
      <c r="C6342" s="113" t="s">
        <v>27</v>
      </c>
      <c r="F6342" s="113" t="s">
        <v>27</v>
      </c>
      <c r="G6342" s="137" t="s">
        <v>30</v>
      </c>
      <c r="H6342" s="113" t="s">
        <v>52</v>
      </c>
      <c r="I6342" s="114" t="s">
        <v>4753</v>
      </c>
    </row>
    <row r="6343" spans="2:9" hidden="1">
      <c r="C6343" s="113" t="s">
        <v>27</v>
      </c>
      <c r="F6343" s="113" t="s">
        <v>27</v>
      </c>
      <c r="G6343" s="133" t="s">
        <v>32</v>
      </c>
      <c r="H6343" s="113" t="s">
        <v>52</v>
      </c>
      <c r="I6343" s="114" t="s">
        <v>4754</v>
      </c>
    </row>
    <row r="6344" spans="2:9" hidden="1">
      <c r="F6344" s="113" t="s">
        <v>27</v>
      </c>
      <c r="G6344" s="133" t="s">
        <v>35</v>
      </c>
      <c r="H6344" s="113" t="s">
        <v>52</v>
      </c>
      <c r="I6344" s="114" t="s">
        <v>4755</v>
      </c>
    </row>
    <row r="6345" spans="2:9" hidden="1">
      <c r="F6345" s="132" t="str">
        <f>IF(EXACT(I6345, I6346), "EN Sub=Dub", "_")</f>
        <v>_</v>
      </c>
      <c r="G6345" s="133" t="s">
        <v>39</v>
      </c>
      <c r="H6345" s="113" t="s">
        <v>52</v>
      </c>
      <c r="I6345" s="114" t="s">
        <v>7084</v>
      </c>
    </row>
    <row r="6346" spans="2:9" hidden="1">
      <c r="F6346" s="132" t="str">
        <f>IF(EXACT(I6345, I6346), "EN Sub=Dub", "_")</f>
        <v>_</v>
      </c>
      <c r="G6346" s="133" t="s">
        <v>44</v>
      </c>
      <c r="H6346" s="113" t="s">
        <v>52</v>
      </c>
      <c r="I6346" s="114" t="s">
        <v>7083</v>
      </c>
    </row>
    <row r="6347" spans="2:9" hidden="1">
      <c r="F6347" s="132" t="str">
        <f>IF(EXACT(I6347, I6348), "PT Sub=Dub", "_")</f>
        <v>PT Sub=Dub</v>
      </c>
      <c r="G6347" s="133" t="s">
        <v>46</v>
      </c>
      <c r="H6347" s="113" t="s">
        <v>52</v>
      </c>
      <c r="I6347" s="114" t="s">
        <v>4758</v>
      </c>
    </row>
    <row r="6348" spans="2:9">
      <c r="F6348" s="132" t="str">
        <f>IF(EXACT(I6347, I6348), "PT Sub=Dub", "_")</f>
        <v>PT Sub=Dub</v>
      </c>
      <c r="G6348" s="133" t="s">
        <v>48</v>
      </c>
      <c r="H6348" s="113" t="s">
        <v>52</v>
      </c>
      <c r="I6348" s="114" t="s">
        <v>4758</v>
      </c>
    </row>
    <row r="6349" spans="2:9" hidden="1">
      <c r="B6349" s="114" t="s">
        <v>26</v>
      </c>
      <c r="C6349" s="147" t="s">
        <v>27</v>
      </c>
      <c r="F6349" s="113" t="s">
        <v>27</v>
      </c>
      <c r="G6349" s="137" t="s">
        <v>28</v>
      </c>
      <c r="H6349" s="113" t="s">
        <v>1208</v>
      </c>
      <c r="I6349" s="114">
        <v>792</v>
      </c>
    </row>
    <row r="6350" spans="2:9" hidden="1">
      <c r="B6350" s="114" t="s">
        <v>26</v>
      </c>
      <c r="C6350" s="113" t="s">
        <v>27</v>
      </c>
      <c r="F6350" s="113" t="s">
        <v>27</v>
      </c>
      <c r="G6350" s="137" t="s">
        <v>30</v>
      </c>
      <c r="H6350" s="113" t="s">
        <v>1208</v>
      </c>
      <c r="I6350" s="114" t="s">
        <v>4759</v>
      </c>
    </row>
    <row r="6351" spans="2:9" hidden="1">
      <c r="B6351" s="114" t="s">
        <v>26</v>
      </c>
      <c r="C6351" s="113" t="s">
        <v>27</v>
      </c>
      <c r="F6351" s="113" t="s">
        <v>27</v>
      </c>
      <c r="G6351" s="133" t="s">
        <v>32</v>
      </c>
      <c r="H6351" s="113" t="s">
        <v>1208</v>
      </c>
      <c r="I6351" s="114" t="s">
        <v>4760</v>
      </c>
    </row>
    <row r="6352" spans="2:9" hidden="1">
      <c r="B6352" s="114" t="s">
        <v>26</v>
      </c>
      <c r="F6352" s="113" t="s">
        <v>27</v>
      </c>
      <c r="G6352" s="133" t="s">
        <v>35</v>
      </c>
      <c r="H6352" s="113" t="s">
        <v>1208</v>
      </c>
      <c r="I6352" s="114" t="s">
        <v>4761</v>
      </c>
    </row>
    <row r="6353" spans="2:9" hidden="1">
      <c r="B6353" s="114" t="s">
        <v>26</v>
      </c>
      <c r="F6353" s="132" t="str">
        <f>IF(EXACT(I6353, I6354), "EN Sub=Dub", "_")</f>
        <v>_</v>
      </c>
      <c r="G6353" s="133" t="s">
        <v>39</v>
      </c>
      <c r="H6353" s="113" t="s">
        <v>1208</v>
      </c>
      <c r="I6353" s="114" t="s">
        <v>4762</v>
      </c>
    </row>
    <row r="6354" spans="2:9" hidden="1">
      <c r="B6354" s="114" t="s">
        <v>26</v>
      </c>
      <c r="F6354" s="132" t="str">
        <f>IF(EXACT(I6353, I6354), "EN Sub=Dub", "_")</f>
        <v>_</v>
      </c>
      <c r="G6354" s="133" t="s">
        <v>44</v>
      </c>
      <c r="H6354" s="113" t="s">
        <v>1208</v>
      </c>
      <c r="I6354" s="114" t="s">
        <v>4763</v>
      </c>
    </row>
    <row r="6355" spans="2:9" hidden="1">
      <c r="B6355" s="114" t="s">
        <v>26</v>
      </c>
      <c r="F6355" s="132" t="str">
        <f>IF(EXACT(I6355, I6356), "PT Sub=Dub", "_")</f>
        <v>_</v>
      </c>
      <c r="G6355" s="133" t="s">
        <v>46</v>
      </c>
      <c r="H6355" s="113" t="s">
        <v>1208</v>
      </c>
      <c r="I6355" s="114" t="s">
        <v>4764</v>
      </c>
    </row>
    <row r="6356" spans="2:9">
      <c r="B6356" s="114" t="s">
        <v>26</v>
      </c>
      <c r="F6356" s="132" t="str">
        <f>IF(EXACT(I6355, I6356), "PT Sub=Dub", "_")</f>
        <v>_</v>
      </c>
      <c r="G6356" s="133" t="s">
        <v>48</v>
      </c>
      <c r="H6356" s="113" t="s">
        <v>1208</v>
      </c>
      <c r="I6356" s="114" t="s">
        <v>4765</v>
      </c>
    </row>
    <row r="6357" spans="2:9" hidden="1">
      <c r="C6357" s="147" t="s">
        <v>27</v>
      </c>
      <c r="F6357" s="113" t="s">
        <v>27</v>
      </c>
      <c r="G6357" s="137" t="s">
        <v>28</v>
      </c>
      <c r="H6357" s="113" t="s">
        <v>1208</v>
      </c>
      <c r="I6357" s="114">
        <v>793</v>
      </c>
    </row>
    <row r="6358" spans="2:9" hidden="1">
      <c r="C6358" s="113" t="s">
        <v>27</v>
      </c>
      <c r="F6358" s="113" t="s">
        <v>27</v>
      </c>
      <c r="G6358" s="137" t="s">
        <v>30</v>
      </c>
      <c r="H6358" s="113" t="s">
        <v>1208</v>
      </c>
      <c r="I6358" s="114" t="s">
        <v>4766</v>
      </c>
    </row>
    <row r="6359" spans="2:9" hidden="1">
      <c r="C6359" s="113" t="s">
        <v>27</v>
      </c>
      <c r="F6359" s="113" t="s">
        <v>27</v>
      </c>
      <c r="G6359" s="133" t="s">
        <v>32</v>
      </c>
      <c r="H6359" s="113" t="s">
        <v>1208</v>
      </c>
      <c r="I6359" s="114" t="s">
        <v>4767</v>
      </c>
    </row>
    <row r="6360" spans="2:9" hidden="1">
      <c r="F6360" s="113" t="s">
        <v>27</v>
      </c>
      <c r="G6360" s="133" t="s">
        <v>35</v>
      </c>
      <c r="H6360" s="113" t="s">
        <v>1208</v>
      </c>
      <c r="I6360" s="114" t="s">
        <v>4768</v>
      </c>
    </row>
    <row r="6361" spans="2:9" hidden="1">
      <c r="F6361" s="132" t="str">
        <f>IF(EXACT(I6361, I6362), "EN Sub=Dub", "_")</f>
        <v>_</v>
      </c>
      <c r="G6361" s="133" t="s">
        <v>39</v>
      </c>
      <c r="H6361" s="113" t="s">
        <v>1208</v>
      </c>
      <c r="I6361" s="114" t="s">
        <v>4769</v>
      </c>
    </row>
    <row r="6362" spans="2:9" hidden="1">
      <c r="F6362" s="132" t="str">
        <f>IF(EXACT(I6361, I6362), "EN Sub=Dub", "_")</f>
        <v>_</v>
      </c>
      <c r="G6362" s="133" t="s">
        <v>44</v>
      </c>
      <c r="H6362" s="113" t="s">
        <v>1208</v>
      </c>
      <c r="I6362" s="114" t="s">
        <v>4770</v>
      </c>
    </row>
    <row r="6363" spans="2:9" hidden="1">
      <c r="F6363" s="132" t="str">
        <f>IF(EXACT(I6363, I6364), "PT Sub=Dub", "_")</f>
        <v>PT Sub=Dub</v>
      </c>
      <c r="G6363" s="133" t="s">
        <v>46</v>
      </c>
      <c r="H6363" s="113" t="s">
        <v>1208</v>
      </c>
      <c r="I6363" s="114" t="s">
        <v>4771</v>
      </c>
    </row>
    <row r="6364" spans="2:9">
      <c r="F6364" s="132" t="str">
        <f>IF(EXACT(I6363, I6364), "PT Sub=Dub", "_")</f>
        <v>PT Sub=Dub</v>
      </c>
      <c r="G6364" s="133" t="s">
        <v>48</v>
      </c>
      <c r="H6364" s="113" t="s">
        <v>1208</v>
      </c>
      <c r="I6364" s="114" t="s">
        <v>4771</v>
      </c>
    </row>
    <row r="6365" spans="2:9" hidden="1">
      <c r="B6365" s="114" t="s">
        <v>26</v>
      </c>
      <c r="C6365" s="147" t="s">
        <v>27</v>
      </c>
      <c r="F6365" s="113" t="s">
        <v>27</v>
      </c>
      <c r="G6365" s="137" t="s">
        <v>28</v>
      </c>
      <c r="H6365" s="113" t="s">
        <v>52</v>
      </c>
      <c r="I6365" s="114">
        <v>794</v>
      </c>
    </row>
    <row r="6366" spans="2:9" hidden="1">
      <c r="B6366" s="114" t="s">
        <v>26</v>
      </c>
      <c r="C6366" s="113" t="s">
        <v>27</v>
      </c>
      <c r="F6366" s="113" t="s">
        <v>27</v>
      </c>
      <c r="G6366" s="137" t="s">
        <v>30</v>
      </c>
      <c r="H6366" s="113" t="s">
        <v>52</v>
      </c>
      <c r="I6366" s="114" t="s">
        <v>4772</v>
      </c>
    </row>
    <row r="6367" spans="2:9" hidden="1">
      <c r="B6367" s="114" t="s">
        <v>26</v>
      </c>
      <c r="C6367" s="113" t="s">
        <v>27</v>
      </c>
      <c r="F6367" s="113" t="s">
        <v>27</v>
      </c>
      <c r="G6367" s="133" t="s">
        <v>32</v>
      </c>
      <c r="H6367" s="113" t="s">
        <v>52</v>
      </c>
      <c r="I6367" s="134" t="s">
        <v>4773</v>
      </c>
    </row>
    <row r="6368" spans="2:9" hidden="1">
      <c r="B6368" s="114" t="s">
        <v>26</v>
      </c>
      <c r="F6368" s="113" t="s">
        <v>27</v>
      </c>
      <c r="G6368" s="133" t="s">
        <v>35</v>
      </c>
      <c r="H6368" s="113" t="s">
        <v>52</v>
      </c>
      <c r="I6368" s="114" t="s">
        <v>4774</v>
      </c>
    </row>
    <row r="6369" spans="2:9" hidden="1">
      <c r="B6369" s="114" t="s">
        <v>26</v>
      </c>
      <c r="F6369" s="132" t="str">
        <f>IF(EXACT(I6369, I6370), "EN Sub=Dub", "_")</f>
        <v>_</v>
      </c>
      <c r="G6369" s="133" t="s">
        <v>39</v>
      </c>
      <c r="H6369" s="113" t="s">
        <v>52</v>
      </c>
      <c r="I6369" s="114" t="s">
        <v>4775</v>
      </c>
    </row>
    <row r="6370" spans="2:9" hidden="1">
      <c r="B6370" s="114" t="s">
        <v>26</v>
      </c>
      <c r="F6370" s="132" t="str">
        <f>IF(EXACT(I6369, I6370), "EN Sub=Dub", "_")</f>
        <v>_</v>
      </c>
      <c r="G6370" s="133" t="s">
        <v>44</v>
      </c>
      <c r="H6370" s="113" t="s">
        <v>52</v>
      </c>
      <c r="I6370" s="114" t="s">
        <v>4776</v>
      </c>
    </row>
    <row r="6371" spans="2:9" hidden="1">
      <c r="B6371" s="114" t="s">
        <v>26</v>
      </c>
      <c r="F6371" s="132" t="str">
        <f>IF(EXACT(I6371, I6380), "PT Sub=Dub", "_")</f>
        <v>PT Sub=Dub</v>
      </c>
      <c r="G6371" s="133" t="s">
        <v>46</v>
      </c>
      <c r="H6371" s="113" t="s">
        <v>52</v>
      </c>
      <c r="I6371" s="114" t="s">
        <v>4777</v>
      </c>
    </row>
    <row r="6372" spans="2:9">
      <c r="B6372" s="114" t="s">
        <v>26</v>
      </c>
      <c r="F6372" s="132" t="str">
        <f>IF(EXACT(I6372, I6379), "PT Sub=Dub", "_")</f>
        <v>_</v>
      </c>
      <c r="G6372" s="133" t="s">
        <v>48</v>
      </c>
      <c r="H6372" s="113" t="s">
        <v>52</v>
      </c>
      <c r="I6372" s="114" t="s">
        <v>4778</v>
      </c>
    </row>
    <row r="6373" spans="2:9" hidden="1">
      <c r="B6373" s="114" t="s">
        <v>26</v>
      </c>
      <c r="C6373" s="147" t="s">
        <v>27</v>
      </c>
      <c r="F6373" s="113" t="s">
        <v>27</v>
      </c>
      <c r="G6373" s="137" t="s">
        <v>28</v>
      </c>
      <c r="H6373" s="113" t="s">
        <v>52</v>
      </c>
      <c r="I6373" s="114">
        <v>795</v>
      </c>
    </row>
    <row r="6374" spans="2:9" hidden="1">
      <c r="B6374" s="114" t="s">
        <v>26</v>
      </c>
      <c r="C6374" s="113" t="s">
        <v>27</v>
      </c>
      <c r="F6374" s="113" t="s">
        <v>27</v>
      </c>
      <c r="G6374" s="137" t="s">
        <v>30</v>
      </c>
      <c r="H6374" s="113" t="s">
        <v>52</v>
      </c>
      <c r="I6374" s="114" t="s">
        <v>4779</v>
      </c>
    </row>
    <row r="6375" spans="2:9" hidden="1">
      <c r="B6375" s="114" t="s">
        <v>26</v>
      </c>
      <c r="C6375" s="113" t="s">
        <v>27</v>
      </c>
      <c r="F6375" s="113" t="s">
        <v>27</v>
      </c>
      <c r="G6375" s="133" t="s">
        <v>32</v>
      </c>
      <c r="H6375" s="113" t="s">
        <v>7296</v>
      </c>
      <c r="I6375" s="134" t="s">
        <v>7295</v>
      </c>
    </row>
    <row r="6376" spans="2:9" hidden="1">
      <c r="B6376" s="114" t="s">
        <v>26</v>
      </c>
      <c r="F6376" s="113" t="s">
        <v>27</v>
      </c>
      <c r="G6376" s="133" t="s">
        <v>35</v>
      </c>
      <c r="H6376" s="113" t="s">
        <v>52</v>
      </c>
      <c r="I6376" s="114" t="s">
        <v>4781</v>
      </c>
    </row>
    <row r="6377" spans="2:9" hidden="1">
      <c r="B6377" s="114" t="s">
        <v>26</v>
      </c>
      <c r="F6377" s="132" t="str">
        <f>IF(EXACT(I6377, I6378), "EN Sub=Dub", "_")</f>
        <v>_</v>
      </c>
      <c r="G6377" s="133" t="s">
        <v>39</v>
      </c>
      <c r="H6377" s="113" t="s">
        <v>52</v>
      </c>
      <c r="I6377" s="114" t="s">
        <v>4782</v>
      </c>
    </row>
    <row r="6378" spans="2:9" hidden="1">
      <c r="B6378" s="114" t="s">
        <v>26</v>
      </c>
      <c r="F6378" s="132" t="str">
        <f>IF(EXACT(I6377, I6378), "EN Sub=Dub", "_")</f>
        <v>_</v>
      </c>
      <c r="G6378" s="133" t="s">
        <v>44</v>
      </c>
      <c r="H6378" s="113" t="s">
        <v>52</v>
      </c>
      <c r="I6378" s="114" t="s">
        <v>4783</v>
      </c>
    </row>
    <row r="6379" spans="2:9" hidden="1">
      <c r="B6379" s="114" t="s">
        <v>26</v>
      </c>
      <c r="E6379" s="132" t="s">
        <v>194</v>
      </c>
      <c r="F6379" s="132" t="str">
        <f>IF(EXACT(I6372, I6379), "PT Sub=Dub", "_")</f>
        <v>_</v>
      </c>
      <c r="G6379" s="133" t="s">
        <v>46</v>
      </c>
      <c r="H6379" s="113" t="s">
        <v>52</v>
      </c>
      <c r="I6379" s="114" t="s">
        <v>560</v>
      </c>
    </row>
    <row r="6380" spans="2:9">
      <c r="B6380" s="114" t="s">
        <v>26</v>
      </c>
      <c r="F6380" s="132" t="str">
        <f>IF(EXACT(I6371, I6380), "PT Sub=Dub", "_")</f>
        <v>PT Sub=Dub</v>
      </c>
      <c r="G6380" s="133" t="s">
        <v>48</v>
      </c>
      <c r="H6380" s="113" t="s">
        <v>52</v>
      </c>
      <c r="I6380" s="114" t="s">
        <v>4777</v>
      </c>
    </row>
    <row r="6381" spans="2:9" hidden="1">
      <c r="B6381" s="114" t="s">
        <v>26</v>
      </c>
      <c r="C6381" s="147" t="s">
        <v>27</v>
      </c>
      <c r="F6381" s="113" t="s">
        <v>27</v>
      </c>
      <c r="G6381" s="137" t="s">
        <v>28</v>
      </c>
      <c r="H6381" s="113" t="s">
        <v>52</v>
      </c>
      <c r="I6381" s="114">
        <v>796</v>
      </c>
    </row>
    <row r="6382" spans="2:9" hidden="1">
      <c r="B6382" s="114" t="s">
        <v>26</v>
      </c>
      <c r="C6382" s="113" t="s">
        <v>27</v>
      </c>
      <c r="F6382" s="113" t="s">
        <v>27</v>
      </c>
      <c r="G6382" s="137" t="s">
        <v>30</v>
      </c>
      <c r="H6382" s="113" t="s">
        <v>52</v>
      </c>
      <c r="I6382" s="114" t="s">
        <v>4784</v>
      </c>
    </row>
    <row r="6383" spans="2:9" hidden="1">
      <c r="B6383" s="114" t="s">
        <v>26</v>
      </c>
      <c r="C6383" s="113" t="s">
        <v>27</v>
      </c>
      <c r="F6383" s="113" t="s">
        <v>27</v>
      </c>
      <c r="G6383" s="133" t="s">
        <v>32</v>
      </c>
      <c r="H6383" s="113" t="s">
        <v>52</v>
      </c>
      <c r="I6383" s="114" t="s">
        <v>4785</v>
      </c>
    </row>
    <row r="6384" spans="2:9" hidden="1">
      <c r="B6384" s="114" t="s">
        <v>26</v>
      </c>
      <c r="F6384" s="113" t="s">
        <v>27</v>
      </c>
      <c r="G6384" s="133" t="s">
        <v>35</v>
      </c>
      <c r="H6384" s="113" t="s">
        <v>52</v>
      </c>
      <c r="I6384" s="114" t="s">
        <v>3926</v>
      </c>
    </row>
    <row r="6385" spans="2:9" hidden="1">
      <c r="B6385" s="114" t="s">
        <v>26</v>
      </c>
      <c r="F6385" s="132" t="str">
        <f>IF(EXACT(I6385, I6386), "EN Sub=Dub", "_")</f>
        <v>EN Sub=Dub</v>
      </c>
      <c r="G6385" s="133" t="s">
        <v>39</v>
      </c>
      <c r="H6385" s="113" t="s">
        <v>52</v>
      </c>
      <c r="I6385" s="114" t="s">
        <v>3926</v>
      </c>
    </row>
    <row r="6386" spans="2:9" hidden="1">
      <c r="B6386" s="114" t="s">
        <v>26</v>
      </c>
      <c r="F6386" s="132" t="str">
        <f>IF(EXACT(I6385, I6386), "EN Sub=Dub", "_")</f>
        <v>EN Sub=Dub</v>
      </c>
      <c r="G6386" s="133" t="s">
        <v>44</v>
      </c>
      <c r="H6386" s="113" t="s">
        <v>52</v>
      </c>
      <c r="I6386" s="114" t="s">
        <v>3926</v>
      </c>
    </row>
    <row r="6387" spans="2:9" hidden="1">
      <c r="B6387" s="114" t="s">
        <v>26</v>
      </c>
      <c r="F6387" s="132" t="str">
        <f>IF(EXACT(I6387, I6388), "PT Sub=Dub", "_")</f>
        <v>PT Sub=Dub</v>
      </c>
      <c r="G6387" s="133" t="s">
        <v>46</v>
      </c>
      <c r="H6387" s="113" t="s">
        <v>52</v>
      </c>
      <c r="I6387" s="114" t="s">
        <v>3926</v>
      </c>
    </row>
    <row r="6388" spans="2:9">
      <c r="B6388" s="114" t="s">
        <v>26</v>
      </c>
      <c r="F6388" s="132" t="str">
        <f>IF(EXACT(I6387, I6388), "PT Sub=Dub", "_")</f>
        <v>PT Sub=Dub</v>
      </c>
      <c r="G6388" s="133" t="s">
        <v>48</v>
      </c>
      <c r="H6388" s="113" t="s">
        <v>52</v>
      </c>
      <c r="I6388" s="114" t="s">
        <v>3926</v>
      </c>
    </row>
    <row r="6389" spans="2:9" hidden="1">
      <c r="B6389" s="114" t="s">
        <v>26</v>
      </c>
      <c r="C6389" s="147" t="s">
        <v>27</v>
      </c>
      <c r="F6389" s="113" t="s">
        <v>27</v>
      </c>
      <c r="G6389" s="137" t="s">
        <v>28</v>
      </c>
      <c r="H6389" s="113" t="s">
        <v>52</v>
      </c>
      <c r="I6389" s="114">
        <v>797</v>
      </c>
    </row>
    <row r="6390" spans="2:9" hidden="1">
      <c r="B6390" s="114" t="s">
        <v>26</v>
      </c>
      <c r="C6390" s="113" t="s">
        <v>27</v>
      </c>
      <c r="F6390" s="113" t="s">
        <v>27</v>
      </c>
      <c r="G6390" s="137" t="s">
        <v>30</v>
      </c>
      <c r="H6390" s="113" t="s">
        <v>52</v>
      </c>
      <c r="I6390" s="114" t="s">
        <v>4786</v>
      </c>
    </row>
    <row r="6391" spans="2:9" hidden="1">
      <c r="B6391" s="114" t="s">
        <v>26</v>
      </c>
      <c r="C6391" s="113" t="s">
        <v>27</v>
      </c>
      <c r="F6391" s="113" t="s">
        <v>27</v>
      </c>
      <c r="G6391" s="133" t="s">
        <v>32</v>
      </c>
      <c r="H6391" s="113" t="s">
        <v>52</v>
      </c>
      <c r="I6391" s="114" t="s">
        <v>4787</v>
      </c>
    </row>
    <row r="6392" spans="2:9" hidden="1">
      <c r="B6392" s="114" t="s">
        <v>26</v>
      </c>
      <c r="F6392" s="113" t="s">
        <v>27</v>
      </c>
      <c r="G6392" s="133" t="s">
        <v>35</v>
      </c>
      <c r="H6392" s="113" t="s">
        <v>52</v>
      </c>
      <c r="I6392" s="114" t="s">
        <v>4788</v>
      </c>
    </row>
    <row r="6393" spans="2:9" hidden="1">
      <c r="B6393" s="114" t="s">
        <v>26</v>
      </c>
      <c r="F6393" s="132" t="str">
        <f>IF(EXACT(I6393, I6394), "EN Sub=Dub", "_")</f>
        <v>_</v>
      </c>
      <c r="G6393" s="133" t="s">
        <v>39</v>
      </c>
      <c r="H6393" s="113" t="s">
        <v>52</v>
      </c>
      <c r="I6393" s="114" t="s">
        <v>4788</v>
      </c>
    </row>
    <row r="6394" spans="2:9" hidden="1">
      <c r="B6394" s="114" t="s">
        <v>26</v>
      </c>
      <c r="F6394" s="132" t="str">
        <f>IF(EXACT(I6393, I6394), "EN Sub=Dub", "_")</f>
        <v>_</v>
      </c>
      <c r="G6394" s="133" t="s">
        <v>44</v>
      </c>
      <c r="H6394" s="113" t="s">
        <v>52</v>
      </c>
      <c r="I6394" s="114" t="s">
        <v>4789</v>
      </c>
    </row>
    <row r="6395" spans="2:9" hidden="1">
      <c r="B6395" s="114" t="s">
        <v>26</v>
      </c>
      <c r="F6395" s="132" t="str">
        <f>IF(EXACT(I6395, I6396), "PT Sub=Dub", "_")</f>
        <v>PT Sub=Dub</v>
      </c>
      <c r="G6395" s="133" t="s">
        <v>46</v>
      </c>
      <c r="H6395" s="113" t="s">
        <v>52</v>
      </c>
      <c r="I6395" s="114" t="s">
        <v>4788</v>
      </c>
    </row>
    <row r="6396" spans="2:9">
      <c r="B6396" s="114" t="s">
        <v>26</v>
      </c>
      <c r="F6396" s="132" t="str">
        <f>IF(EXACT(I6395, I6396), "PT Sub=Dub", "_")</f>
        <v>PT Sub=Dub</v>
      </c>
      <c r="G6396" s="133" t="s">
        <v>48</v>
      </c>
      <c r="H6396" s="113" t="s">
        <v>52</v>
      </c>
      <c r="I6396" s="114" t="s">
        <v>4788</v>
      </c>
    </row>
    <row r="6397" spans="2:9" hidden="1">
      <c r="B6397" s="114" t="s">
        <v>26</v>
      </c>
      <c r="C6397" s="147" t="s">
        <v>27</v>
      </c>
      <c r="F6397" s="113" t="s">
        <v>27</v>
      </c>
      <c r="G6397" s="137" t="s">
        <v>28</v>
      </c>
      <c r="H6397" s="113" t="s">
        <v>52</v>
      </c>
      <c r="I6397" s="114">
        <v>798</v>
      </c>
    </row>
    <row r="6398" spans="2:9" hidden="1">
      <c r="B6398" s="114" t="s">
        <v>26</v>
      </c>
      <c r="C6398" s="113" t="s">
        <v>27</v>
      </c>
      <c r="F6398" s="113" t="s">
        <v>27</v>
      </c>
      <c r="G6398" s="137" t="s">
        <v>30</v>
      </c>
      <c r="H6398" s="113" t="s">
        <v>52</v>
      </c>
      <c r="I6398" s="114" t="s">
        <v>4790</v>
      </c>
    </row>
    <row r="6399" spans="2:9" hidden="1">
      <c r="B6399" s="114" t="s">
        <v>26</v>
      </c>
      <c r="C6399" s="113" t="s">
        <v>27</v>
      </c>
      <c r="F6399" s="113" t="s">
        <v>27</v>
      </c>
      <c r="G6399" s="133" t="s">
        <v>32</v>
      </c>
      <c r="H6399" s="113" t="s">
        <v>52</v>
      </c>
      <c r="I6399" s="114" t="s">
        <v>4791</v>
      </c>
    </row>
    <row r="6400" spans="2:9" hidden="1">
      <c r="B6400" s="114" t="s">
        <v>26</v>
      </c>
      <c r="F6400" s="113" t="s">
        <v>27</v>
      </c>
      <c r="G6400" s="133" t="s">
        <v>35</v>
      </c>
      <c r="H6400" s="113" t="s">
        <v>52</v>
      </c>
      <c r="I6400" s="114" t="s">
        <v>4792</v>
      </c>
    </row>
    <row r="6401" spans="2:9" hidden="1">
      <c r="B6401" s="114" t="s">
        <v>26</v>
      </c>
      <c r="F6401" s="132" t="str">
        <f>IF(EXACT(I6401, I6402), "EN Sub=Dub", "_")</f>
        <v>_</v>
      </c>
      <c r="G6401" s="133" t="s">
        <v>39</v>
      </c>
      <c r="H6401" s="113" t="s">
        <v>52</v>
      </c>
      <c r="I6401" s="114" t="s">
        <v>4793</v>
      </c>
    </row>
    <row r="6402" spans="2:9" hidden="1">
      <c r="B6402" s="114" t="s">
        <v>26</v>
      </c>
      <c r="F6402" s="132" t="str">
        <f>IF(EXACT(I6401, I6402), "EN Sub=Dub", "_")</f>
        <v>_</v>
      </c>
      <c r="G6402" s="133" t="s">
        <v>44</v>
      </c>
      <c r="H6402" s="113" t="s">
        <v>52</v>
      </c>
      <c r="I6402" s="114" t="s">
        <v>4794</v>
      </c>
    </row>
    <row r="6403" spans="2:9" hidden="1">
      <c r="B6403" s="114" t="s">
        <v>26</v>
      </c>
      <c r="F6403" s="132" t="str">
        <f>IF(EXACT(I6403, I6404), "PT Sub=Dub", "_")</f>
        <v>_</v>
      </c>
      <c r="G6403" s="133" t="s">
        <v>46</v>
      </c>
      <c r="H6403" s="113" t="s">
        <v>52</v>
      </c>
      <c r="I6403" s="114" t="s">
        <v>4795</v>
      </c>
    </row>
    <row r="6404" spans="2:9">
      <c r="B6404" s="114" t="s">
        <v>26</v>
      </c>
      <c r="F6404" s="132" t="str">
        <f>IF(EXACT(I6403, I6404), "PT Sub=Dub", "_")</f>
        <v>_</v>
      </c>
      <c r="G6404" s="133" t="s">
        <v>48</v>
      </c>
      <c r="H6404" s="113" t="s">
        <v>52</v>
      </c>
      <c r="I6404" s="114" t="s">
        <v>4796</v>
      </c>
    </row>
    <row r="6405" spans="2:9" hidden="1">
      <c r="C6405" s="147" t="s">
        <v>27</v>
      </c>
      <c r="F6405" s="113" t="s">
        <v>27</v>
      </c>
      <c r="G6405" s="137" t="s">
        <v>28</v>
      </c>
      <c r="H6405" s="113" t="s">
        <v>1208</v>
      </c>
      <c r="I6405" s="114">
        <v>799</v>
      </c>
    </row>
    <row r="6406" spans="2:9" hidden="1">
      <c r="C6406" s="113" t="s">
        <v>27</v>
      </c>
      <c r="F6406" s="113" t="s">
        <v>27</v>
      </c>
      <c r="G6406" s="137" t="s">
        <v>30</v>
      </c>
      <c r="H6406" s="113" t="s">
        <v>1208</v>
      </c>
      <c r="I6406" s="114" t="s">
        <v>4797</v>
      </c>
    </row>
    <row r="6407" spans="2:9" hidden="1">
      <c r="C6407" s="113" t="s">
        <v>27</v>
      </c>
      <c r="F6407" s="113" t="s">
        <v>27</v>
      </c>
      <c r="G6407" s="133" t="s">
        <v>32</v>
      </c>
      <c r="H6407" s="113" t="s">
        <v>1208</v>
      </c>
      <c r="I6407" s="114" t="s">
        <v>4798</v>
      </c>
    </row>
    <row r="6408" spans="2:9" hidden="1">
      <c r="F6408" s="113" t="s">
        <v>27</v>
      </c>
      <c r="G6408" s="133" t="s">
        <v>35</v>
      </c>
      <c r="H6408" s="113" t="s">
        <v>1208</v>
      </c>
      <c r="I6408" s="114" t="s">
        <v>4799</v>
      </c>
    </row>
    <row r="6409" spans="2:9" hidden="1">
      <c r="F6409" s="132" t="str">
        <f>IF(EXACT(I6409, I6410), "EN Sub=Dub", "_")</f>
        <v>_</v>
      </c>
      <c r="G6409" s="133" t="s">
        <v>39</v>
      </c>
      <c r="H6409" s="113" t="s">
        <v>1208</v>
      </c>
      <c r="I6409" s="114" t="s">
        <v>4800</v>
      </c>
    </row>
    <row r="6410" spans="2:9" hidden="1">
      <c r="F6410" s="132" t="str">
        <f>IF(EXACT(I6409, I6410), "EN Sub=Dub", "_")</f>
        <v>_</v>
      </c>
      <c r="G6410" s="133" t="s">
        <v>44</v>
      </c>
      <c r="H6410" s="113" t="s">
        <v>1208</v>
      </c>
      <c r="I6410" s="114" t="s">
        <v>4801</v>
      </c>
    </row>
    <row r="6411" spans="2:9" hidden="1">
      <c r="F6411" s="132" t="str">
        <f>IF(EXACT(I6411, I6412), "PT Sub=Dub", "_")</f>
        <v>PT Sub=Dub</v>
      </c>
      <c r="G6411" s="133" t="s">
        <v>46</v>
      </c>
      <c r="H6411" s="113" t="s">
        <v>1208</v>
      </c>
      <c r="I6411" s="114" t="s">
        <v>4802</v>
      </c>
    </row>
    <row r="6412" spans="2:9">
      <c r="F6412" s="132" t="str">
        <f>IF(EXACT(I6411, I6412), "PT Sub=Dub", "_")</f>
        <v>PT Sub=Dub</v>
      </c>
      <c r="G6412" s="133" t="s">
        <v>48</v>
      </c>
      <c r="H6412" s="113" t="s">
        <v>1208</v>
      </c>
      <c r="I6412" s="114" t="s">
        <v>4802</v>
      </c>
    </row>
    <row r="6413" spans="2:9" hidden="1">
      <c r="C6413" s="147" t="s">
        <v>27</v>
      </c>
      <c r="F6413" s="113" t="s">
        <v>27</v>
      </c>
      <c r="G6413" s="137" t="s">
        <v>28</v>
      </c>
      <c r="H6413" s="113" t="s">
        <v>1208</v>
      </c>
      <c r="I6413" s="114">
        <v>800</v>
      </c>
    </row>
    <row r="6414" spans="2:9" hidden="1">
      <c r="C6414" s="113" t="s">
        <v>27</v>
      </c>
      <c r="F6414" s="113" t="s">
        <v>27</v>
      </c>
      <c r="G6414" s="137" t="s">
        <v>30</v>
      </c>
      <c r="H6414" s="113" t="s">
        <v>1208</v>
      </c>
      <c r="I6414" s="114" t="s">
        <v>4803</v>
      </c>
    </row>
    <row r="6415" spans="2:9" hidden="1">
      <c r="C6415" s="113" t="s">
        <v>27</v>
      </c>
      <c r="F6415" s="113" t="s">
        <v>27</v>
      </c>
      <c r="G6415" s="133" t="s">
        <v>32</v>
      </c>
      <c r="H6415" s="113" t="s">
        <v>1208</v>
      </c>
      <c r="I6415" s="114" t="s">
        <v>4804</v>
      </c>
    </row>
    <row r="6416" spans="2:9" hidden="1">
      <c r="F6416" s="113" t="s">
        <v>27</v>
      </c>
      <c r="G6416" s="133" t="s">
        <v>35</v>
      </c>
      <c r="H6416" s="113" t="s">
        <v>1208</v>
      </c>
      <c r="I6416" s="114" t="s">
        <v>4805</v>
      </c>
    </row>
    <row r="6417" spans="2:9" hidden="1">
      <c r="F6417" s="132" t="str">
        <f>IF(EXACT(I6417, I6418), "EN Sub=Dub", "_")</f>
        <v>_</v>
      </c>
      <c r="G6417" s="133" t="s">
        <v>39</v>
      </c>
      <c r="H6417" s="113" t="s">
        <v>1208</v>
      </c>
      <c r="I6417" s="114" t="s">
        <v>4806</v>
      </c>
    </row>
    <row r="6418" spans="2:9" hidden="1">
      <c r="F6418" s="132" t="str">
        <f>IF(EXACT(I6417, I6418), "EN Sub=Dub", "_")</f>
        <v>_</v>
      </c>
      <c r="G6418" s="133" t="s">
        <v>44</v>
      </c>
      <c r="H6418" s="113" t="s">
        <v>1208</v>
      </c>
      <c r="I6418" s="114" t="s">
        <v>4807</v>
      </c>
    </row>
    <row r="6419" spans="2:9" hidden="1">
      <c r="F6419" s="132" t="str">
        <f>IF(EXACT(I6419, I6420), "PT Sub=Dub", "_")</f>
        <v>_</v>
      </c>
      <c r="G6419" s="133" t="s">
        <v>46</v>
      </c>
      <c r="H6419" s="113" t="s">
        <v>1208</v>
      </c>
      <c r="I6419" s="114" t="s">
        <v>4808</v>
      </c>
    </row>
    <row r="6420" spans="2:9">
      <c r="F6420" s="132" t="str">
        <f>IF(EXACT(I6419, I6420), "PT Sub=Dub", "_")</f>
        <v>_</v>
      </c>
      <c r="G6420" s="133" t="s">
        <v>48</v>
      </c>
      <c r="H6420" s="113" t="s">
        <v>1208</v>
      </c>
      <c r="I6420" s="114" t="s">
        <v>4809</v>
      </c>
    </row>
    <row r="6421" spans="2:9" hidden="1">
      <c r="B6421" s="114" t="s">
        <v>26</v>
      </c>
      <c r="C6421" s="147" t="s">
        <v>27</v>
      </c>
      <c r="F6421" s="113" t="s">
        <v>27</v>
      </c>
      <c r="G6421" s="137" t="s">
        <v>28</v>
      </c>
      <c r="H6421" s="113" t="s">
        <v>1208</v>
      </c>
      <c r="I6421" s="114">
        <v>801</v>
      </c>
    </row>
    <row r="6422" spans="2:9" hidden="1">
      <c r="B6422" s="114" t="s">
        <v>26</v>
      </c>
      <c r="C6422" s="113" t="s">
        <v>27</v>
      </c>
      <c r="F6422" s="113" t="s">
        <v>27</v>
      </c>
      <c r="G6422" s="137" t="s">
        <v>30</v>
      </c>
      <c r="H6422" s="113" t="s">
        <v>1208</v>
      </c>
      <c r="I6422" s="114" t="s">
        <v>4810</v>
      </c>
    </row>
    <row r="6423" spans="2:9" hidden="1">
      <c r="B6423" s="114" t="s">
        <v>26</v>
      </c>
      <c r="C6423" s="113" t="s">
        <v>27</v>
      </c>
      <c r="F6423" s="113" t="s">
        <v>27</v>
      </c>
      <c r="G6423" s="133" t="s">
        <v>32</v>
      </c>
      <c r="H6423" s="113" t="s">
        <v>1208</v>
      </c>
      <c r="I6423" s="114" t="s">
        <v>4811</v>
      </c>
    </row>
    <row r="6424" spans="2:9" hidden="1">
      <c r="B6424" s="114" t="s">
        <v>26</v>
      </c>
      <c r="F6424" s="113" t="s">
        <v>27</v>
      </c>
      <c r="G6424" s="133" t="s">
        <v>35</v>
      </c>
      <c r="H6424" s="113" t="s">
        <v>1208</v>
      </c>
      <c r="I6424" s="114" t="s">
        <v>4812</v>
      </c>
    </row>
    <row r="6425" spans="2:9" hidden="1">
      <c r="B6425" s="114" t="s">
        <v>26</v>
      </c>
      <c r="F6425" s="132" t="str">
        <f>IF(EXACT(I6425, I6426), "EN Sub=Dub", "_")</f>
        <v>_</v>
      </c>
      <c r="G6425" s="133" t="s">
        <v>39</v>
      </c>
      <c r="H6425" s="113" t="s">
        <v>1208</v>
      </c>
      <c r="I6425" s="114" t="s">
        <v>4813</v>
      </c>
    </row>
    <row r="6426" spans="2:9" hidden="1">
      <c r="B6426" s="114" t="s">
        <v>26</v>
      </c>
      <c r="F6426" s="132" t="str">
        <f>IF(EXACT(I6425, I6426), "EN Sub=Dub", "_")</f>
        <v>_</v>
      </c>
      <c r="G6426" s="133" t="s">
        <v>44</v>
      </c>
      <c r="H6426" s="113" t="s">
        <v>1208</v>
      </c>
      <c r="I6426" s="114" t="s">
        <v>4814</v>
      </c>
    </row>
    <row r="6427" spans="2:9" hidden="1">
      <c r="B6427" s="114" t="s">
        <v>26</v>
      </c>
      <c r="F6427" s="132" t="str">
        <f>IF(EXACT(I6427, I6428), "PT Sub=Dub", "_")</f>
        <v>PT Sub=Dub</v>
      </c>
      <c r="G6427" s="133" t="s">
        <v>46</v>
      </c>
      <c r="H6427" s="113" t="s">
        <v>1208</v>
      </c>
      <c r="I6427" s="114" t="s">
        <v>4815</v>
      </c>
    </row>
    <row r="6428" spans="2:9">
      <c r="B6428" s="114" t="s">
        <v>26</v>
      </c>
      <c r="F6428" s="132" t="str">
        <f>IF(EXACT(I6427, I6428), "PT Sub=Dub", "_")</f>
        <v>PT Sub=Dub</v>
      </c>
      <c r="G6428" s="133" t="s">
        <v>48</v>
      </c>
      <c r="H6428" s="113" t="s">
        <v>1208</v>
      </c>
      <c r="I6428" s="114" t="s">
        <v>4815</v>
      </c>
    </row>
    <row r="6429" spans="2:9" hidden="1">
      <c r="C6429" s="147" t="s">
        <v>27</v>
      </c>
      <c r="F6429" s="113" t="s">
        <v>27</v>
      </c>
      <c r="G6429" s="137" t="s">
        <v>28</v>
      </c>
      <c r="H6429" s="113" t="s">
        <v>1208</v>
      </c>
      <c r="I6429" s="114">
        <v>802</v>
      </c>
    </row>
    <row r="6430" spans="2:9" hidden="1">
      <c r="C6430" s="113" t="s">
        <v>27</v>
      </c>
      <c r="F6430" s="113" t="s">
        <v>27</v>
      </c>
      <c r="G6430" s="137" t="s">
        <v>30</v>
      </c>
      <c r="H6430" s="113" t="s">
        <v>1208</v>
      </c>
      <c r="I6430" s="114" t="s">
        <v>4816</v>
      </c>
    </row>
    <row r="6431" spans="2:9" hidden="1">
      <c r="C6431" s="113" t="s">
        <v>27</v>
      </c>
      <c r="F6431" s="113" t="s">
        <v>27</v>
      </c>
      <c r="G6431" s="133" t="s">
        <v>32</v>
      </c>
      <c r="H6431" s="113" t="s">
        <v>1208</v>
      </c>
      <c r="I6431" s="134" t="s">
        <v>7085</v>
      </c>
    </row>
    <row r="6432" spans="2:9" hidden="1">
      <c r="F6432" s="113" t="s">
        <v>27</v>
      </c>
      <c r="G6432" s="133" t="s">
        <v>35</v>
      </c>
      <c r="H6432" s="113" t="s">
        <v>1208</v>
      </c>
      <c r="I6432" s="114" t="s">
        <v>7086</v>
      </c>
    </row>
    <row r="6433" spans="3:9" hidden="1">
      <c r="F6433" s="132" t="str">
        <f>IF(EXACT(I6433, I6434), "EN Sub=Dub", "_")</f>
        <v>_</v>
      </c>
      <c r="G6433" s="133" t="s">
        <v>39</v>
      </c>
      <c r="H6433" s="113" t="s">
        <v>1208</v>
      </c>
      <c r="I6433" s="114" t="s">
        <v>4819</v>
      </c>
    </row>
    <row r="6434" spans="3:9" hidden="1">
      <c r="F6434" s="132" t="str">
        <f>IF(EXACT(I6433, I6434), "EN Sub=Dub", "_")</f>
        <v>_</v>
      </c>
      <c r="G6434" s="133" t="s">
        <v>44</v>
      </c>
      <c r="H6434" s="113" t="s">
        <v>1208</v>
      </c>
      <c r="I6434" s="114" t="s">
        <v>4820</v>
      </c>
    </row>
    <row r="6435" spans="3:9" hidden="1">
      <c r="F6435" s="132" t="str">
        <f>IF(EXACT(I6435, I6436), "PT Sub=Dub", "_")</f>
        <v>PT Sub=Dub</v>
      </c>
      <c r="G6435" s="133" t="s">
        <v>46</v>
      </c>
      <c r="H6435" s="113" t="s">
        <v>1208</v>
      </c>
      <c r="I6435" s="114" t="s">
        <v>4821</v>
      </c>
    </row>
    <row r="6436" spans="3:9">
      <c r="F6436" s="132" t="str">
        <f>IF(EXACT(I6435, I6436), "PT Sub=Dub", "_")</f>
        <v>PT Sub=Dub</v>
      </c>
      <c r="G6436" s="133" t="s">
        <v>48</v>
      </c>
      <c r="H6436" s="113" t="s">
        <v>1208</v>
      </c>
      <c r="I6436" s="114" t="s">
        <v>4821</v>
      </c>
    </row>
    <row r="6437" spans="3:9" hidden="1">
      <c r="C6437" s="147" t="s">
        <v>27</v>
      </c>
      <c r="F6437" s="113" t="s">
        <v>27</v>
      </c>
      <c r="G6437" s="137" t="s">
        <v>28</v>
      </c>
      <c r="H6437" s="113" t="s">
        <v>1208</v>
      </c>
      <c r="I6437" s="114">
        <v>803</v>
      </c>
    </row>
    <row r="6438" spans="3:9" hidden="1">
      <c r="C6438" s="113" t="s">
        <v>27</v>
      </c>
      <c r="F6438" s="113" t="s">
        <v>27</v>
      </c>
      <c r="G6438" s="137" t="s">
        <v>30</v>
      </c>
      <c r="H6438" s="113" t="s">
        <v>1208</v>
      </c>
      <c r="I6438" s="114" t="s">
        <v>4822</v>
      </c>
    </row>
    <row r="6439" spans="3:9" hidden="1">
      <c r="C6439" s="113" t="s">
        <v>27</v>
      </c>
      <c r="F6439" s="113" t="s">
        <v>27</v>
      </c>
      <c r="G6439" s="133" t="s">
        <v>32</v>
      </c>
      <c r="H6439" s="113" t="s">
        <v>1208</v>
      </c>
      <c r="I6439" s="114" t="s">
        <v>4823</v>
      </c>
    </row>
    <row r="6440" spans="3:9" hidden="1">
      <c r="F6440" s="113" t="s">
        <v>27</v>
      </c>
      <c r="G6440" s="133" t="s">
        <v>35</v>
      </c>
      <c r="H6440" s="113" t="s">
        <v>1208</v>
      </c>
      <c r="I6440" s="114" t="s">
        <v>4824</v>
      </c>
    </row>
    <row r="6441" spans="3:9" hidden="1">
      <c r="F6441" s="132" t="str">
        <f>IF(EXACT(I6441, I6442), "EN Sub=Dub", "_")</f>
        <v>_</v>
      </c>
      <c r="G6441" s="133" t="s">
        <v>39</v>
      </c>
      <c r="H6441" s="113" t="s">
        <v>1208</v>
      </c>
      <c r="I6441" s="114" t="s">
        <v>4825</v>
      </c>
    </row>
    <row r="6442" spans="3:9" hidden="1">
      <c r="F6442" s="132" t="str">
        <f>IF(EXACT(I6441, I6442), "EN Sub=Dub", "_")</f>
        <v>_</v>
      </c>
      <c r="G6442" s="133" t="s">
        <v>44</v>
      </c>
      <c r="H6442" s="113" t="s">
        <v>1208</v>
      </c>
      <c r="I6442" s="114" t="s">
        <v>4826</v>
      </c>
    </row>
    <row r="6443" spans="3:9" hidden="1">
      <c r="F6443" s="132" t="str">
        <f>IF(EXACT(I6443, I6444), "PT Sub=Dub", "_")</f>
        <v>PT Sub=Dub</v>
      </c>
      <c r="G6443" s="133" t="s">
        <v>46</v>
      </c>
      <c r="H6443" s="113" t="s">
        <v>1208</v>
      </c>
      <c r="I6443" s="114" t="s">
        <v>4827</v>
      </c>
    </row>
    <row r="6444" spans="3:9">
      <c r="F6444" s="132" t="str">
        <f>IF(EXACT(I6443, I6444), "PT Sub=Dub", "_")</f>
        <v>PT Sub=Dub</v>
      </c>
      <c r="G6444" s="133" t="s">
        <v>48</v>
      </c>
      <c r="H6444" s="113" t="s">
        <v>1208</v>
      </c>
      <c r="I6444" s="114" t="s">
        <v>4827</v>
      </c>
    </row>
    <row r="6445" spans="3:9" hidden="1">
      <c r="C6445" s="147" t="s">
        <v>27</v>
      </c>
      <c r="F6445" s="113" t="s">
        <v>27</v>
      </c>
      <c r="G6445" s="137" t="s">
        <v>28</v>
      </c>
      <c r="H6445" s="113" t="s">
        <v>1208</v>
      </c>
      <c r="I6445" s="114">
        <v>804</v>
      </c>
    </row>
    <row r="6446" spans="3:9" hidden="1">
      <c r="C6446" s="113" t="s">
        <v>27</v>
      </c>
      <c r="F6446" s="113" t="s">
        <v>27</v>
      </c>
      <c r="G6446" s="137" t="s">
        <v>30</v>
      </c>
      <c r="H6446" s="113" t="s">
        <v>1208</v>
      </c>
      <c r="I6446" s="114" t="s">
        <v>4828</v>
      </c>
    </row>
    <row r="6447" spans="3:9" hidden="1">
      <c r="C6447" s="113" t="s">
        <v>27</v>
      </c>
      <c r="F6447" s="113" t="s">
        <v>27</v>
      </c>
      <c r="G6447" s="133" t="s">
        <v>32</v>
      </c>
      <c r="H6447" s="113" t="s">
        <v>1208</v>
      </c>
      <c r="I6447" s="114" t="s">
        <v>4829</v>
      </c>
    </row>
    <row r="6448" spans="3:9" hidden="1">
      <c r="F6448" s="113" t="s">
        <v>27</v>
      </c>
      <c r="G6448" s="133" t="s">
        <v>35</v>
      </c>
      <c r="H6448" s="113" t="s">
        <v>1208</v>
      </c>
      <c r="I6448" s="114" t="s">
        <v>4830</v>
      </c>
    </row>
    <row r="6449" spans="3:9" hidden="1">
      <c r="F6449" s="132" t="str">
        <f>IF(EXACT(I6449, I6450), "EN Sub=Dub", "_")</f>
        <v>_</v>
      </c>
      <c r="G6449" s="133" t="s">
        <v>39</v>
      </c>
      <c r="H6449" s="113" t="s">
        <v>1208</v>
      </c>
      <c r="I6449" s="114" t="s">
        <v>4831</v>
      </c>
    </row>
    <row r="6450" spans="3:9" hidden="1">
      <c r="F6450" s="132" t="str">
        <f>IF(EXACT(I6449, I6450), "EN Sub=Dub", "_")</f>
        <v>_</v>
      </c>
      <c r="G6450" s="133" t="s">
        <v>44</v>
      </c>
      <c r="H6450" s="113" t="s">
        <v>1208</v>
      </c>
      <c r="I6450" s="114" t="s">
        <v>4832</v>
      </c>
    </row>
    <row r="6451" spans="3:9" hidden="1">
      <c r="F6451" s="132" t="str">
        <f>IF(EXACT(I6451, I6452), "PT Sub=Dub", "_")</f>
        <v>PT Sub=Dub</v>
      </c>
      <c r="G6451" s="133" t="s">
        <v>46</v>
      </c>
      <c r="H6451" s="113" t="s">
        <v>1208</v>
      </c>
      <c r="I6451" s="114" t="s">
        <v>4833</v>
      </c>
    </row>
    <row r="6452" spans="3:9">
      <c r="F6452" s="132" t="str">
        <f>IF(EXACT(I6451, I6452), "PT Sub=Dub", "_")</f>
        <v>PT Sub=Dub</v>
      </c>
      <c r="G6452" s="133" t="s">
        <v>48</v>
      </c>
      <c r="H6452" s="113" t="s">
        <v>1208</v>
      </c>
      <c r="I6452" s="114" t="s">
        <v>4833</v>
      </c>
    </row>
    <row r="6453" spans="3:9" hidden="1">
      <c r="C6453" s="147" t="s">
        <v>27</v>
      </c>
      <c r="F6453" s="113" t="s">
        <v>27</v>
      </c>
      <c r="G6453" s="137" t="s">
        <v>28</v>
      </c>
      <c r="H6453" s="113" t="s">
        <v>1208</v>
      </c>
      <c r="I6453" s="114">
        <v>805</v>
      </c>
    </row>
    <row r="6454" spans="3:9" hidden="1">
      <c r="C6454" s="113" t="s">
        <v>27</v>
      </c>
      <c r="F6454" s="113" t="s">
        <v>27</v>
      </c>
      <c r="G6454" s="137" t="s">
        <v>30</v>
      </c>
      <c r="H6454" s="113" t="s">
        <v>1208</v>
      </c>
      <c r="I6454" s="114" t="s">
        <v>4834</v>
      </c>
    </row>
    <row r="6455" spans="3:9" hidden="1">
      <c r="C6455" s="113" t="s">
        <v>27</v>
      </c>
      <c r="F6455" s="113" t="s">
        <v>27</v>
      </c>
      <c r="G6455" s="133" t="s">
        <v>32</v>
      </c>
      <c r="H6455" s="113" t="s">
        <v>1208</v>
      </c>
      <c r="I6455" s="114" t="s">
        <v>4835</v>
      </c>
    </row>
    <row r="6456" spans="3:9" hidden="1">
      <c r="F6456" s="113" t="s">
        <v>27</v>
      </c>
      <c r="G6456" s="133" t="s">
        <v>35</v>
      </c>
      <c r="H6456" s="113" t="s">
        <v>1208</v>
      </c>
      <c r="I6456" s="114" t="s">
        <v>4836</v>
      </c>
    </row>
    <row r="6457" spans="3:9" hidden="1">
      <c r="F6457" s="132" t="str">
        <f>IF(EXACT(I6457, I6458), "EN Sub=Dub", "_")</f>
        <v>_</v>
      </c>
      <c r="G6457" s="133" t="s">
        <v>39</v>
      </c>
      <c r="H6457" s="113" t="s">
        <v>1208</v>
      </c>
      <c r="I6457" s="114" t="s">
        <v>4837</v>
      </c>
    </row>
    <row r="6458" spans="3:9" hidden="1">
      <c r="F6458" s="132" t="str">
        <f>IF(EXACT(I6457, I6458), "EN Sub=Dub", "_")</f>
        <v>_</v>
      </c>
      <c r="G6458" s="133" t="s">
        <v>44</v>
      </c>
      <c r="H6458" s="113" t="s">
        <v>1208</v>
      </c>
      <c r="I6458" s="114" t="s">
        <v>4838</v>
      </c>
    </row>
    <row r="6459" spans="3:9" hidden="1">
      <c r="F6459" s="132" t="str">
        <f>IF(EXACT(I6459, I6460), "PT Sub=Dub", "_")</f>
        <v>PT Sub=Dub</v>
      </c>
      <c r="G6459" s="133" t="s">
        <v>46</v>
      </c>
      <c r="H6459" s="113" t="s">
        <v>1208</v>
      </c>
      <c r="I6459" s="114" t="s">
        <v>4839</v>
      </c>
    </row>
    <row r="6460" spans="3:9">
      <c r="F6460" s="132" t="str">
        <f>IF(EXACT(I6459, I6460), "PT Sub=Dub", "_")</f>
        <v>PT Sub=Dub</v>
      </c>
      <c r="G6460" s="133" t="s">
        <v>48</v>
      </c>
      <c r="H6460" s="113" t="s">
        <v>1208</v>
      </c>
      <c r="I6460" s="114" t="s">
        <v>4839</v>
      </c>
    </row>
    <row r="6461" spans="3:9" hidden="1">
      <c r="C6461" s="147" t="s">
        <v>27</v>
      </c>
      <c r="F6461" s="113" t="s">
        <v>27</v>
      </c>
      <c r="G6461" s="137" t="s">
        <v>28</v>
      </c>
      <c r="H6461" s="113" t="s">
        <v>1208</v>
      </c>
      <c r="I6461" s="114">
        <v>806</v>
      </c>
    </row>
    <row r="6462" spans="3:9" hidden="1">
      <c r="C6462" s="113" t="s">
        <v>27</v>
      </c>
      <c r="F6462" s="113" t="s">
        <v>27</v>
      </c>
      <c r="G6462" s="137" t="s">
        <v>30</v>
      </c>
      <c r="H6462" s="113" t="s">
        <v>1208</v>
      </c>
      <c r="I6462" s="114" t="s">
        <v>4840</v>
      </c>
    </row>
    <row r="6463" spans="3:9" hidden="1">
      <c r="C6463" s="113" t="s">
        <v>27</v>
      </c>
      <c r="F6463" s="113" t="s">
        <v>27</v>
      </c>
      <c r="G6463" s="133" t="s">
        <v>32</v>
      </c>
      <c r="H6463" s="113" t="s">
        <v>1208</v>
      </c>
      <c r="I6463" s="114" t="s">
        <v>4841</v>
      </c>
    </row>
    <row r="6464" spans="3:9" hidden="1">
      <c r="F6464" s="113" t="s">
        <v>27</v>
      </c>
      <c r="G6464" s="133" t="s">
        <v>35</v>
      </c>
      <c r="H6464" s="113" t="s">
        <v>1208</v>
      </c>
      <c r="I6464" s="114" t="s">
        <v>4842</v>
      </c>
    </row>
    <row r="6465" spans="2:9" hidden="1">
      <c r="F6465" s="132" t="str">
        <f>IF(EXACT(I6465, I6466), "EN Sub=Dub", "_")</f>
        <v>_</v>
      </c>
      <c r="G6465" s="133" t="s">
        <v>39</v>
      </c>
      <c r="H6465" s="113" t="s">
        <v>1208</v>
      </c>
      <c r="I6465" s="114" t="s">
        <v>4843</v>
      </c>
    </row>
    <row r="6466" spans="2:9" hidden="1">
      <c r="F6466" s="132" t="str">
        <f>IF(EXACT(I6465, I6466), "EN Sub=Dub", "_")</f>
        <v>_</v>
      </c>
      <c r="G6466" s="133" t="s">
        <v>44</v>
      </c>
      <c r="H6466" s="113" t="s">
        <v>1208</v>
      </c>
      <c r="I6466" s="114" t="s">
        <v>4844</v>
      </c>
    </row>
    <row r="6467" spans="2:9" hidden="1">
      <c r="F6467" s="132" t="str">
        <f>IF(EXACT(I6467, I6468), "PT Sub=Dub", "_")</f>
        <v>PT Sub=Dub</v>
      </c>
      <c r="G6467" s="133" t="s">
        <v>46</v>
      </c>
      <c r="H6467" s="113" t="s">
        <v>1208</v>
      </c>
      <c r="I6467" s="114" t="s">
        <v>4845</v>
      </c>
    </row>
    <row r="6468" spans="2:9">
      <c r="F6468" s="132" t="str">
        <f>IF(EXACT(I6467, I6468), "PT Sub=Dub", "_")</f>
        <v>PT Sub=Dub</v>
      </c>
      <c r="G6468" s="133" t="s">
        <v>48</v>
      </c>
      <c r="H6468" s="113" t="s">
        <v>1208</v>
      </c>
      <c r="I6468" s="114" t="s">
        <v>4845</v>
      </c>
    </row>
    <row r="6469" spans="2:9" hidden="1">
      <c r="B6469" s="114" t="s">
        <v>26</v>
      </c>
      <c r="C6469" s="147" t="s">
        <v>27</v>
      </c>
      <c r="F6469" s="113" t="s">
        <v>27</v>
      </c>
      <c r="G6469" s="137" t="s">
        <v>28</v>
      </c>
      <c r="H6469" s="113" t="s">
        <v>1208</v>
      </c>
      <c r="I6469" s="114">
        <v>807</v>
      </c>
    </row>
    <row r="6470" spans="2:9" hidden="1">
      <c r="B6470" s="114" t="s">
        <v>26</v>
      </c>
      <c r="C6470" s="113" t="s">
        <v>27</v>
      </c>
      <c r="F6470" s="113" t="s">
        <v>27</v>
      </c>
      <c r="G6470" s="137" t="s">
        <v>30</v>
      </c>
      <c r="H6470" s="113" t="s">
        <v>1208</v>
      </c>
      <c r="I6470" s="114" t="s">
        <v>4846</v>
      </c>
    </row>
    <row r="6471" spans="2:9" hidden="1">
      <c r="B6471" s="114" t="s">
        <v>26</v>
      </c>
      <c r="C6471" s="113" t="s">
        <v>27</v>
      </c>
      <c r="F6471" s="113" t="s">
        <v>27</v>
      </c>
      <c r="G6471" s="133" t="s">
        <v>32</v>
      </c>
      <c r="H6471" s="113" t="s">
        <v>1208</v>
      </c>
      <c r="I6471" s="114" t="s">
        <v>4847</v>
      </c>
    </row>
    <row r="6472" spans="2:9" hidden="1">
      <c r="B6472" s="114" t="s">
        <v>26</v>
      </c>
      <c r="F6472" s="113" t="s">
        <v>27</v>
      </c>
      <c r="G6472" s="133" t="s">
        <v>35</v>
      </c>
      <c r="H6472" s="113" t="s">
        <v>1208</v>
      </c>
      <c r="I6472" s="114" t="s">
        <v>4848</v>
      </c>
    </row>
    <row r="6473" spans="2:9" hidden="1">
      <c r="B6473" s="114" t="s">
        <v>26</v>
      </c>
      <c r="F6473" s="132" t="str">
        <f>IF(EXACT(I6473, I6474), "EN Sub=Dub", "_")</f>
        <v>_</v>
      </c>
      <c r="G6473" s="133" t="s">
        <v>39</v>
      </c>
      <c r="H6473" s="113" t="s">
        <v>1208</v>
      </c>
      <c r="I6473" s="114" t="s">
        <v>4849</v>
      </c>
    </row>
    <row r="6474" spans="2:9" hidden="1">
      <c r="B6474" s="114" t="s">
        <v>26</v>
      </c>
      <c r="F6474" s="132" t="str">
        <f>IF(EXACT(I6473, I6474), "EN Sub=Dub", "_")</f>
        <v>_</v>
      </c>
      <c r="G6474" s="133" t="s">
        <v>44</v>
      </c>
      <c r="H6474" s="113" t="s">
        <v>1208</v>
      </c>
      <c r="I6474" s="114" t="s">
        <v>4850</v>
      </c>
    </row>
    <row r="6475" spans="2:9" hidden="1">
      <c r="B6475" s="114" t="s">
        <v>26</v>
      </c>
      <c r="F6475" s="132" t="str">
        <f>IF(EXACT(I6475, I6476), "PT Sub=Dub", "_")</f>
        <v>PT Sub=Dub</v>
      </c>
      <c r="G6475" s="133" t="s">
        <v>46</v>
      </c>
      <c r="H6475" s="113" t="s">
        <v>1208</v>
      </c>
      <c r="I6475" s="114" t="s">
        <v>4851</v>
      </c>
    </row>
    <row r="6476" spans="2:9">
      <c r="B6476" s="114" t="s">
        <v>26</v>
      </c>
      <c r="F6476" s="132" t="str">
        <f>IF(EXACT(I6475, I6476), "PT Sub=Dub", "_")</f>
        <v>PT Sub=Dub</v>
      </c>
      <c r="G6476" s="133" t="s">
        <v>48</v>
      </c>
      <c r="H6476" s="113" t="s">
        <v>1208</v>
      </c>
      <c r="I6476" s="114" t="s">
        <v>4851</v>
      </c>
    </row>
    <row r="6477" spans="2:9" hidden="1">
      <c r="C6477" s="147" t="s">
        <v>27</v>
      </c>
      <c r="F6477" s="113" t="s">
        <v>27</v>
      </c>
      <c r="G6477" s="137" t="s">
        <v>28</v>
      </c>
      <c r="H6477" s="113" t="s">
        <v>1208</v>
      </c>
      <c r="I6477" s="114">
        <v>808</v>
      </c>
    </row>
    <row r="6478" spans="2:9" hidden="1">
      <c r="C6478" s="113" t="s">
        <v>27</v>
      </c>
      <c r="F6478" s="113" t="s">
        <v>27</v>
      </c>
      <c r="G6478" s="137" t="s">
        <v>30</v>
      </c>
      <c r="H6478" s="113" t="s">
        <v>1208</v>
      </c>
      <c r="I6478" s="114" t="s">
        <v>4852</v>
      </c>
    </row>
    <row r="6479" spans="2:9" hidden="1">
      <c r="C6479" s="113" t="s">
        <v>27</v>
      </c>
      <c r="F6479" s="113" t="s">
        <v>27</v>
      </c>
      <c r="G6479" s="133" t="s">
        <v>32</v>
      </c>
      <c r="H6479" s="113" t="s">
        <v>1208</v>
      </c>
      <c r="I6479" s="114" t="s">
        <v>4853</v>
      </c>
    </row>
    <row r="6480" spans="2:9" hidden="1">
      <c r="F6480" s="113" t="s">
        <v>27</v>
      </c>
      <c r="G6480" s="133" t="s">
        <v>35</v>
      </c>
      <c r="H6480" s="113" t="s">
        <v>1208</v>
      </c>
      <c r="I6480" s="114" t="s">
        <v>4854</v>
      </c>
    </row>
    <row r="6481" spans="2:9" hidden="1">
      <c r="F6481" s="132" t="str">
        <f>IF(EXACT(I6481, I6482), "EN Sub=Dub", "_")</f>
        <v>_</v>
      </c>
      <c r="G6481" s="133" t="s">
        <v>39</v>
      </c>
      <c r="H6481" s="113" t="s">
        <v>1208</v>
      </c>
      <c r="I6481" s="114" t="s">
        <v>4855</v>
      </c>
    </row>
    <row r="6482" spans="2:9" hidden="1">
      <c r="F6482" s="132" t="str">
        <f>IF(EXACT(I6481, I6482), "EN Sub=Dub", "_")</f>
        <v>_</v>
      </c>
      <c r="G6482" s="133" t="s">
        <v>44</v>
      </c>
      <c r="H6482" s="113" t="s">
        <v>1208</v>
      </c>
      <c r="I6482" s="114" t="s">
        <v>4856</v>
      </c>
    </row>
    <row r="6483" spans="2:9" hidden="1">
      <c r="F6483" s="132" t="str">
        <f>IF(EXACT(I6483, I6484), "PT Sub=Dub", "_")</f>
        <v>PT Sub=Dub</v>
      </c>
      <c r="G6483" s="133" t="s">
        <v>46</v>
      </c>
      <c r="H6483" s="113" t="s">
        <v>1208</v>
      </c>
      <c r="I6483" s="114" t="s">
        <v>4857</v>
      </c>
    </row>
    <row r="6484" spans="2:9">
      <c r="F6484" s="132" t="str">
        <f>IF(EXACT(I6483, I6484), "PT Sub=Dub", "_")</f>
        <v>PT Sub=Dub</v>
      </c>
      <c r="G6484" s="133" t="s">
        <v>48</v>
      </c>
      <c r="H6484" s="113" t="s">
        <v>1208</v>
      </c>
      <c r="I6484" s="114" t="s">
        <v>4857</v>
      </c>
    </row>
    <row r="6485" spans="2:9" hidden="1">
      <c r="C6485" s="147" t="s">
        <v>27</v>
      </c>
      <c r="F6485" s="113" t="s">
        <v>27</v>
      </c>
      <c r="G6485" s="137" t="s">
        <v>28</v>
      </c>
      <c r="H6485" s="113" t="s">
        <v>1208</v>
      </c>
      <c r="I6485" s="114">
        <v>809</v>
      </c>
    </row>
    <row r="6486" spans="2:9" hidden="1">
      <c r="C6486" s="113" t="s">
        <v>27</v>
      </c>
      <c r="F6486" s="113" t="s">
        <v>27</v>
      </c>
      <c r="G6486" s="137" t="s">
        <v>30</v>
      </c>
      <c r="H6486" s="113" t="s">
        <v>1208</v>
      </c>
      <c r="I6486" s="114" t="s">
        <v>4858</v>
      </c>
    </row>
    <row r="6487" spans="2:9" hidden="1">
      <c r="C6487" s="113" t="s">
        <v>27</v>
      </c>
      <c r="F6487" s="113" t="s">
        <v>27</v>
      </c>
      <c r="G6487" s="133" t="s">
        <v>32</v>
      </c>
      <c r="H6487" s="113" t="s">
        <v>1208</v>
      </c>
      <c r="I6487" s="114" t="s">
        <v>4859</v>
      </c>
    </row>
    <row r="6488" spans="2:9" hidden="1">
      <c r="F6488" s="113" t="s">
        <v>27</v>
      </c>
      <c r="G6488" s="133" t="s">
        <v>35</v>
      </c>
      <c r="H6488" s="113" t="s">
        <v>1208</v>
      </c>
      <c r="I6488" s="114" t="s">
        <v>4860</v>
      </c>
    </row>
    <row r="6489" spans="2:9" hidden="1">
      <c r="F6489" s="132" t="str">
        <f>IF(EXACT(I6489, I6490), "EN Sub=Dub", "_")</f>
        <v>_</v>
      </c>
      <c r="G6489" s="133" t="s">
        <v>39</v>
      </c>
      <c r="H6489" s="113" t="s">
        <v>1208</v>
      </c>
      <c r="I6489" s="114" t="s">
        <v>4861</v>
      </c>
    </row>
    <row r="6490" spans="2:9" hidden="1">
      <c r="F6490" s="132" t="str">
        <f>IF(EXACT(I6489, I6490), "EN Sub=Dub", "_")</f>
        <v>_</v>
      </c>
      <c r="G6490" s="133" t="s">
        <v>44</v>
      </c>
      <c r="H6490" s="113" t="s">
        <v>1208</v>
      </c>
      <c r="I6490" s="114" t="s">
        <v>4862</v>
      </c>
    </row>
    <row r="6491" spans="2:9" hidden="1">
      <c r="F6491" s="132" t="str">
        <f>IF(EXACT(I6491, I6492), "PT Sub=Dub", "_")</f>
        <v>PT Sub=Dub</v>
      </c>
      <c r="G6491" s="133" t="s">
        <v>46</v>
      </c>
      <c r="H6491" s="113" t="s">
        <v>1208</v>
      </c>
      <c r="I6491" s="114" t="s">
        <v>4863</v>
      </c>
    </row>
    <row r="6492" spans="2:9">
      <c r="F6492" s="132" t="str">
        <f>IF(EXACT(I6491, I6492), "PT Sub=Dub", "_")</f>
        <v>PT Sub=Dub</v>
      </c>
      <c r="G6492" s="133" t="s">
        <v>48</v>
      </c>
      <c r="H6492" s="113" t="s">
        <v>1208</v>
      </c>
      <c r="I6492" s="114" t="s">
        <v>4863</v>
      </c>
    </row>
    <row r="6493" spans="2:9" hidden="1">
      <c r="B6493" s="114" t="s">
        <v>26</v>
      </c>
      <c r="C6493" s="147" t="s">
        <v>27</v>
      </c>
      <c r="F6493" s="113" t="s">
        <v>27</v>
      </c>
      <c r="G6493" s="137" t="s">
        <v>28</v>
      </c>
      <c r="H6493" s="113" t="s">
        <v>52</v>
      </c>
      <c r="I6493" s="114">
        <v>810</v>
      </c>
    </row>
    <row r="6494" spans="2:9" hidden="1">
      <c r="B6494" s="114" t="s">
        <v>26</v>
      </c>
      <c r="C6494" s="113" t="s">
        <v>27</v>
      </c>
      <c r="F6494" s="113" t="s">
        <v>27</v>
      </c>
      <c r="G6494" s="137" t="s">
        <v>30</v>
      </c>
      <c r="H6494" s="113" t="s">
        <v>52</v>
      </c>
      <c r="I6494" s="114" t="s">
        <v>4864</v>
      </c>
    </row>
    <row r="6495" spans="2:9" hidden="1">
      <c r="B6495" s="114" t="s">
        <v>26</v>
      </c>
      <c r="C6495" s="113" t="s">
        <v>27</v>
      </c>
      <c r="F6495" s="113" t="s">
        <v>27</v>
      </c>
      <c r="G6495" s="133" t="s">
        <v>32</v>
      </c>
      <c r="H6495" s="113" t="s">
        <v>52</v>
      </c>
      <c r="I6495" s="114" t="s">
        <v>4865</v>
      </c>
    </row>
    <row r="6496" spans="2:9" hidden="1">
      <c r="B6496" s="114" t="s">
        <v>26</v>
      </c>
      <c r="F6496" s="113" t="s">
        <v>27</v>
      </c>
      <c r="G6496" s="133" t="s">
        <v>35</v>
      </c>
      <c r="H6496" s="113" t="s">
        <v>52</v>
      </c>
      <c r="I6496" s="114" t="s">
        <v>4866</v>
      </c>
    </row>
    <row r="6497" spans="2:9" hidden="1">
      <c r="B6497" s="114" t="s">
        <v>26</v>
      </c>
      <c r="F6497" s="132" t="str">
        <f>IF(EXACT(I6497, I6498), "EN Sub=Dub", "_")</f>
        <v>EN Sub=Dub</v>
      </c>
      <c r="G6497" s="133" t="s">
        <v>39</v>
      </c>
      <c r="H6497" s="113" t="s">
        <v>52</v>
      </c>
      <c r="I6497" s="114" t="s">
        <v>1208</v>
      </c>
    </row>
    <row r="6498" spans="2:9" hidden="1">
      <c r="B6498" s="114" t="s">
        <v>26</v>
      </c>
      <c r="F6498" s="132" t="str">
        <f>IF(EXACT(I6497, I6498), "EN Sub=Dub", "_")</f>
        <v>EN Sub=Dub</v>
      </c>
      <c r="G6498" s="133" t="s">
        <v>44</v>
      </c>
      <c r="H6498" s="113" t="s">
        <v>52</v>
      </c>
      <c r="I6498" s="114" t="s">
        <v>1208</v>
      </c>
    </row>
    <row r="6499" spans="2:9" hidden="1">
      <c r="B6499" s="114" t="s">
        <v>26</v>
      </c>
      <c r="F6499" s="132" t="str">
        <f>IF(EXACT(I6499, I6500), "PT Sub=Dub", "_")</f>
        <v>PT Sub=Dub</v>
      </c>
      <c r="G6499" s="133" t="s">
        <v>46</v>
      </c>
      <c r="H6499" s="113" t="s">
        <v>52</v>
      </c>
      <c r="I6499" s="114" t="s">
        <v>1208</v>
      </c>
    </row>
    <row r="6500" spans="2:9">
      <c r="B6500" s="114" t="s">
        <v>26</v>
      </c>
      <c r="F6500" s="132" t="str">
        <f>IF(EXACT(I6499, I6500), "PT Sub=Dub", "_")</f>
        <v>PT Sub=Dub</v>
      </c>
      <c r="G6500" s="133" t="s">
        <v>48</v>
      </c>
      <c r="H6500" s="113" t="s">
        <v>52</v>
      </c>
      <c r="I6500" s="114" t="s">
        <v>1208</v>
      </c>
    </row>
    <row r="6501" spans="2:9" hidden="1">
      <c r="B6501" s="114" t="s">
        <v>26</v>
      </c>
      <c r="C6501" s="147" t="s">
        <v>27</v>
      </c>
      <c r="F6501" s="113" t="s">
        <v>27</v>
      </c>
      <c r="G6501" s="137" t="s">
        <v>28</v>
      </c>
      <c r="H6501" s="113" t="s">
        <v>52</v>
      </c>
      <c r="I6501" s="114">
        <v>811</v>
      </c>
    </row>
    <row r="6502" spans="2:9" hidden="1">
      <c r="B6502" s="114" t="s">
        <v>26</v>
      </c>
      <c r="C6502" s="113" t="s">
        <v>27</v>
      </c>
      <c r="F6502" s="113" t="s">
        <v>27</v>
      </c>
      <c r="G6502" s="137" t="s">
        <v>30</v>
      </c>
      <c r="H6502" s="113" t="s">
        <v>52</v>
      </c>
      <c r="I6502" s="114" t="s">
        <v>4867</v>
      </c>
    </row>
    <row r="6503" spans="2:9" hidden="1">
      <c r="B6503" s="114" t="s">
        <v>26</v>
      </c>
      <c r="C6503" s="113" t="s">
        <v>27</v>
      </c>
      <c r="F6503" s="113" t="s">
        <v>27</v>
      </c>
      <c r="G6503" s="133" t="s">
        <v>32</v>
      </c>
      <c r="H6503" s="113" t="s">
        <v>52</v>
      </c>
      <c r="I6503" s="114" t="s">
        <v>4868</v>
      </c>
    </row>
    <row r="6504" spans="2:9" hidden="1">
      <c r="B6504" s="114" t="s">
        <v>26</v>
      </c>
      <c r="F6504" s="113" t="s">
        <v>27</v>
      </c>
      <c r="G6504" s="133" t="s">
        <v>35</v>
      </c>
      <c r="H6504" s="113" t="s">
        <v>52</v>
      </c>
      <c r="I6504" s="114" t="s">
        <v>4869</v>
      </c>
    </row>
    <row r="6505" spans="2:9" hidden="1">
      <c r="B6505" s="114" t="s">
        <v>26</v>
      </c>
      <c r="F6505" s="132" t="str">
        <f>IF(EXACT(I6505, I6506), "EN Sub=Dub", "_")</f>
        <v>_</v>
      </c>
      <c r="G6505" s="133" t="s">
        <v>39</v>
      </c>
      <c r="H6505" s="113" t="s">
        <v>52</v>
      </c>
      <c r="I6505" s="114" t="s">
        <v>4870</v>
      </c>
    </row>
    <row r="6506" spans="2:9" hidden="1">
      <c r="B6506" s="114" t="s">
        <v>26</v>
      </c>
      <c r="F6506" s="132" t="str">
        <f>IF(EXACT(I6505, I6506), "EN Sub=Dub", "_")</f>
        <v>_</v>
      </c>
      <c r="G6506" s="133" t="s">
        <v>44</v>
      </c>
      <c r="H6506" s="113" t="s">
        <v>52</v>
      </c>
      <c r="I6506" s="114" t="s">
        <v>4871</v>
      </c>
    </row>
    <row r="6507" spans="2:9" hidden="1">
      <c r="B6507" s="114" t="s">
        <v>26</v>
      </c>
      <c r="F6507" s="132" t="str">
        <f>IF(EXACT(I6507, I6508), "PT Sub=Dub", "_")</f>
        <v>_</v>
      </c>
      <c r="G6507" s="133" t="s">
        <v>46</v>
      </c>
      <c r="H6507" s="113" t="s">
        <v>52</v>
      </c>
      <c r="I6507" s="114" t="s">
        <v>4872</v>
      </c>
    </row>
    <row r="6508" spans="2:9">
      <c r="B6508" s="114" t="s">
        <v>26</v>
      </c>
      <c r="F6508" s="132" t="str">
        <f>IF(EXACT(I6507, I6508), "PT Sub=Dub", "_")</f>
        <v>_</v>
      </c>
      <c r="G6508" s="133" t="s">
        <v>48</v>
      </c>
      <c r="H6508" s="113" t="s">
        <v>52</v>
      </c>
      <c r="I6508" s="114" t="s">
        <v>4873</v>
      </c>
    </row>
    <row r="6509" spans="2:9" hidden="1">
      <c r="C6509" s="147" t="s">
        <v>27</v>
      </c>
      <c r="F6509" s="113" t="s">
        <v>27</v>
      </c>
      <c r="G6509" s="137" t="s">
        <v>28</v>
      </c>
      <c r="H6509" s="113" t="s">
        <v>52</v>
      </c>
      <c r="I6509" s="114">
        <v>812</v>
      </c>
    </row>
    <row r="6510" spans="2:9" hidden="1">
      <c r="C6510" s="113" t="s">
        <v>27</v>
      </c>
      <c r="F6510" s="113" t="s">
        <v>27</v>
      </c>
      <c r="G6510" s="137" t="s">
        <v>30</v>
      </c>
      <c r="H6510" s="113" t="s">
        <v>52</v>
      </c>
      <c r="I6510" s="114" t="s">
        <v>4874</v>
      </c>
    </row>
    <row r="6511" spans="2:9" hidden="1">
      <c r="C6511" s="113" t="s">
        <v>27</v>
      </c>
      <c r="F6511" s="113" t="s">
        <v>27</v>
      </c>
      <c r="G6511" s="133" t="s">
        <v>32</v>
      </c>
      <c r="H6511" s="113" t="s">
        <v>52</v>
      </c>
      <c r="I6511" s="114" t="s">
        <v>4875</v>
      </c>
    </row>
    <row r="6512" spans="2:9" hidden="1">
      <c r="F6512" s="113" t="s">
        <v>27</v>
      </c>
      <c r="G6512" s="133" t="s">
        <v>35</v>
      </c>
      <c r="H6512" s="113" t="s">
        <v>52</v>
      </c>
      <c r="I6512" s="114" t="s">
        <v>4876</v>
      </c>
    </row>
    <row r="6513" spans="2:9" hidden="1">
      <c r="F6513" s="132" t="str">
        <f>IF(EXACT(I6513, I6514), "EN Sub=Dub", "_")</f>
        <v>_</v>
      </c>
      <c r="G6513" s="133" t="s">
        <v>39</v>
      </c>
      <c r="H6513" s="113" t="s">
        <v>52</v>
      </c>
      <c r="I6513" s="114" t="s">
        <v>4877</v>
      </c>
    </row>
    <row r="6514" spans="2:9" hidden="1">
      <c r="F6514" s="132" t="str">
        <f>IF(EXACT(I6513, I6514), "EN Sub=Dub", "_")</f>
        <v>_</v>
      </c>
      <c r="G6514" s="133" t="s">
        <v>44</v>
      </c>
      <c r="H6514" s="113" t="s">
        <v>52</v>
      </c>
      <c r="I6514" s="114" t="s">
        <v>4878</v>
      </c>
    </row>
    <row r="6515" spans="2:9" hidden="1">
      <c r="F6515" s="132" t="str">
        <f>IF(EXACT(I6515, I6516), "PT Sub=Dub", "_")</f>
        <v>_</v>
      </c>
      <c r="G6515" s="133" t="s">
        <v>46</v>
      </c>
      <c r="H6515" s="113" t="s">
        <v>52</v>
      </c>
      <c r="I6515" s="114" t="s">
        <v>4879</v>
      </c>
    </row>
    <row r="6516" spans="2:9">
      <c r="F6516" s="132" t="str">
        <f>IF(EXACT(I6515, I6516), "PT Sub=Dub", "_")</f>
        <v>_</v>
      </c>
      <c r="G6516" s="133" t="s">
        <v>48</v>
      </c>
      <c r="H6516" s="113" t="s">
        <v>52</v>
      </c>
      <c r="I6516" s="114" t="s">
        <v>4880</v>
      </c>
    </row>
    <row r="6517" spans="2:9" hidden="1">
      <c r="B6517" s="114" t="s">
        <v>26</v>
      </c>
      <c r="C6517" s="147" t="s">
        <v>27</v>
      </c>
      <c r="F6517" s="113" t="s">
        <v>27</v>
      </c>
      <c r="G6517" s="137" t="s">
        <v>28</v>
      </c>
      <c r="H6517" s="113" t="s">
        <v>52</v>
      </c>
      <c r="I6517" s="114">
        <v>813</v>
      </c>
    </row>
    <row r="6518" spans="2:9" hidden="1">
      <c r="B6518" s="114" t="s">
        <v>26</v>
      </c>
      <c r="C6518" s="113" t="s">
        <v>27</v>
      </c>
      <c r="F6518" s="113" t="s">
        <v>27</v>
      </c>
      <c r="G6518" s="137" t="s">
        <v>30</v>
      </c>
      <c r="H6518" s="113" t="s">
        <v>52</v>
      </c>
      <c r="I6518" s="114" t="s">
        <v>4881</v>
      </c>
    </row>
    <row r="6519" spans="2:9" hidden="1">
      <c r="B6519" s="114" t="s">
        <v>26</v>
      </c>
      <c r="C6519" s="113" t="s">
        <v>27</v>
      </c>
      <c r="F6519" s="113" t="s">
        <v>27</v>
      </c>
      <c r="G6519" s="133" t="s">
        <v>32</v>
      </c>
      <c r="H6519" s="113" t="s">
        <v>52</v>
      </c>
      <c r="I6519" s="114" t="s">
        <v>4882</v>
      </c>
    </row>
    <row r="6520" spans="2:9" hidden="1">
      <c r="B6520" s="114" t="s">
        <v>26</v>
      </c>
      <c r="F6520" s="113" t="s">
        <v>27</v>
      </c>
      <c r="G6520" s="133" t="s">
        <v>35</v>
      </c>
      <c r="H6520" s="113" t="s">
        <v>52</v>
      </c>
      <c r="I6520" s="114" t="s">
        <v>4883</v>
      </c>
    </row>
    <row r="6521" spans="2:9" hidden="1">
      <c r="B6521" s="114" t="s">
        <v>26</v>
      </c>
      <c r="F6521" s="132" t="str">
        <f>IF(EXACT(I6521, I6522), "EN Sub=Dub", "_")</f>
        <v>_</v>
      </c>
      <c r="G6521" s="133" t="s">
        <v>39</v>
      </c>
      <c r="H6521" s="113" t="s">
        <v>52</v>
      </c>
      <c r="I6521" s="114" t="s">
        <v>4884</v>
      </c>
    </row>
    <row r="6522" spans="2:9" hidden="1">
      <c r="B6522" s="114" t="s">
        <v>26</v>
      </c>
      <c r="F6522" s="132" t="str">
        <f>IF(EXACT(I6521, I6522), "EN Sub=Dub", "_")</f>
        <v>_</v>
      </c>
      <c r="G6522" s="133" t="s">
        <v>44</v>
      </c>
      <c r="H6522" s="113" t="s">
        <v>52</v>
      </c>
      <c r="I6522" s="114" t="s">
        <v>4885</v>
      </c>
    </row>
    <row r="6523" spans="2:9" hidden="1">
      <c r="B6523" s="114" t="s">
        <v>26</v>
      </c>
      <c r="F6523" s="132" t="str">
        <f>IF(EXACT(I6523, I6524), "PT Sub=Dub", "_")</f>
        <v>_</v>
      </c>
      <c r="G6523" s="133" t="s">
        <v>46</v>
      </c>
      <c r="H6523" s="113" t="s">
        <v>52</v>
      </c>
      <c r="I6523" s="114" t="s">
        <v>4886</v>
      </c>
    </row>
    <row r="6524" spans="2:9">
      <c r="B6524" s="114" t="s">
        <v>26</v>
      </c>
      <c r="F6524" s="132" t="str">
        <f>IF(EXACT(I6523, I6524), "PT Sub=Dub", "_")</f>
        <v>_</v>
      </c>
      <c r="G6524" s="133" t="s">
        <v>48</v>
      </c>
      <c r="H6524" s="113" t="s">
        <v>52</v>
      </c>
      <c r="I6524" s="114" t="s">
        <v>4887</v>
      </c>
    </row>
    <row r="6525" spans="2:9" hidden="1">
      <c r="C6525" s="147" t="s">
        <v>27</v>
      </c>
      <c r="F6525" s="113" t="s">
        <v>27</v>
      </c>
      <c r="G6525" s="137" t="s">
        <v>28</v>
      </c>
      <c r="H6525" s="113" t="s">
        <v>52</v>
      </c>
      <c r="I6525" s="114">
        <v>814</v>
      </c>
    </row>
    <row r="6526" spans="2:9" hidden="1">
      <c r="C6526" s="113" t="s">
        <v>27</v>
      </c>
      <c r="F6526" s="113" t="s">
        <v>27</v>
      </c>
      <c r="G6526" s="137" t="s">
        <v>30</v>
      </c>
      <c r="H6526" s="113" t="s">
        <v>52</v>
      </c>
      <c r="I6526" s="114" t="s">
        <v>4888</v>
      </c>
    </row>
    <row r="6527" spans="2:9" hidden="1">
      <c r="C6527" s="113" t="s">
        <v>27</v>
      </c>
      <c r="F6527" s="113" t="s">
        <v>27</v>
      </c>
      <c r="G6527" s="133" t="s">
        <v>32</v>
      </c>
      <c r="H6527" s="113" t="s">
        <v>52</v>
      </c>
      <c r="I6527" s="114" t="s">
        <v>4889</v>
      </c>
    </row>
    <row r="6528" spans="2:9" hidden="1">
      <c r="F6528" s="113" t="s">
        <v>27</v>
      </c>
      <c r="G6528" s="133" t="s">
        <v>35</v>
      </c>
      <c r="H6528" s="113" t="s">
        <v>52</v>
      </c>
      <c r="I6528" s="114" t="s">
        <v>4890</v>
      </c>
    </row>
    <row r="6529" spans="2:9" hidden="1">
      <c r="F6529" s="132" t="str">
        <f>IF(EXACT(I6529, I6530), "EN Sub=Dub", "_")</f>
        <v>_</v>
      </c>
      <c r="G6529" s="133" t="s">
        <v>39</v>
      </c>
      <c r="H6529" s="113" t="s">
        <v>52</v>
      </c>
      <c r="I6529" s="114" t="s">
        <v>4891</v>
      </c>
    </row>
    <row r="6530" spans="2:9" hidden="1">
      <c r="F6530" s="132" t="str">
        <f>IF(EXACT(I6529, I6530), "EN Sub=Dub", "_")</f>
        <v>_</v>
      </c>
      <c r="G6530" s="133" t="s">
        <v>44</v>
      </c>
      <c r="H6530" s="113" t="s">
        <v>52</v>
      </c>
      <c r="I6530" s="114" t="s">
        <v>4892</v>
      </c>
    </row>
    <row r="6531" spans="2:9" hidden="1">
      <c r="F6531" s="132" t="str">
        <f>IF(EXACT(I6531, I6532), "PT Sub=Dub", "_")</f>
        <v>_</v>
      </c>
      <c r="G6531" s="133" t="s">
        <v>46</v>
      </c>
      <c r="H6531" s="113" t="s">
        <v>52</v>
      </c>
      <c r="I6531" s="114" t="s">
        <v>4893</v>
      </c>
    </row>
    <row r="6532" spans="2:9">
      <c r="F6532" s="132" t="str">
        <f>IF(EXACT(I6531, I6532), "PT Sub=Dub", "_")</f>
        <v>_</v>
      </c>
      <c r="G6532" s="133" t="s">
        <v>48</v>
      </c>
      <c r="H6532" s="113" t="s">
        <v>52</v>
      </c>
      <c r="I6532" s="114" t="s">
        <v>4894</v>
      </c>
    </row>
    <row r="6533" spans="2:9" hidden="1">
      <c r="B6533" s="114" t="s">
        <v>26</v>
      </c>
      <c r="C6533" s="147" t="s">
        <v>27</v>
      </c>
      <c r="F6533" s="113" t="s">
        <v>27</v>
      </c>
      <c r="G6533" s="137" t="s">
        <v>28</v>
      </c>
      <c r="H6533" s="113" t="s">
        <v>1208</v>
      </c>
      <c r="I6533" s="114">
        <v>815</v>
      </c>
    </row>
    <row r="6534" spans="2:9" hidden="1">
      <c r="B6534" s="114" t="s">
        <v>26</v>
      </c>
      <c r="C6534" s="113" t="s">
        <v>27</v>
      </c>
      <c r="F6534" s="113" t="s">
        <v>27</v>
      </c>
      <c r="G6534" s="137" t="s">
        <v>30</v>
      </c>
      <c r="H6534" s="113" t="s">
        <v>1208</v>
      </c>
      <c r="I6534" s="114" t="s">
        <v>4895</v>
      </c>
    </row>
    <row r="6535" spans="2:9" hidden="1">
      <c r="B6535" s="114" t="s">
        <v>26</v>
      </c>
      <c r="C6535" s="113" t="s">
        <v>27</v>
      </c>
      <c r="F6535" s="113" t="s">
        <v>27</v>
      </c>
      <c r="G6535" s="133" t="s">
        <v>32</v>
      </c>
      <c r="H6535" s="113" t="s">
        <v>1208</v>
      </c>
      <c r="I6535" s="114" t="s">
        <v>4896</v>
      </c>
    </row>
    <row r="6536" spans="2:9" hidden="1">
      <c r="B6536" s="114" t="s">
        <v>26</v>
      </c>
      <c r="F6536" s="113" t="s">
        <v>27</v>
      </c>
      <c r="G6536" s="133" t="s">
        <v>35</v>
      </c>
      <c r="H6536" s="113" t="s">
        <v>1208</v>
      </c>
      <c r="I6536" s="114" t="s">
        <v>4897</v>
      </c>
    </row>
    <row r="6537" spans="2:9" hidden="1">
      <c r="B6537" s="114" t="s">
        <v>26</v>
      </c>
      <c r="F6537" s="132" t="str">
        <f>IF(EXACT(I6537, I6538), "EN Sub=Dub", "_")</f>
        <v>_</v>
      </c>
      <c r="G6537" s="133" t="s">
        <v>39</v>
      </c>
      <c r="H6537" s="113" t="s">
        <v>1208</v>
      </c>
      <c r="I6537" s="114" t="s">
        <v>4897</v>
      </c>
    </row>
    <row r="6538" spans="2:9" hidden="1">
      <c r="B6538" s="114" t="s">
        <v>26</v>
      </c>
      <c r="F6538" s="132" t="str">
        <f>IF(EXACT(I6537, I6538), "EN Sub=Dub", "_")</f>
        <v>_</v>
      </c>
      <c r="G6538" s="133" t="s">
        <v>44</v>
      </c>
      <c r="H6538" s="113" t="s">
        <v>1208</v>
      </c>
      <c r="I6538" s="114" t="s">
        <v>4898</v>
      </c>
    </row>
    <row r="6539" spans="2:9" hidden="1">
      <c r="B6539" s="114" t="s">
        <v>26</v>
      </c>
      <c r="F6539" s="132" t="str">
        <f>IF(EXACT(I6539, I6540), "PT Sub=Dub", "_")</f>
        <v>PT Sub=Dub</v>
      </c>
      <c r="G6539" s="133" t="s">
        <v>46</v>
      </c>
      <c r="H6539" s="113" t="s">
        <v>1208</v>
      </c>
      <c r="I6539" s="114" t="s">
        <v>4899</v>
      </c>
    </row>
    <row r="6540" spans="2:9">
      <c r="B6540" s="114" t="s">
        <v>26</v>
      </c>
      <c r="F6540" s="132" t="str">
        <f>IF(EXACT(I6539, I6540), "PT Sub=Dub", "_")</f>
        <v>PT Sub=Dub</v>
      </c>
      <c r="G6540" s="133" t="s">
        <v>48</v>
      </c>
      <c r="H6540" s="113" t="s">
        <v>1208</v>
      </c>
      <c r="I6540" s="114" t="s">
        <v>4899</v>
      </c>
    </row>
    <row r="6541" spans="2:9" hidden="1">
      <c r="C6541" s="147" t="s">
        <v>27</v>
      </c>
      <c r="F6541" s="113" t="s">
        <v>27</v>
      </c>
      <c r="G6541" s="137" t="s">
        <v>28</v>
      </c>
      <c r="H6541" s="113" t="s">
        <v>4608</v>
      </c>
      <c r="I6541" s="114">
        <v>816</v>
      </c>
    </row>
    <row r="6542" spans="2:9" hidden="1">
      <c r="C6542" s="113" t="s">
        <v>27</v>
      </c>
      <c r="F6542" s="113" t="s">
        <v>27</v>
      </c>
      <c r="G6542" s="137" t="s">
        <v>30</v>
      </c>
      <c r="H6542" s="113" t="s">
        <v>4608</v>
      </c>
      <c r="I6542" s="114" t="s">
        <v>4900</v>
      </c>
    </row>
    <row r="6543" spans="2:9" hidden="1">
      <c r="C6543" s="113" t="s">
        <v>27</v>
      </c>
      <c r="F6543" s="113" t="s">
        <v>27</v>
      </c>
      <c r="G6543" s="133" t="s">
        <v>32</v>
      </c>
      <c r="H6543" s="113" t="s">
        <v>4608</v>
      </c>
      <c r="I6543" s="114" t="s">
        <v>4901</v>
      </c>
    </row>
    <row r="6544" spans="2:9" hidden="1">
      <c r="F6544" s="113" t="s">
        <v>27</v>
      </c>
      <c r="G6544" s="133" t="s">
        <v>35</v>
      </c>
      <c r="H6544" s="113" t="s">
        <v>4608</v>
      </c>
      <c r="I6544" s="114" t="s">
        <v>4902</v>
      </c>
    </row>
    <row r="6545" spans="2:16" hidden="1">
      <c r="F6545" s="132" t="str">
        <f>IF(EXACT(I6545, I6546), "EN Sub=Dub", "_")</f>
        <v>_</v>
      </c>
      <c r="G6545" s="133" t="s">
        <v>39</v>
      </c>
      <c r="H6545" s="113" t="s">
        <v>4608</v>
      </c>
      <c r="I6545" s="114" t="s">
        <v>4903</v>
      </c>
    </row>
    <row r="6546" spans="2:16" hidden="1">
      <c r="F6546" s="132" t="str">
        <f>IF(EXACT(I6545, I6546), "EN Sub=Dub", "_")</f>
        <v>_</v>
      </c>
      <c r="G6546" s="133" t="s">
        <v>44</v>
      </c>
      <c r="H6546" s="113" t="s">
        <v>4608</v>
      </c>
      <c r="I6546" s="114" t="s">
        <v>4904</v>
      </c>
    </row>
    <row r="6547" spans="2:16" hidden="1">
      <c r="F6547" s="132" t="str">
        <f>IF(EXACT(I6547, I6548), "PT Sub=Dub", "_")</f>
        <v>PT Sub=Dub</v>
      </c>
      <c r="G6547" s="133" t="s">
        <v>46</v>
      </c>
      <c r="H6547" s="113" t="s">
        <v>4608</v>
      </c>
      <c r="I6547" s="114" t="s">
        <v>4905</v>
      </c>
    </row>
    <row r="6548" spans="2:16">
      <c r="F6548" s="132" t="str">
        <f>IF(EXACT(I6547, I6548), "PT Sub=Dub", "_")</f>
        <v>PT Sub=Dub</v>
      </c>
      <c r="G6548" s="133" t="s">
        <v>48</v>
      </c>
      <c r="H6548" s="113" t="s">
        <v>4608</v>
      </c>
      <c r="I6548" s="114" t="s">
        <v>4905</v>
      </c>
    </row>
    <row r="6549" spans="2:16" hidden="1">
      <c r="B6549" s="114" t="s">
        <v>26</v>
      </c>
      <c r="C6549" s="147" t="s">
        <v>27</v>
      </c>
      <c r="F6549" s="113" t="s">
        <v>27</v>
      </c>
      <c r="G6549" s="137" t="s">
        <v>28</v>
      </c>
      <c r="H6549" s="113" t="s">
        <v>52</v>
      </c>
      <c r="I6549" s="114">
        <v>817</v>
      </c>
    </row>
    <row r="6550" spans="2:16" hidden="1">
      <c r="B6550" s="114" t="s">
        <v>26</v>
      </c>
      <c r="C6550" s="113" t="s">
        <v>27</v>
      </c>
      <c r="F6550" s="113" t="s">
        <v>27</v>
      </c>
      <c r="G6550" s="137" t="s">
        <v>30</v>
      </c>
      <c r="H6550" s="113" t="s">
        <v>52</v>
      </c>
      <c r="I6550" s="114" t="s">
        <v>4906</v>
      </c>
    </row>
    <row r="6551" spans="2:16" hidden="1">
      <c r="B6551" s="114" t="s">
        <v>26</v>
      </c>
      <c r="C6551" s="113" t="s">
        <v>27</v>
      </c>
      <c r="F6551" s="113" t="s">
        <v>27</v>
      </c>
      <c r="G6551" s="133" t="s">
        <v>32</v>
      </c>
      <c r="H6551" s="113" t="s">
        <v>52</v>
      </c>
      <c r="I6551" s="114" t="s">
        <v>4907</v>
      </c>
    </row>
    <row r="6552" spans="2:16" hidden="1">
      <c r="B6552" s="114" t="s">
        <v>26</v>
      </c>
      <c r="F6552" s="113" t="s">
        <v>27</v>
      </c>
      <c r="G6552" s="133" t="s">
        <v>35</v>
      </c>
      <c r="H6552" s="113" t="s">
        <v>52</v>
      </c>
      <c r="I6552" s="114" t="s">
        <v>4908</v>
      </c>
    </row>
    <row r="6553" spans="2:16" hidden="1">
      <c r="B6553" s="114" t="s">
        <v>26</v>
      </c>
      <c r="F6553" s="132" t="str">
        <f>IF(EXACT(I6553, I6554), "EN Sub=Dub", "_")</f>
        <v>_</v>
      </c>
      <c r="G6553" s="133" t="s">
        <v>39</v>
      </c>
      <c r="H6553" s="113" t="s">
        <v>52</v>
      </c>
      <c r="I6553" s="114" t="s">
        <v>4909</v>
      </c>
      <c r="P6553" s="132"/>
    </row>
    <row r="6554" spans="2:16" hidden="1">
      <c r="B6554" s="114" t="s">
        <v>26</v>
      </c>
      <c r="F6554" s="132" t="str">
        <f>IF(EXACT(I6553, I6554), "EN Sub=Dub", "_")</f>
        <v>_</v>
      </c>
      <c r="G6554" s="133" t="s">
        <v>44</v>
      </c>
      <c r="H6554" s="113" t="s">
        <v>52</v>
      </c>
      <c r="I6554" s="114" t="s">
        <v>4910</v>
      </c>
    </row>
    <row r="6555" spans="2:16" hidden="1">
      <c r="B6555" s="114" t="s">
        <v>26</v>
      </c>
      <c r="F6555" s="132" t="str">
        <f>IF(EXACT(I6555, I6556), "PT Sub=Dub", "_")</f>
        <v>_</v>
      </c>
      <c r="G6555" s="133" t="s">
        <v>46</v>
      </c>
      <c r="H6555" s="113" t="s">
        <v>52</v>
      </c>
      <c r="I6555" s="114" t="s">
        <v>4911</v>
      </c>
    </row>
    <row r="6556" spans="2:16">
      <c r="B6556" s="114" t="s">
        <v>26</v>
      </c>
      <c r="F6556" s="132" t="str">
        <f>IF(EXACT(I6555, I6556), "PT Sub=Dub", "_")</f>
        <v>_</v>
      </c>
      <c r="G6556" s="133" t="s">
        <v>48</v>
      </c>
      <c r="H6556" s="113" t="s">
        <v>52</v>
      </c>
      <c r="I6556" s="114" t="s">
        <v>4912</v>
      </c>
    </row>
    <row r="6557" spans="2:16" hidden="1">
      <c r="B6557" s="114" t="s">
        <v>26</v>
      </c>
      <c r="C6557" s="147" t="s">
        <v>27</v>
      </c>
      <c r="F6557" s="113" t="s">
        <v>27</v>
      </c>
      <c r="G6557" s="137" t="s">
        <v>28</v>
      </c>
      <c r="H6557" s="113" t="s">
        <v>52</v>
      </c>
      <c r="I6557" s="114">
        <v>818</v>
      </c>
    </row>
    <row r="6558" spans="2:16" hidden="1">
      <c r="B6558" s="114" t="s">
        <v>26</v>
      </c>
      <c r="C6558" s="113" t="s">
        <v>27</v>
      </c>
      <c r="F6558" s="113" t="s">
        <v>27</v>
      </c>
      <c r="G6558" s="137" t="s">
        <v>30</v>
      </c>
      <c r="H6558" s="113" t="s">
        <v>52</v>
      </c>
      <c r="I6558" s="114" t="s">
        <v>4913</v>
      </c>
    </row>
    <row r="6559" spans="2:16" hidden="1">
      <c r="B6559" s="114" t="s">
        <v>26</v>
      </c>
      <c r="C6559" s="113" t="s">
        <v>27</v>
      </c>
      <c r="F6559" s="113" t="s">
        <v>27</v>
      </c>
      <c r="G6559" s="133" t="s">
        <v>32</v>
      </c>
      <c r="H6559" s="113" t="s">
        <v>52</v>
      </c>
      <c r="I6559" s="114" t="s">
        <v>4914</v>
      </c>
    </row>
    <row r="6560" spans="2:16" hidden="1">
      <c r="B6560" s="114" t="s">
        <v>26</v>
      </c>
      <c r="F6560" s="113" t="s">
        <v>27</v>
      </c>
      <c r="G6560" s="133" t="s">
        <v>35</v>
      </c>
      <c r="H6560" s="113" t="s">
        <v>52</v>
      </c>
      <c r="I6560" s="114" t="s">
        <v>4915</v>
      </c>
    </row>
    <row r="6561" spans="2:9" hidden="1">
      <c r="B6561" s="114" t="s">
        <v>26</v>
      </c>
      <c r="F6561" s="132" t="str">
        <f>IF(EXACT(I6561, I6562), "EN Sub=Dub", "_")</f>
        <v>_</v>
      </c>
      <c r="G6561" s="133" t="s">
        <v>39</v>
      </c>
      <c r="H6561" s="113" t="s">
        <v>52</v>
      </c>
      <c r="I6561" s="114" t="s">
        <v>4916</v>
      </c>
    </row>
    <row r="6562" spans="2:9" hidden="1">
      <c r="B6562" s="114" t="s">
        <v>26</v>
      </c>
      <c r="F6562" s="132" t="str">
        <f>IF(EXACT(I6561, I6562), "EN Sub=Dub", "_")</f>
        <v>_</v>
      </c>
      <c r="G6562" s="133" t="s">
        <v>44</v>
      </c>
      <c r="H6562" s="113" t="s">
        <v>52</v>
      </c>
      <c r="I6562" s="114" t="s">
        <v>4917</v>
      </c>
    </row>
    <row r="6563" spans="2:9" hidden="1">
      <c r="B6563" s="114" t="s">
        <v>26</v>
      </c>
      <c r="F6563" s="132" t="str">
        <f>IF(EXACT(I6563, I6564), "PT Sub=Dub", "_")</f>
        <v>_</v>
      </c>
      <c r="G6563" s="133" t="s">
        <v>46</v>
      </c>
      <c r="H6563" s="113" t="s">
        <v>52</v>
      </c>
      <c r="I6563" s="114" t="s">
        <v>4918</v>
      </c>
    </row>
    <row r="6564" spans="2:9">
      <c r="B6564" s="114" t="s">
        <v>26</v>
      </c>
      <c r="F6564" s="132" t="str">
        <f>IF(EXACT(I6563, I6564), "PT Sub=Dub", "_")</f>
        <v>_</v>
      </c>
      <c r="G6564" s="133" t="s">
        <v>48</v>
      </c>
      <c r="H6564" s="113" t="s">
        <v>52</v>
      </c>
      <c r="I6564" s="114" t="s">
        <v>4919</v>
      </c>
    </row>
    <row r="6565" spans="2:9" hidden="1">
      <c r="C6565" s="147" t="s">
        <v>27</v>
      </c>
      <c r="F6565" s="113" t="s">
        <v>27</v>
      </c>
      <c r="G6565" s="137" t="s">
        <v>28</v>
      </c>
      <c r="H6565" s="113" t="s">
        <v>1208</v>
      </c>
      <c r="I6565" s="114">
        <v>819</v>
      </c>
    </row>
    <row r="6566" spans="2:9" hidden="1">
      <c r="C6566" s="113" t="s">
        <v>27</v>
      </c>
      <c r="F6566" s="113" t="s">
        <v>27</v>
      </c>
      <c r="G6566" s="137" t="s">
        <v>30</v>
      </c>
      <c r="H6566" s="113" t="s">
        <v>1208</v>
      </c>
      <c r="I6566" s="114" t="s">
        <v>4920</v>
      </c>
    </row>
    <row r="6567" spans="2:9" hidden="1">
      <c r="C6567" s="113" t="s">
        <v>27</v>
      </c>
      <c r="F6567" s="113" t="s">
        <v>27</v>
      </c>
      <c r="G6567" s="133" t="s">
        <v>32</v>
      </c>
      <c r="H6567" s="113" t="s">
        <v>1208</v>
      </c>
      <c r="I6567" s="114" t="s">
        <v>4921</v>
      </c>
    </row>
    <row r="6568" spans="2:9" hidden="1">
      <c r="F6568" s="113" t="s">
        <v>27</v>
      </c>
      <c r="G6568" s="133" t="s">
        <v>35</v>
      </c>
      <c r="H6568" s="113" t="s">
        <v>1208</v>
      </c>
      <c r="I6568" s="114" t="s">
        <v>4922</v>
      </c>
    </row>
    <row r="6569" spans="2:9" hidden="1">
      <c r="F6569" s="132" t="str">
        <f>IF(EXACT(I6569, I6570), "EN Sub=Dub", "_")</f>
        <v>_</v>
      </c>
      <c r="G6569" s="133" t="s">
        <v>39</v>
      </c>
      <c r="H6569" s="113" t="s">
        <v>1208</v>
      </c>
      <c r="I6569" s="114" t="s">
        <v>4922</v>
      </c>
    </row>
    <row r="6570" spans="2:9" hidden="1">
      <c r="F6570" s="132" t="str">
        <f>IF(EXACT(I6569, I6570), "EN Sub=Dub", "_")</f>
        <v>_</v>
      </c>
      <c r="G6570" s="133" t="s">
        <v>44</v>
      </c>
      <c r="H6570" s="113" t="s">
        <v>1208</v>
      </c>
      <c r="I6570" s="114" t="s">
        <v>4923</v>
      </c>
    </row>
    <row r="6571" spans="2:9" hidden="1">
      <c r="F6571" s="132" t="str">
        <f>IF(EXACT(I6571, I6572), "PT Sub=Dub", "_")</f>
        <v>_</v>
      </c>
      <c r="G6571" s="133" t="s">
        <v>46</v>
      </c>
      <c r="H6571" s="113" t="s">
        <v>1208</v>
      </c>
      <c r="I6571" s="114" t="s">
        <v>4924</v>
      </c>
    </row>
    <row r="6572" spans="2:9">
      <c r="F6572" s="132" t="str">
        <f>IF(EXACT(I6571, I6572), "PT Sub=Dub", "_")</f>
        <v>_</v>
      </c>
      <c r="G6572" s="133" t="s">
        <v>48</v>
      </c>
      <c r="H6572" s="113" t="s">
        <v>1208</v>
      </c>
      <c r="I6572" s="114" t="s">
        <v>4925</v>
      </c>
    </row>
    <row r="6573" spans="2:9" hidden="1">
      <c r="C6573" s="147" t="s">
        <v>27</v>
      </c>
      <c r="F6573" s="113" t="s">
        <v>27</v>
      </c>
      <c r="G6573" s="137" t="s">
        <v>28</v>
      </c>
      <c r="H6573" s="113" t="s">
        <v>1208</v>
      </c>
      <c r="I6573" s="114">
        <v>820</v>
      </c>
    </row>
    <row r="6574" spans="2:9" hidden="1">
      <c r="C6574" s="113" t="s">
        <v>27</v>
      </c>
      <c r="F6574" s="113" t="s">
        <v>27</v>
      </c>
      <c r="G6574" s="137" t="s">
        <v>30</v>
      </c>
      <c r="H6574" s="113" t="s">
        <v>1208</v>
      </c>
      <c r="I6574" s="114" t="s">
        <v>4926</v>
      </c>
    </row>
    <row r="6575" spans="2:9" hidden="1">
      <c r="C6575" s="113" t="s">
        <v>27</v>
      </c>
      <c r="F6575" s="113" t="s">
        <v>27</v>
      </c>
      <c r="G6575" s="133" t="s">
        <v>32</v>
      </c>
      <c r="H6575" s="113" t="s">
        <v>1208</v>
      </c>
      <c r="I6575" s="114" t="s">
        <v>4927</v>
      </c>
    </row>
    <row r="6576" spans="2:9" hidden="1">
      <c r="F6576" s="113" t="s">
        <v>27</v>
      </c>
      <c r="G6576" s="133" t="s">
        <v>35</v>
      </c>
      <c r="H6576" s="113" t="s">
        <v>1208</v>
      </c>
      <c r="I6576" s="114" t="s">
        <v>4928</v>
      </c>
    </row>
    <row r="6577" spans="3:9" hidden="1">
      <c r="F6577" s="132" t="str">
        <f>IF(EXACT(I6577, I6578), "EN Sub=Dub", "_")</f>
        <v>_</v>
      </c>
      <c r="G6577" s="133" t="s">
        <v>39</v>
      </c>
      <c r="H6577" s="113" t="s">
        <v>1208</v>
      </c>
      <c r="I6577" s="114" t="s">
        <v>4928</v>
      </c>
    </row>
    <row r="6578" spans="3:9" hidden="1">
      <c r="F6578" s="132" t="str">
        <f>IF(EXACT(I6577, I6578), "EN Sub=Dub", "_")</f>
        <v>_</v>
      </c>
      <c r="G6578" s="133" t="s">
        <v>44</v>
      </c>
      <c r="H6578" s="113" t="s">
        <v>1208</v>
      </c>
      <c r="I6578" s="114" t="s">
        <v>4929</v>
      </c>
    </row>
    <row r="6579" spans="3:9" hidden="1">
      <c r="F6579" s="132" t="str">
        <f>IF(EXACT(I6579, I6580), "PT Sub=Dub", "_")</f>
        <v>PT Sub=Dub</v>
      </c>
      <c r="G6579" s="133" t="s">
        <v>46</v>
      </c>
      <c r="H6579" s="113" t="s">
        <v>1208</v>
      </c>
      <c r="I6579" s="114" t="s">
        <v>4930</v>
      </c>
    </row>
    <row r="6580" spans="3:9">
      <c r="F6580" s="132" t="str">
        <f>IF(EXACT(I6579, I6580), "PT Sub=Dub", "_")</f>
        <v>PT Sub=Dub</v>
      </c>
      <c r="G6580" s="133" t="s">
        <v>48</v>
      </c>
      <c r="H6580" s="113" t="s">
        <v>1208</v>
      </c>
      <c r="I6580" s="114" t="s">
        <v>4930</v>
      </c>
    </row>
    <row r="6581" spans="3:9" hidden="1">
      <c r="C6581" s="147" t="s">
        <v>27</v>
      </c>
      <c r="F6581" s="113" t="s">
        <v>27</v>
      </c>
      <c r="G6581" s="137" t="s">
        <v>28</v>
      </c>
      <c r="H6581" s="113" t="s">
        <v>1208</v>
      </c>
      <c r="I6581" s="114">
        <v>821</v>
      </c>
    </row>
    <row r="6582" spans="3:9" hidden="1">
      <c r="C6582" s="113" t="s">
        <v>27</v>
      </c>
      <c r="F6582" s="113" t="s">
        <v>27</v>
      </c>
      <c r="G6582" s="137" t="s">
        <v>30</v>
      </c>
      <c r="H6582" s="113" t="s">
        <v>1208</v>
      </c>
      <c r="I6582" s="114" t="s">
        <v>4931</v>
      </c>
    </row>
    <row r="6583" spans="3:9" hidden="1">
      <c r="C6583" s="113" t="s">
        <v>27</v>
      </c>
      <c r="F6583" s="113" t="s">
        <v>27</v>
      </c>
      <c r="G6583" s="133" t="s">
        <v>32</v>
      </c>
      <c r="H6583" s="113" t="s">
        <v>1208</v>
      </c>
      <c r="I6583" s="114" t="s">
        <v>4932</v>
      </c>
    </row>
    <row r="6584" spans="3:9" hidden="1">
      <c r="F6584" s="113" t="s">
        <v>27</v>
      </c>
      <c r="G6584" s="133" t="s">
        <v>35</v>
      </c>
      <c r="H6584" s="113" t="s">
        <v>1208</v>
      </c>
      <c r="I6584" s="114" t="s">
        <v>4933</v>
      </c>
    </row>
    <row r="6585" spans="3:9" hidden="1">
      <c r="F6585" s="132" t="str">
        <f>IF(EXACT(I6585, I6586), "EN Sub=Dub", "_")</f>
        <v>_</v>
      </c>
      <c r="G6585" s="133" t="s">
        <v>39</v>
      </c>
      <c r="H6585" s="113" t="s">
        <v>1208</v>
      </c>
      <c r="I6585" s="114" t="s">
        <v>4934</v>
      </c>
    </row>
    <row r="6586" spans="3:9" hidden="1">
      <c r="F6586" s="132" t="str">
        <f>IF(EXACT(I6585, I6586), "EN Sub=Dub", "_")</f>
        <v>_</v>
      </c>
      <c r="G6586" s="133" t="s">
        <v>44</v>
      </c>
      <c r="H6586" s="113" t="s">
        <v>1208</v>
      </c>
      <c r="I6586" s="114" t="s">
        <v>4933</v>
      </c>
    </row>
    <row r="6587" spans="3:9" hidden="1">
      <c r="F6587" s="132" t="str">
        <f>IF(EXACT(I6587, I6588), "PT Sub=Dub", "_")</f>
        <v>PT Sub=Dub</v>
      </c>
      <c r="G6587" s="133" t="s">
        <v>46</v>
      </c>
      <c r="H6587" s="113" t="s">
        <v>1208</v>
      </c>
      <c r="I6587" s="114" t="s">
        <v>4935</v>
      </c>
    </row>
    <row r="6588" spans="3:9">
      <c r="F6588" s="132" t="str">
        <f>IF(EXACT(I6587, I6588), "PT Sub=Dub", "_")</f>
        <v>PT Sub=Dub</v>
      </c>
      <c r="G6588" s="133" t="s">
        <v>48</v>
      </c>
      <c r="H6588" s="113" t="s">
        <v>1208</v>
      </c>
      <c r="I6588" s="114" t="s">
        <v>4935</v>
      </c>
    </row>
    <row r="6589" spans="3:9" hidden="1">
      <c r="C6589" s="147" t="s">
        <v>27</v>
      </c>
      <c r="F6589" s="113" t="s">
        <v>27</v>
      </c>
      <c r="G6589" s="137" t="s">
        <v>28</v>
      </c>
      <c r="H6589" s="113" t="s">
        <v>1208</v>
      </c>
      <c r="I6589" s="114">
        <v>822</v>
      </c>
    </row>
    <row r="6590" spans="3:9" hidden="1">
      <c r="C6590" s="113" t="s">
        <v>27</v>
      </c>
      <c r="F6590" s="113" t="s">
        <v>27</v>
      </c>
      <c r="G6590" s="137" t="s">
        <v>30</v>
      </c>
      <c r="H6590" s="113" t="s">
        <v>1208</v>
      </c>
      <c r="I6590" s="114" t="s">
        <v>4936</v>
      </c>
    </row>
    <row r="6591" spans="3:9" hidden="1">
      <c r="C6591" s="113" t="s">
        <v>27</v>
      </c>
      <c r="F6591" s="113" t="s">
        <v>27</v>
      </c>
      <c r="G6591" s="133" t="s">
        <v>32</v>
      </c>
      <c r="H6591" s="113" t="s">
        <v>1208</v>
      </c>
      <c r="I6591" s="114" t="s">
        <v>4937</v>
      </c>
    </row>
    <row r="6592" spans="3:9" hidden="1">
      <c r="F6592" s="113" t="s">
        <v>27</v>
      </c>
      <c r="G6592" s="133" t="s">
        <v>35</v>
      </c>
      <c r="H6592" s="113" t="s">
        <v>1208</v>
      </c>
      <c r="I6592" s="114" t="s">
        <v>4938</v>
      </c>
    </row>
    <row r="6593" spans="3:9" hidden="1">
      <c r="F6593" s="132" t="str">
        <f>IF(EXACT(I6593, I6594), "EN Sub=Dub", "_")</f>
        <v>_</v>
      </c>
      <c r="G6593" s="133" t="s">
        <v>39</v>
      </c>
      <c r="H6593" s="113" t="s">
        <v>1208</v>
      </c>
      <c r="I6593" s="114" t="s">
        <v>4939</v>
      </c>
    </row>
    <row r="6594" spans="3:9" hidden="1">
      <c r="F6594" s="132" t="str">
        <f>IF(EXACT(I6593, I6594), "EN Sub=Dub", "_")</f>
        <v>_</v>
      </c>
      <c r="G6594" s="133" t="s">
        <v>44</v>
      </c>
      <c r="H6594" s="113" t="s">
        <v>1208</v>
      </c>
      <c r="I6594" s="114" t="s">
        <v>4940</v>
      </c>
    </row>
    <row r="6595" spans="3:9" hidden="1">
      <c r="F6595" s="132" t="str">
        <f>IF(EXACT(I6595, I6596), "PT Sub=Dub", "_")</f>
        <v>PT Sub=Dub</v>
      </c>
      <c r="G6595" s="133" t="s">
        <v>46</v>
      </c>
      <c r="H6595" s="113" t="s">
        <v>1208</v>
      </c>
      <c r="I6595" s="114" t="s">
        <v>4941</v>
      </c>
    </row>
    <row r="6596" spans="3:9">
      <c r="F6596" s="132" t="str">
        <f>IF(EXACT(I6595, I6596), "PT Sub=Dub", "_")</f>
        <v>PT Sub=Dub</v>
      </c>
      <c r="G6596" s="133" t="s">
        <v>48</v>
      </c>
      <c r="H6596" s="113" t="s">
        <v>1208</v>
      </c>
      <c r="I6596" s="114" t="s">
        <v>4941</v>
      </c>
    </row>
    <row r="6597" spans="3:9" hidden="1">
      <c r="C6597" s="147" t="s">
        <v>27</v>
      </c>
      <c r="F6597" s="113" t="s">
        <v>27</v>
      </c>
      <c r="G6597" s="137" t="s">
        <v>28</v>
      </c>
      <c r="H6597" s="113" t="s">
        <v>52</v>
      </c>
      <c r="I6597" s="114">
        <v>823</v>
      </c>
    </row>
    <row r="6598" spans="3:9" hidden="1">
      <c r="C6598" s="113" t="s">
        <v>27</v>
      </c>
      <c r="F6598" s="113" t="s">
        <v>27</v>
      </c>
      <c r="G6598" s="137" t="s">
        <v>30</v>
      </c>
      <c r="H6598" s="113" t="s">
        <v>52</v>
      </c>
      <c r="I6598" s="114" t="s">
        <v>4942</v>
      </c>
    </row>
    <row r="6599" spans="3:9" hidden="1">
      <c r="C6599" s="113" t="s">
        <v>27</v>
      </c>
      <c r="F6599" s="113" t="s">
        <v>27</v>
      </c>
      <c r="G6599" s="133" t="s">
        <v>32</v>
      </c>
      <c r="H6599" s="113" t="s">
        <v>52</v>
      </c>
      <c r="I6599" s="114" t="s">
        <v>4943</v>
      </c>
    </row>
    <row r="6600" spans="3:9" hidden="1">
      <c r="F6600" s="113" t="s">
        <v>27</v>
      </c>
      <c r="G6600" s="133" t="s">
        <v>35</v>
      </c>
      <c r="H6600" s="113" t="s">
        <v>52</v>
      </c>
      <c r="I6600" s="114" t="s">
        <v>4944</v>
      </c>
    </row>
    <row r="6601" spans="3:9" hidden="1">
      <c r="F6601" s="132" t="str">
        <f>IF(EXACT(I6601, I6602), "EN Sub=Dub", "_")</f>
        <v>_</v>
      </c>
      <c r="G6601" s="133" t="s">
        <v>39</v>
      </c>
      <c r="H6601" s="113" t="s">
        <v>52</v>
      </c>
      <c r="I6601" s="114" t="s">
        <v>4945</v>
      </c>
    </row>
    <row r="6602" spans="3:9" hidden="1">
      <c r="F6602" s="132" t="str">
        <f>IF(EXACT(I6601, I6602), "EN Sub=Dub", "_")</f>
        <v>_</v>
      </c>
      <c r="G6602" s="133" t="s">
        <v>44</v>
      </c>
      <c r="H6602" s="113" t="s">
        <v>52</v>
      </c>
      <c r="I6602" s="114" t="s">
        <v>4944</v>
      </c>
    </row>
    <row r="6603" spans="3:9" hidden="1">
      <c r="F6603" s="132" t="str">
        <f>IF(EXACT(I6603, I6604), "PT Sub=Dub", "_")</f>
        <v>_</v>
      </c>
      <c r="G6603" s="133" t="s">
        <v>46</v>
      </c>
      <c r="H6603" s="113" t="s">
        <v>52</v>
      </c>
      <c r="I6603" s="114" t="s">
        <v>4946</v>
      </c>
    </row>
    <row r="6604" spans="3:9">
      <c r="F6604" s="132" t="str">
        <f>IF(EXACT(I6603, I6604), "PT Sub=Dub", "_")</f>
        <v>_</v>
      </c>
      <c r="G6604" s="133" t="s">
        <v>48</v>
      </c>
      <c r="H6604" s="113" t="s">
        <v>52</v>
      </c>
      <c r="I6604" s="114" t="s">
        <v>4947</v>
      </c>
    </row>
    <row r="6605" spans="3:9" hidden="1">
      <c r="C6605" s="147" t="s">
        <v>27</v>
      </c>
      <c r="F6605" s="113" t="s">
        <v>27</v>
      </c>
      <c r="G6605" s="137" t="s">
        <v>28</v>
      </c>
      <c r="H6605" s="113" t="s">
        <v>52</v>
      </c>
      <c r="I6605" s="114">
        <v>824</v>
      </c>
    </row>
    <row r="6606" spans="3:9" hidden="1">
      <c r="C6606" s="113" t="s">
        <v>27</v>
      </c>
      <c r="F6606" s="113" t="s">
        <v>27</v>
      </c>
      <c r="G6606" s="137" t="s">
        <v>30</v>
      </c>
      <c r="H6606" s="113" t="s">
        <v>52</v>
      </c>
      <c r="I6606" s="114" t="s">
        <v>4948</v>
      </c>
    </row>
    <row r="6607" spans="3:9" hidden="1">
      <c r="C6607" s="113" t="s">
        <v>27</v>
      </c>
      <c r="F6607" s="113" t="s">
        <v>27</v>
      </c>
      <c r="G6607" s="133" t="s">
        <v>32</v>
      </c>
      <c r="I6607" s="114" t="s">
        <v>582</v>
      </c>
    </row>
    <row r="6608" spans="3:9" hidden="1">
      <c r="F6608" s="113" t="s">
        <v>27</v>
      </c>
      <c r="G6608" s="133" t="s">
        <v>35</v>
      </c>
      <c r="H6608" s="113" t="s">
        <v>52</v>
      </c>
      <c r="I6608" s="114" t="s">
        <v>582</v>
      </c>
    </row>
    <row r="6609" spans="2:9" hidden="1">
      <c r="F6609" s="132" t="str">
        <f>IF(EXACT(I6609, I6610), "EN Sub=Dub", "_")</f>
        <v>_</v>
      </c>
      <c r="G6609" s="133" t="s">
        <v>39</v>
      </c>
      <c r="H6609" s="113" t="s">
        <v>52</v>
      </c>
      <c r="I6609" s="114" t="s">
        <v>582</v>
      </c>
    </row>
    <row r="6610" spans="2:9" hidden="1">
      <c r="E6610" s="113" t="s">
        <v>583</v>
      </c>
      <c r="F6610" s="132" t="str">
        <f>IF(EXACT(I6609, I6610), "EN Sub=Dub", "_")</f>
        <v>_</v>
      </c>
      <c r="G6610" s="133" t="s">
        <v>44</v>
      </c>
      <c r="H6610" s="113" t="s">
        <v>52</v>
      </c>
      <c r="I6610" s="135" t="s">
        <v>4949</v>
      </c>
    </row>
    <row r="6611" spans="2:9" hidden="1">
      <c r="F6611" s="132" t="str">
        <f>IF(EXACT(I6611, I6612), "PT Sub=Dub", "_")</f>
        <v>PT Sub=Dub</v>
      </c>
      <c r="G6611" s="133" t="s">
        <v>46</v>
      </c>
      <c r="H6611" s="113" t="s">
        <v>52</v>
      </c>
      <c r="I6611" s="114" t="s">
        <v>582</v>
      </c>
    </row>
    <row r="6612" spans="2:9">
      <c r="F6612" s="132" t="str">
        <f>IF(EXACT(I6611, I6612), "PT Sub=Dub", "_")</f>
        <v>PT Sub=Dub</v>
      </c>
      <c r="G6612" s="133" t="s">
        <v>48</v>
      </c>
      <c r="H6612" s="113" t="s">
        <v>52</v>
      </c>
      <c r="I6612" s="114" t="s">
        <v>582</v>
      </c>
    </row>
    <row r="6613" spans="2:9" hidden="1">
      <c r="B6613" s="114" t="s">
        <v>26</v>
      </c>
      <c r="C6613" s="147" t="s">
        <v>27</v>
      </c>
      <c r="F6613" s="113" t="s">
        <v>27</v>
      </c>
      <c r="G6613" s="137" t="s">
        <v>28</v>
      </c>
      <c r="H6613" s="113" t="s">
        <v>1479</v>
      </c>
      <c r="I6613" s="114">
        <v>825</v>
      </c>
    </row>
    <row r="6614" spans="2:9" hidden="1">
      <c r="B6614" s="114" t="s">
        <v>26</v>
      </c>
      <c r="C6614" s="113" t="s">
        <v>27</v>
      </c>
      <c r="F6614" s="113" t="s">
        <v>27</v>
      </c>
      <c r="G6614" s="137" t="s">
        <v>30</v>
      </c>
      <c r="H6614" s="113" t="s">
        <v>1479</v>
      </c>
      <c r="I6614" s="114" t="s">
        <v>4950</v>
      </c>
    </row>
    <row r="6615" spans="2:9" hidden="1">
      <c r="B6615" s="114" t="s">
        <v>26</v>
      </c>
      <c r="C6615" s="113" t="s">
        <v>27</v>
      </c>
      <c r="F6615" s="113" t="s">
        <v>27</v>
      </c>
      <c r="G6615" s="133" t="s">
        <v>32</v>
      </c>
      <c r="H6615" s="113" t="s">
        <v>1479</v>
      </c>
      <c r="I6615" s="114" t="s">
        <v>4951</v>
      </c>
    </row>
    <row r="6616" spans="2:9" hidden="1">
      <c r="B6616" s="114" t="s">
        <v>26</v>
      </c>
      <c r="F6616" s="113" t="s">
        <v>27</v>
      </c>
      <c r="G6616" s="133" t="s">
        <v>35</v>
      </c>
      <c r="H6616" s="113" t="s">
        <v>1479</v>
      </c>
      <c r="I6616" s="114" t="s">
        <v>4952</v>
      </c>
    </row>
    <row r="6617" spans="2:9" hidden="1">
      <c r="B6617" s="114" t="s">
        <v>26</v>
      </c>
      <c r="F6617" s="132" t="str">
        <f>IF(EXACT(I6617, I6618), "EN Sub=Dub", "_")</f>
        <v>_</v>
      </c>
      <c r="G6617" s="133" t="s">
        <v>39</v>
      </c>
      <c r="H6617" s="113" t="s">
        <v>1479</v>
      </c>
      <c r="I6617" s="114" t="s">
        <v>4952</v>
      </c>
    </row>
    <row r="6618" spans="2:9" hidden="1">
      <c r="B6618" s="114" t="s">
        <v>26</v>
      </c>
      <c r="F6618" s="132" t="str">
        <f>IF(EXACT(I6617, I6618), "EN Sub=Dub", "_")</f>
        <v>_</v>
      </c>
      <c r="G6618" s="133" t="s">
        <v>44</v>
      </c>
      <c r="H6618" s="113" t="s">
        <v>1479</v>
      </c>
      <c r="I6618" s="114" t="s">
        <v>4953</v>
      </c>
    </row>
    <row r="6619" spans="2:9" hidden="1">
      <c r="B6619" s="114" t="s">
        <v>26</v>
      </c>
      <c r="F6619" s="132" t="str">
        <f>IF(EXACT(I6619, I6620), "PT Sub=Dub", "_")</f>
        <v>PT Sub=Dub</v>
      </c>
      <c r="G6619" s="133" t="s">
        <v>46</v>
      </c>
      <c r="H6619" s="113" t="s">
        <v>1479</v>
      </c>
      <c r="I6619" s="114" t="s">
        <v>4954</v>
      </c>
    </row>
    <row r="6620" spans="2:9">
      <c r="B6620" s="114" t="s">
        <v>26</v>
      </c>
      <c r="F6620" s="132" t="str">
        <f>IF(EXACT(I6619, I6620), "PT Sub=Dub", "_")</f>
        <v>PT Sub=Dub</v>
      </c>
      <c r="G6620" s="133" t="s">
        <v>48</v>
      </c>
      <c r="H6620" s="113" t="s">
        <v>1479</v>
      </c>
      <c r="I6620" s="114" t="s">
        <v>4954</v>
      </c>
    </row>
    <row r="6621" spans="2:9" hidden="1">
      <c r="B6621" s="114" t="s">
        <v>26</v>
      </c>
      <c r="C6621" s="147" t="s">
        <v>27</v>
      </c>
      <c r="F6621" s="113" t="s">
        <v>27</v>
      </c>
      <c r="G6621" s="137" t="s">
        <v>28</v>
      </c>
      <c r="H6621" s="113" t="s">
        <v>52</v>
      </c>
      <c r="I6621" s="114">
        <v>826</v>
      </c>
    </row>
    <row r="6622" spans="2:9" hidden="1">
      <c r="B6622" s="114" t="s">
        <v>26</v>
      </c>
      <c r="C6622" s="113" t="s">
        <v>27</v>
      </c>
      <c r="F6622" s="113" t="s">
        <v>27</v>
      </c>
      <c r="G6622" s="137" t="s">
        <v>30</v>
      </c>
      <c r="H6622" s="113" t="s">
        <v>52</v>
      </c>
      <c r="I6622" s="114" t="s">
        <v>4955</v>
      </c>
    </row>
    <row r="6623" spans="2:9" hidden="1">
      <c r="B6623" s="114" t="s">
        <v>26</v>
      </c>
      <c r="C6623" s="113" t="s">
        <v>27</v>
      </c>
      <c r="F6623" s="113" t="s">
        <v>27</v>
      </c>
      <c r="G6623" s="133" t="s">
        <v>32</v>
      </c>
      <c r="H6623" s="113" t="s">
        <v>52</v>
      </c>
      <c r="I6623" s="114" t="s">
        <v>3357</v>
      </c>
    </row>
    <row r="6624" spans="2:9" hidden="1">
      <c r="B6624" s="114" t="s">
        <v>26</v>
      </c>
      <c r="F6624" s="113" t="s">
        <v>27</v>
      </c>
      <c r="G6624" s="133" t="s">
        <v>35</v>
      </c>
      <c r="H6624" s="113" t="s">
        <v>52</v>
      </c>
      <c r="I6624" s="114" t="s">
        <v>4956</v>
      </c>
    </row>
    <row r="6625" spans="2:9" hidden="1">
      <c r="B6625" s="114" t="s">
        <v>26</v>
      </c>
      <c r="F6625" s="132" t="str">
        <f>IF(EXACT(I6625, I6626), "EN Sub=Dub", "_")</f>
        <v>EN Sub=Dub</v>
      </c>
      <c r="G6625" s="133" t="s">
        <v>39</v>
      </c>
      <c r="H6625" s="113" t="s">
        <v>52</v>
      </c>
      <c r="I6625" s="114" t="s">
        <v>4957</v>
      </c>
    </row>
    <row r="6626" spans="2:9" hidden="1">
      <c r="B6626" s="114" t="s">
        <v>26</v>
      </c>
      <c r="F6626" s="132" t="str">
        <f>IF(EXACT(I6625, I6626), "EN Sub=Dub", "_")</f>
        <v>EN Sub=Dub</v>
      </c>
      <c r="G6626" s="133" t="s">
        <v>44</v>
      </c>
      <c r="H6626" s="113" t="s">
        <v>52</v>
      </c>
      <c r="I6626" s="114" t="s">
        <v>4957</v>
      </c>
    </row>
    <row r="6627" spans="2:9" hidden="1">
      <c r="B6627" s="114" t="s">
        <v>26</v>
      </c>
      <c r="F6627" s="132" t="str">
        <f>IF(EXACT(I6627, I6628), "PT Sub=Dub", "_")</f>
        <v>PT Sub=Dub</v>
      </c>
      <c r="G6627" s="133" t="s">
        <v>46</v>
      </c>
      <c r="H6627" s="113" t="s">
        <v>52</v>
      </c>
      <c r="I6627" s="114" t="s">
        <v>4957</v>
      </c>
    </row>
    <row r="6628" spans="2:9">
      <c r="B6628" s="114" t="s">
        <v>26</v>
      </c>
      <c r="F6628" s="132" t="str">
        <f>IF(EXACT(I6627, I6628), "PT Sub=Dub", "_")</f>
        <v>PT Sub=Dub</v>
      </c>
      <c r="G6628" s="133" t="s">
        <v>48</v>
      </c>
      <c r="H6628" s="113" t="s">
        <v>52</v>
      </c>
      <c r="I6628" s="114" t="s">
        <v>4957</v>
      </c>
    </row>
    <row r="6629" spans="2:9" hidden="1">
      <c r="B6629" s="114" t="s">
        <v>26</v>
      </c>
      <c r="C6629" s="147" t="s">
        <v>27</v>
      </c>
      <c r="F6629" s="113" t="s">
        <v>27</v>
      </c>
      <c r="G6629" s="137" t="s">
        <v>28</v>
      </c>
      <c r="H6629" s="113" t="s">
        <v>1479</v>
      </c>
      <c r="I6629" s="114">
        <v>827</v>
      </c>
    </row>
    <row r="6630" spans="2:9" hidden="1">
      <c r="B6630" s="114" t="s">
        <v>26</v>
      </c>
      <c r="C6630" s="113" t="s">
        <v>27</v>
      </c>
      <c r="F6630" s="113" t="s">
        <v>27</v>
      </c>
      <c r="G6630" s="137" t="s">
        <v>30</v>
      </c>
      <c r="H6630" s="113" t="s">
        <v>1479</v>
      </c>
      <c r="I6630" s="114" t="s">
        <v>4958</v>
      </c>
    </row>
    <row r="6631" spans="2:9" hidden="1">
      <c r="B6631" s="114" t="s">
        <v>26</v>
      </c>
      <c r="C6631" s="113" t="s">
        <v>27</v>
      </c>
      <c r="F6631" s="113" t="s">
        <v>27</v>
      </c>
      <c r="G6631" s="133" t="s">
        <v>32</v>
      </c>
      <c r="H6631" s="113" t="s">
        <v>1479</v>
      </c>
      <c r="I6631" s="114" t="s">
        <v>4959</v>
      </c>
    </row>
    <row r="6632" spans="2:9" hidden="1">
      <c r="B6632" s="114" t="s">
        <v>26</v>
      </c>
      <c r="F6632" s="113" t="s">
        <v>27</v>
      </c>
      <c r="G6632" s="133" t="s">
        <v>35</v>
      </c>
      <c r="H6632" s="113" t="s">
        <v>1479</v>
      </c>
      <c r="I6632" s="114" t="s">
        <v>4960</v>
      </c>
    </row>
    <row r="6633" spans="2:9" hidden="1">
      <c r="B6633" s="114" t="s">
        <v>26</v>
      </c>
      <c r="F6633" s="132" t="str">
        <f>IF(EXACT(I6633, I6634), "EN Sub=Dub", "_")</f>
        <v>_</v>
      </c>
      <c r="G6633" s="133" t="s">
        <v>39</v>
      </c>
      <c r="H6633" s="113" t="s">
        <v>1479</v>
      </c>
      <c r="I6633" s="114" t="s">
        <v>4961</v>
      </c>
    </row>
    <row r="6634" spans="2:9" hidden="1">
      <c r="B6634" s="114" t="s">
        <v>26</v>
      </c>
      <c r="F6634" s="132" t="str">
        <f>IF(EXACT(I6633, I6634), "EN Sub=Dub", "_")</f>
        <v>_</v>
      </c>
      <c r="G6634" s="133" t="s">
        <v>44</v>
      </c>
      <c r="H6634" s="113" t="s">
        <v>1479</v>
      </c>
      <c r="I6634" s="114" t="s">
        <v>4962</v>
      </c>
    </row>
    <row r="6635" spans="2:9" hidden="1">
      <c r="B6635" s="114" t="s">
        <v>26</v>
      </c>
      <c r="F6635" s="132" t="str">
        <f>IF(EXACT(I6635, I6636), "PT Sub=Dub", "_")</f>
        <v>_</v>
      </c>
      <c r="G6635" s="133" t="s">
        <v>46</v>
      </c>
      <c r="H6635" s="113" t="s">
        <v>1479</v>
      </c>
      <c r="I6635" s="114" t="s">
        <v>4963</v>
      </c>
    </row>
    <row r="6636" spans="2:9">
      <c r="B6636" s="114" t="s">
        <v>26</v>
      </c>
      <c r="F6636" s="132" t="str">
        <f>IF(EXACT(I6635, I6636), "PT Sub=Dub", "_")</f>
        <v>_</v>
      </c>
      <c r="G6636" s="133" t="s">
        <v>48</v>
      </c>
      <c r="H6636" s="113" t="s">
        <v>1479</v>
      </c>
      <c r="I6636" s="114" t="s">
        <v>4964</v>
      </c>
    </row>
    <row r="6637" spans="2:9" hidden="1">
      <c r="C6637" s="147" t="s">
        <v>27</v>
      </c>
      <c r="F6637" s="113" t="s">
        <v>27</v>
      </c>
      <c r="G6637" s="137" t="s">
        <v>28</v>
      </c>
      <c r="H6637" s="113" t="s">
        <v>1479</v>
      </c>
      <c r="I6637" s="114">
        <v>828</v>
      </c>
    </row>
    <row r="6638" spans="2:9" hidden="1">
      <c r="C6638" s="113" t="s">
        <v>27</v>
      </c>
      <c r="F6638" s="113" t="s">
        <v>27</v>
      </c>
      <c r="G6638" s="137" t="s">
        <v>30</v>
      </c>
      <c r="H6638" s="113" t="s">
        <v>1479</v>
      </c>
      <c r="I6638" s="114" t="s">
        <v>4965</v>
      </c>
    </row>
    <row r="6639" spans="2:9" hidden="1">
      <c r="C6639" s="113" t="s">
        <v>27</v>
      </c>
      <c r="F6639" s="113" t="s">
        <v>27</v>
      </c>
      <c r="G6639" s="133" t="s">
        <v>32</v>
      </c>
      <c r="H6639" s="113" t="s">
        <v>1479</v>
      </c>
      <c r="I6639" s="114" t="s">
        <v>4966</v>
      </c>
    </row>
    <row r="6640" spans="2:9" hidden="1">
      <c r="F6640" s="113" t="s">
        <v>27</v>
      </c>
      <c r="G6640" s="133" t="s">
        <v>35</v>
      </c>
      <c r="H6640" s="113" t="s">
        <v>1479</v>
      </c>
      <c r="I6640" s="114" t="s">
        <v>4967</v>
      </c>
    </row>
    <row r="6641" spans="2:9" hidden="1">
      <c r="F6641" s="132" t="str">
        <f>IF(EXACT(I6641, I6642), "EN Sub=Dub", "_")</f>
        <v>_</v>
      </c>
      <c r="G6641" s="133" t="s">
        <v>39</v>
      </c>
      <c r="H6641" s="113" t="s">
        <v>1479</v>
      </c>
      <c r="I6641" s="114" t="s">
        <v>4967</v>
      </c>
    </row>
    <row r="6642" spans="2:9" hidden="1">
      <c r="F6642" s="132" t="str">
        <f>IF(EXACT(I6641, I6642), "EN Sub=Dub", "_")</f>
        <v>_</v>
      </c>
      <c r="G6642" s="133" t="s">
        <v>44</v>
      </c>
      <c r="H6642" s="113" t="s">
        <v>1479</v>
      </c>
      <c r="I6642" s="114" t="s">
        <v>4968</v>
      </c>
    </row>
    <row r="6643" spans="2:9" hidden="1">
      <c r="F6643" s="132" t="str">
        <f>IF(EXACT(I6643, I6644), "PT Sub=Dub", "_")</f>
        <v>_</v>
      </c>
      <c r="G6643" s="133" t="s">
        <v>46</v>
      </c>
      <c r="H6643" s="113" t="s">
        <v>1479</v>
      </c>
      <c r="I6643" s="114" t="s">
        <v>4969</v>
      </c>
    </row>
    <row r="6644" spans="2:9">
      <c r="F6644" s="132" t="str">
        <f>IF(EXACT(I6643, I6644), "PT Sub=Dub", "_")</f>
        <v>_</v>
      </c>
      <c r="G6644" s="133" t="s">
        <v>48</v>
      </c>
      <c r="H6644" s="113" t="s">
        <v>1479</v>
      </c>
      <c r="I6644" s="114" t="s">
        <v>4970</v>
      </c>
    </row>
    <row r="6645" spans="2:9" hidden="1">
      <c r="C6645" s="147" t="s">
        <v>27</v>
      </c>
      <c r="F6645" s="113" t="s">
        <v>27</v>
      </c>
      <c r="G6645" s="137" t="s">
        <v>28</v>
      </c>
      <c r="H6645" s="113" t="s">
        <v>52</v>
      </c>
      <c r="I6645" s="114">
        <v>829</v>
      </c>
    </row>
    <row r="6646" spans="2:9" hidden="1">
      <c r="C6646" s="113" t="s">
        <v>27</v>
      </c>
      <c r="F6646" s="113" t="s">
        <v>27</v>
      </c>
      <c r="G6646" s="137" t="s">
        <v>30</v>
      </c>
      <c r="H6646" s="113" t="s">
        <v>52</v>
      </c>
      <c r="I6646" s="114" t="s">
        <v>4971</v>
      </c>
    </row>
    <row r="6647" spans="2:9" hidden="1">
      <c r="C6647" s="113" t="s">
        <v>27</v>
      </c>
      <c r="F6647" s="113" t="s">
        <v>27</v>
      </c>
      <c r="G6647" s="133" t="s">
        <v>32</v>
      </c>
      <c r="H6647" s="113" t="s">
        <v>52</v>
      </c>
      <c r="I6647" s="114" t="s">
        <v>4972</v>
      </c>
    </row>
    <row r="6648" spans="2:9" hidden="1">
      <c r="F6648" s="113" t="s">
        <v>27</v>
      </c>
      <c r="G6648" s="133" t="s">
        <v>35</v>
      </c>
      <c r="H6648" s="113" t="s">
        <v>52</v>
      </c>
      <c r="I6648" s="114" t="s">
        <v>4973</v>
      </c>
    </row>
    <row r="6649" spans="2:9" hidden="1">
      <c r="F6649" s="132" t="str">
        <f>IF(EXACT(I6649, I6650), "EN Sub=Dub", "_")</f>
        <v>_</v>
      </c>
      <c r="G6649" s="133" t="s">
        <v>39</v>
      </c>
      <c r="H6649" s="113" t="s">
        <v>52</v>
      </c>
      <c r="I6649" s="114" t="s">
        <v>4974</v>
      </c>
    </row>
    <row r="6650" spans="2:9" hidden="1">
      <c r="F6650" s="132" t="str">
        <f>IF(EXACT(I6649, I6650), "EN Sub=Dub", "_")</f>
        <v>_</v>
      </c>
      <c r="G6650" s="133" t="s">
        <v>44</v>
      </c>
      <c r="H6650" s="113" t="s">
        <v>52</v>
      </c>
      <c r="I6650" s="114" t="s">
        <v>4975</v>
      </c>
    </row>
    <row r="6651" spans="2:9" hidden="1">
      <c r="F6651" s="132" t="str">
        <f>IF(EXACT(I6651, I6652), "PT Sub=Dub", "_")</f>
        <v>_</v>
      </c>
      <c r="G6651" s="133" t="s">
        <v>46</v>
      </c>
      <c r="H6651" s="113" t="s">
        <v>52</v>
      </c>
      <c r="I6651" s="114" t="s">
        <v>4976</v>
      </c>
    </row>
    <row r="6652" spans="2:9">
      <c r="F6652" s="132" t="str">
        <f>IF(EXACT(I6651, I6652), "PT Sub=Dub", "_")</f>
        <v>_</v>
      </c>
      <c r="G6652" s="133" t="s">
        <v>48</v>
      </c>
      <c r="H6652" s="113" t="s">
        <v>52</v>
      </c>
      <c r="I6652" s="114" t="s">
        <v>4977</v>
      </c>
    </row>
    <row r="6653" spans="2:9" hidden="1">
      <c r="B6653" s="114" t="s">
        <v>26</v>
      </c>
      <c r="C6653" s="147" t="s">
        <v>27</v>
      </c>
      <c r="F6653" s="113" t="s">
        <v>27</v>
      </c>
      <c r="G6653" s="137" t="s">
        <v>28</v>
      </c>
      <c r="H6653" s="113" t="s">
        <v>1479</v>
      </c>
      <c r="I6653" s="114">
        <v>830</v>
      </c>
    </row>
    <row r="6654" spans="2:9" hidden="1">
      <c r="B6654" s="114" t="s">
        <v>26</v>
      </c>
      <c r="C6654" s="113" t="s">
        <v>27</v>
      </c>
      <c r="F6654" s="113" t="s">
        <v>27</v>
      </c>
      <c r="G6654" s="137" t="s">
        <v>30</v>
      </c>
      <c r="H6654" s="113" t="s">
        <v>1479</v>
      </c>
      <c r="I6654" s="114" t="s">
        <v>4978</v>
      </c>
    </row>
    <row r="6655" spans="2:9" hidden="1">
      <c r="B6655" s="114" t="s">
        <v>26</v>
      </c>
      <c r="C6655" s="113" t="s">
        <v>27</v>
      </c>
      <c r="F6655" s="113" t="s">
        <v>27</v>
      </c>
      <c r="G6655" s="133" t="s">
        <v>32</v>
      </c>
      <c r="H6655" s="113" t="s">
        <v>1479</v>
      </c>
      <c r="I6655" s="114" t="s">
        <v>4979</v>
      </c>
    </row>
    <row r="6656" spans="2:9" hidden="1">
      <c r="B6656" s="114" t="s">
        <v>26</v>
      </c>
      <c r="F6656" s="113" t="s">
        <v>27</v>
      </c>
      <c r="G6656" s="133" t="s">
        <v>35</v>
      </c>
      <c r="H6656" s="113" t="s">
        <v>1479</v>
      </c>
      <c r="I6656" s="114" t="s">
        <v>4980</v>
      </c>
    </row>
    <row r="6657" spans="2:9" hidden="1">
      <c r="B6657" s="114" t="s">
        <v>26</v>
      </c>
      <c r="F6657" s="132" t="str">
        <f>IF(EXACT(I6657, I6658), "EN Sub=Dub", "_")</f>
        <v>_</v>
      </c>
      <c r="G6657" s="133" t="s">
        <v>39</v>
      </c>
      <c r="H6657" s="113" t="s">
        <v>1479</v>
      </c>
      <c r="I6657" s="114" t="s">
        <v>4981</v>
      </c>
    </row>
    <row r="6658" spans="2:9" hidden="1">
      <c r="B6658" s="114" t="s">
        <v>26</v>
      </c>
      <c r="F6658" s="132" t="str">
        <f>IF(EXACT(I6657, I6658), "EN Sub=Dub", "_")</f>
        <v>_</v>
      </c>
      <c r="G6658" s="133" t="s">
        <v>44</v>
      </c>
      <c r="H6658" s="113" t="s">
        <v>7344</v>
      </c>
      <c r="I6658" s="114" t="s">
        <v>4982</v>
      </c>
    </row>
    <row r="6659" spans="2:9" hidden="1">
      <c r="B6659" s="114" t="s">
        <v>26</v>
      </c>
      <c r="F6659" s="132" t="str">
        <f>IF(EXACT(I6659, I6660), "PT Sub=Dub", "_")</f>
        <v>_</v>
      </c>
      <c r="G6659" s="133" t="s">
        <v>46</v>
      </c>
      <c r="H6659" s="113" t="s">
        <v>1479</v>
      </c>
      <c r="I6659" s="114" t="s">
        <v>4983</v>
      </c>
    </row>
    <row r="6660" spans="2:9">
      <c r="B6660" s="114" t="s">
        <v>26</v>
      </c>
      <c r="F6660" s="132" t="str">
        <f>IF(EXACT(I6659, I6660), "PT Sub=Dub", "_")</f>
        <v>_</v>
      </c>
      <c r="G6660" s="133" t="s">
        <v>48</v>
      </c>
      <c r="H6660" s="113" t="s">
        <v>1479</v>
      </c>
      <c r="I6660" s="114" t="s">
        <v>4984</v>
      </c>
    </row>
    <row r="6661" spans="2:9" hidden="1">
      <c r="C6661" s="147" t="s">
        <v>27</v>
      </c>
      <c r="F6661" s="113" t="s">
        <v>27</v>
      </c>
      <c r="G6661" s="137" t="s">
        <v>28</v>
      </c>
      <c r="H6661" s="113" t="s">
        <v>1479</v>
      </c>
      <c r="I6661" s="114">
        <v>831</v>
      </c>
    </row>
    <row r="6662" spans="2:9" hidden="1">
      <c r="C6662" s="113" t="s">
        <v>27</v>
      </c>
      <c r="F6662" s="113" t="s">
        <v>27</v>
      </c>
      <c r="G6662" s="137" t="s">
        <v>30</v>
      </c>
      <c r="H6662" s="113" t="s">
        <v>1479</v>
      </c>
      <c r="I6662" s="114" t="s">
        <v>4985</v>
      </c>
    </row>
    <row r="6663" spans="2:9" hidden="1">
      <c r="C6663" s="113" t="s">
        <v>27</v>
      </c>
      <c r="F6663" s="113" t="s">
        <v>27</v>
      </c>
      <c r="G6663" s="133" t="s">
        <v>32</v>
      </c>
      <c r="H6663" s="113" t="s">
        <v>1479</v>
      </c>
      <c r="I6663" s="114" t="s">
        <v>4986</v>
      </c>
    </row>
    <row r="6664" spans="2:9" hidden="1">
      <c r="F6664" s="113" t="s">
        <v>27</v>
      </c>
      <c r="G6664" s="133" t="s">
        <v>35</v>
      </c>
      <c r="H6664" s="113" t="s">
        <v>1479</v>
      </c>
      <c r="I6664" s="114" t="s">
        <v>4987</v>
      </c>
    </row>
    <row r="6665" spans="2:9" hidden="1">
      <c r="F6665" s="132" t="str">
        <f>IF(EXACT(I6665, I6666), "EN Sub=Dub", "_")</f>
        <v>_</v>
      </c>
      <c r="G6665" s="133" t="s">
        <v>39</v>
      </c>
      <c r="H6665" s="113" t="s">
        <v>1479</v>
      </c>
      <c r="I6665" s="114" t="s">
        <v>4988</v>
      </c>
    </row>
    <row r="6666" spans="2:9" hidden="1">
      <c r="F6666" s="132" t="str">
        <f>IF(EXACT(I6665, I6666), "EN Sub=Dub", "_")</f>
        <v>_</v>
      </c>
      <c r="G6666" s="133" t="s">
        <v>44</v>
      </c>
      <c r="H6666" s="113" t="s">
        <v>1479</v>
      </c>
      <c r="I6666" s="114" t="s">
        <v>4989</v>
      </c>
    </row>
    <row r="6667" spans="2:9" hidden="1">
      <c r="F6667" s="132" t="str">
        <f>IF(EXACT(I6667, I6668), "PT Sub=Dub", "_")</f>
        <v>_</v>
      </c>
      <c r="G6667" s="133" t="s">
        <v>46</v>
      </c>
      <c r="H6667" s="113" t="s">
        <v>1479</v>
      </c>
      <c r="I6667" s="114" t="s">
        <v>4990</v>
      </c>
    </row>
    <row r="6668" spans="2:9">
      <c r="F6668" s="132" t="str">
        <f>IF(EXACT(I6667, I6668), "PT Sub=Dub", "_")</f>
        <v>_</v>
      </c>
      <c r="G6668" s="133" t="s">
        <v>48</v>
      </c>
      <c r="H6668" s="113" t="s">
        <v>1479</v>
      </c>
      <c r="I6668" s="114" t="s">
        <v>4991</v>
      </c>
    </row>
    <row r="6669" spans="2:9" hidden="1">
      <c r="B6669" s="114" t="s">
        <v>26</v>
      </c>
      <c r="C6669" s="147" t="s">
        <v>27</v>
      </c>
      <c r="F6669" s="113" t="s">
        <v>27</v>
      </c>
      <c r="G6669" s="137" t="s">
        <v>28</v>
      </c>
      <c r="H6669" s="113" t="s">
        <v>1479</v>
      </c>
      <c r="I6669" s="114">
        <v>832</v>
      </c>
    </row>
    <row r="6670" spans="2:9" hidden="1">
      <c r="B6670" s="114" t="s">
        <v>26</v>
      </c>
      <c r="C6670" s="113" t="s">
        <v>27</v>
      </c>
      <c r="F6670" s="113" t="s">
        <v>27</v>
      </c>
      <c r="G6670" s="137" t="s">
        <v>30</v>
      </c>
      <c r="H6670" s="113" t="s">
        <v>1479</v>
      </c>
      <c r="I6670" s="114" t="s">
        <v>4992</v>
      </c>
    </row>
    <row r="6671" spans="2:9" hidden="1">
      <c r="B6671" s="114" t="s">
        <v>26</v>
      </c>
      <c r="C6671" s="113" t="s">
        <v>27</v>
      </c>
      <c r="F6671" s="113" t="s">
        <v>27</v>
      </c>
      <c r="G6671" s="133" t="s">
        <v>32</v>
      </c>
      <c r="H6671" s="113" t="s">
        <v>1479</v>
      </c>
      <c r="I6671" s="114" t="s">
        <v>4993</v>
      </c>
    </row>
    <row r="6672" spans="2:9" hidden="1">
      <c r="B6672" s="114" t="s">
        <v>26</v>
      </c>
      <c r="F6672" s="113" t="s">
        <v>27</v>
      </c>
      <c r="G6672" s="133" t="s">
        <v>35</v>
      </c>
      <c r="H6672" s="113" t="s">
        <v>1479</v>
      </c>
      <c r="I6672" s="114" t="s">
        <v>4994</v>
      </c>
    </row>
    <row r="6673" spans="2:9" hidden="1">
      <c r="B6673" s="114" t="s">
        <v>26</v>
      </c>
      <c r="F6673" s="132" t="str">
        <f>IF(EXACT(I6673, I6674), "EN Sub=Dub", "_")</f>
        <v>_</v>
      </c>
      <c r="G6673" s="133" t="s">
        <v>39</v>
      </c>
      <c r="H6673" s="113" t="s">
        <v>1479</v>
      </c>
      <c r="I6673" s="114" t="s">
        <v>4995</v>
      </c>
    </row>
    <row r="6674" spans="2:9" hidden="1">
      <c r="B6674" s="114" t="s">
        <v>26</v>
      </c>
      <c r="F6674" s="132" t="str">
        <f>IF(EXACT(I6673, I6674), "EN Sub=Dub", "_")</f>
        <v>_</v>
      </c>
      <c r="G6674" s="133" t="s">
        <v>44</v>
      </c>
      <c r="H6674" s="113" t="s">
        <v>1479</v>
      </c>
      <c r="I6674" s="114" t="s">
        <v>4996</v>
      </c>
    </row>
    <row r="6675" spans="2:9" hidden="1">
      <c r="B6675" s="114" t="s">
        <v>26</v>
      </c>
      <c r="F6675" s="132" t="str">
        <f>IF(EXACT(I6675, I6676), "PT Sub=Dub", "_")</f>
        <v>_</v>
      </c>
      <c r="G6675" s="133" t="s">
        <v>46</v>
      </c>
      <c r="H6675" s="113" t="s">
        <v>1479</v>
      </c>
      <c r="I6675" s="114" t="s">
        <v>4997</v>
      </c>
    </row>
    <row r="6676" spans="2:9">
      <c r="B6676" s="114" t="s">
        <v>26</v>
      </c>
      <c r="F6676" s="132" t="str">
        <f>IF(EXACT(I6675, I6676), "PT Sub=Dub", "_")</f>
        <v>_</v>
      </c>
      <c r="G6676" s="133" t="s">
        <v>48</v>
      </c>
      <c r="H6676" s="113" t="s">
        <v>1479</v>
      </c>
      <c r="I6676" s="114" t="s">
        <v>4998</v>
      </c>
    </row>
    <row r="6677" spans="2:9" hidden="1">
      <c r="B6677" s="114" t="s">
        <v>26</v>
      </c>
      <c r="C6677" s="147" t="s">
        <v>27</v>
      </c>
      <c r="F6677" s="113" t="s">
        <v>27</v>
      </c>
      <c r="G6677" s="137" t="s">
        <v>28</v>
      </c>
      <c r="H6677" s="113" t="s">
        <v>1479</v>
      </c>
      <c r="I6677" s="114">
        <v>833</v>
      </c>
    </row>
    <row r="6678" spans="2:9" hidden="1">
      <c r="B6678" s="114" t="s">
        <v>26</v>
      </c>
      <c r="C6678" s="113" t="s">
        <v>27</v>
      </c>
      <c r="F6678" s="113" t="s">
        <v>27</v>
      </c>
      <c r="G6678" s="137" t="s">
        <v>30</v>
      </c>
      <c r="H6678" s="113" t="s">
        <v>1479</v>
      </c>
      <c r="I6678" s="114" t="s">
        <v>4999</v>
      </c>
    </row>
    <row r="6679" spans="2:9" hidden="1">
      <c r="B6679" s="114" t="s">
        <v>26</v>
      </c>
      <c r="C6679" s="113" t="s">
        <v>27</v>
      </c>
      <c r="F6679" s="113" t="s">
        <v>27</v>
      </c>
      <c r="G6679" s="133" t="s">
        <v>32</v>
      </c>
      <c r="H6679" s="113" t="s">
        <v>1479</v>
      </c>
      <c r="I6679" s="114" t="s">
        <v>5000</v>
      </c>
    </row>
    <row r="6680" spans="2:9" hidden="1">
      <c r="B6680" s="114" t="s">
        <v>26</v>
      </c>
      <c r="F6680" s="113" t="s">
        <v>27</v>
      </c>
      <c r="G6680" s="133" t="s">
        <v>35</v>
      </c>
      <c r="H6680" s="113" t="s">
        <v>1479</v>
      </c>
      <c r="I6680" s="114" t="s">
        <v>5001</v>
      </c>
    </row>
    <row r="6681" spans="2:9" hidden="1">
      <c r="B6681" s="114" t="s">
        <v>26</v>
      </c>
      <c r="F6681" s="132" t="str">
        <f>IF(EXACT(I6681, I6682), "EN Sub=Dub", "_")</f>
        <v>_</v>
      </c>
      <c r="G6681" s="133" t="s">
        <v>39</v>
      </c>
      <c r="H6681" s="113" t="s">
        <v>1479</v>
      </c>
      <c r="I6681" s="114" t="s">
        <v>5002</v>
      </c>
    </row>
    <row r="6682" spans="2:9" hidden="1">
      <c r="B6682" s="114" t="s">
        <v>26</v>
      </c>
      <c r="F6682" s="132" t="str">
        <f>IF(EXACT(I6681, I6682), "EN Sub=Dub", "_")</f>
        <v>_</v>
      </c>
      <c r="G6682" s="133" t="s">
        <v>44</v>
      </c>
      <c r="H6682" s="113" t="s">
        <v>1479</v>
      </c>
      <c r="I6682" s="114" t="s">
        <v>5003</v>
      </c>
    </row>
    <row r="6683" spans="2:9" hidden="1">
      <c r="B6683" s="114" t="s">
        <v>26</v>
      </c>
      <c r="F6683" s="132" t="str">
        <f>IF(EXACT(I6683, I6684), "PT Sub=Dub", "_")</f>
        <v>PT Sub=Dub</v>
      </c>
      <c r="G6683" s="133" t="s">
        <v>46</v>
      </c>
      <c r="H6683" s="113" t="s">
        <v>1479</v>
      </c>
      <c r="I6683" s="114" t="s">
        <v>5004</v>
      </c>
    </row>
    <row r="6684" spans="2:9">
      <c r="B6684" s="114" t="s">
        <v>26</v>
      </c>
      <c r="F6684" s="132" t="str">
        <f>IF(EXACT(I6683, I6684), "PT Sub=Dub", "_")</f>
        <v>PT Sub=Dub</v>
      </c>
      <c r="G6684" s="133" t="s">
        <v>48</v>
      </c>
      <c r="H6684" s="113" t="s">
        <v>1479</v>
      </c>
      <c r="I6684" s="114" t="s">
        <v>5004</v>
      </c>
    </row>
    <row r="6685" spans="2:9" hidden="1">
      <c r="C6685" s="147" t="s">
        <v>27</v>
      </c>
      <c r="F6685" s="113" t="s">
        <v>27</v>
      </c>
      <c r="G6685" s="137" t="s">
        <v>28</v>
      </c>
      <c r="H6685" s="113" t="s">
        <v>52</v>
      </c>
      <c r="I6685" s="114">
        <v>834</v>
      </c>
    </row>
    <row r="6686" spans="2:9" hidden="1">
      <c r="C6686" s="113" t="s">
        <v>27</v>
      </c>
      <c r="F6686" s="113" t="s">
        <v>27</v>
      </c>
      <c r="G6686" s="137" t="s">
        <v>30</v>
      </c>
      <c r="H6686" s="113" t="s">
        <v>52</v>
      </c>
      <c r="I6686" s="114" t="s">
        <v>5005</v>
      </c>
    </row>
    <row r="6687" spans="2:9" hidden="1">
      <c r="C6687" s="113" t="s">
        <v>27</v>
      </c>
      <c r="F6687" s="113" t="s">
        <v>27</v>
      </c>
      <c r="G6687" s="133" t="s">
        <v>32</v>
      </c>
      <c r="H6687" s="113" t="s">
        <v>52</v>
      </c>
      <c r="I6687" s="114" t="s">
        <v>5006</v>
      </c>
    </row>
    <row r="6688" spans="2:9" hidden="1">
      <c r="F6688" s="113" t="s">
        <v>27</v>
      </c>
      <c r="G6688" s="133" t="s">
        <v>35</v>
      </c>
      <c r="H6688" s="113" t="s">
        <v>52</v>
      </c>
      <c r="I6688" s="114" t="s">
        <v>5007</v>
      </c>
    </row>
    <row r="6689" spans="3:9" hidden="1">
      <c r="F6689" s="132" t="str">
        <f>IF(EXACT(I6689, I6690), "EN Sub=Dub", "_")</f>
        <v>_</v>
      </c>
      <c r="G6689" s="133" t="s">
        <v>39</v>
      </c>
      <c r="H6689" s="113" t="s">
        <v>52</v>
      </c>
      <c r="I6689" s="114" t="s">
        <v>5008</v>
      </c>
    </row>
    <row r="6690" spans="3:9" hidden="1">
      <c r="F6690" s="132" t="str">
        <f>IF(EXACT(I6689, I6690), "EN Sub=Dub", "_")</f>
        <v>_</v>
      </c>
      <c r="G6690" s="133" t="s">
        <v>44</v>
      </c>
      <c r="H6690" s="113" t="s">
        <v>52</v>
      </c>
      <c r="I6690" s="114" t="s">
        <v>5009</v>
      </c>
    </row>
    <row r="6691" spans="3:9" hidden="1">
      <c r="F6691" s="132" t="str">
        <f>IF(EXACT(I6691, I6692), "PT Sub=Dub", "_")</f>
        <v>PT Sub=Dub</v>
      </c>
      <c r="G6691" s="133" t="s">
        <v>46</v>
      </c>
      <c r="H6691" s="113" t="s">
        <v>52</v>
      </c>
      <c r="I6691" s="114" t="s">
        <v>5010</v>
      </c>
    </row>
    <row r="6692" spans="3:9">
      <c r="F6692" s="132" t="str">
        <f>IF(EXACT(I6691, I6692), "PT Sub=Dub", "_")</f>
        <v>PT Sub=Dub</v>
      </c>
      <c r="G6692" s="133" t="s">
        <v>48</v>
      </c>
      <c r="H6692" s="113" t="s">
        <v>52</v>
      </c>
      <c r="I6692" s="114" t="s">
        <v>5010</v>
      </c>
    </row>
    <row r="6693" spans="3:9" hidden="1">
      <c r="C6693" s="147" t="s">
        <v>27</v>
      </c>
      <c r="F6693" s="113" t="s">
        <v>27</v>
      </c>
      <c r="G6693" s="137" t="s">
        <v>28</v>
      </c>
      <c r="H6693" s="113" t="s">
        <v>1479</v>
      </c>
      <c r="I6693" s="114">
        <v>835</v>
      </c>
    </row>
    <row r="6694" spans="3:9" hidden="1">
      <c r="C6694" s="113" t="s">
        <v>27</v>
      </c>
      <c r="F6694" s="113" t="s">
        <v>27</v>
      </c>
      <c r="G6694" s="137" t="s">
        <v>30</v>
      </c>
      <c r="H6694" s="113" t="s">
        <v>1479</v>
      </c>
      <c r="I6694" s="114" t="s">
        <v>5011</v>
      </c>
    </row>
    <row r="6695" spans="3:9" hidden="1">
      <c r="C6695" s="113" t="s">
        <v>27</v>
      </c>
      <c r="F6695" s="113" t="s">
        <v>27</v>
      </c>
      <c r="G6695" s="133" t="s">
        <v>32</v>
      </c>
      <c r="H6695" s="113" t="s">
        <v>1479</v>
      </c>
      <c r="I6695" s="114" t="s">
        <v>5012</v>
      </c>
    </row>
    <row r="6696" spans="3:9" hidden="1">
      <c r="F6696" s="113" t="s">
        <v>27</v>
      </c>
      <c r="G6696" s="133" t="s">
        <v>35</v>
      </c>
      <c r="H6696" s="113" t="s">
        <v>1479</v>
      </c>
      <c r="I6696" s="114" t="s">
        <v>5013</v>
      </c>
    </row>
    <row r="6697" spans="3:9" hidden="1">
      <c r="F6697" s="132" t="str">
        <f>IF(EXACT(I6697, I6698), "EN Sub=Dub", "_")</f>
        <v>_</v>
      </c>
      <c r="G6697" s="133" t="s">
        <v>39</v>
      </c>
      <c r="H6697" s="113" t="s">
        <v>1479</v>
      </c>
      <c r="I6697" s="114" t="s">
        <v>5013</v>
      </c>
    </row>
    <row r="6698" spans="3:9" hidden="1">
      <c r="F6698" s="132" t="str">
        <f>IF(EXACT(I6697, I6698), "EN Sub=Dub", "_")</f>
        <v>_</v>
      </c>
      <c r="G6698" s="133" t="s">
        <v>44</v>
      </c>
      <c r="H6698" s="113" t="s">
        <v>1479</v>
      </c>
      <c r="I6698" s="114" t="s">
        <v>5014</v>
      </c>
    </row>
    <row r="6699" spans="3:9" hidden="1">
      <c r="F6699" s="132" t="str">
        <f>IF(EXACT(I6699, I6700), "PT Sub=Dub", "_")</f>
        <v>_</v>
      </c>
      <c r="G6699" s="133" t="s">
        <v>46</v>
      </c>
      <c r="H6699" s="113" t="s">
        <v>1479</v>
      </c>
      <c r="I6699" s="114" t="s">
        <v>5015</v>
      </c>
    </row>
    <row r="6700" spans="3:9">
      <c r="F6700" s="132" t="str">
        <f>IF(EXACT(I6699, I6700), "PT Sub=Dub", "_")</f>
        <v>_</v>
      </c>
      <c r="G6700" s="133" t="s">
        <v>48</v>
      </c>
      <c r="H6700" s="113" t="s">
        <v>1479</v>
      </c>
      <c r="I6700" s="114" t="s">
        <v>5016</v>
      </c>
    </row>
    <row r="6701" spans="3:9" hidden="1">
      <c r="C6701" s="147" t="s">
        <v>27</v>
      </c>
      <c r="F6701" s="113" t="s">
        <v>27</v>
      </c>
      <c r="G6701" s="137" t="s">
        <v>28</v>
      </c>
      <c r="H6701" s="113" t="s">
        <v>52</v>
      </c>
      <c r="I6701" s="114">
        <v>836</v>
      </c>
    </row>
    <row r="6702" spans="3:9" hidden="1">
      <c r="C6702" s="113" t="s">
        <v>27</v>
      </c>
      <c r="F6702" s="113" t="s">
        <v>27</v>
      </c>
      <c r="G6702" s="137" t="s">
        <v>30</v>
      </c>
      <c r="H6702" s="113" t="s">
        <v>52</v>
      </c>
      <c r="I6702" s="114" t="s">
        <v>5017</v>
      </c>
    </row>
    <row r="6703" spans="3:9" hidden="1">
      <c r="C6703" s="113" t="s">
        <v>27</v>
      </c>
      <c r="F6703" s="113" t="s">
        <v>27</v>
      </c>
      <c r="G6703" s="133" t="s">
        <v>32</v>
      </c>
      <c r="H6703" s="113" t="s">
        <v>52</v>
      </c>
      <c r="I6703" s="114" t="s">
        <v>5018</v>
      </c>
    </row>
    <row r="6704" spans="3:9" hidden="1">
      <c r="F6704" s="113" t="s">
        <v>27</v>
      </c>
      <c r="G6704" s="133" t="s">
        <v>35</v>
      </c>
      <c r="H6704" s="113" t="s">
        <v>52</v>
      </c>
      <c r="I6704" s="114" t="s">
        <v>5019</v>
      </c>
    </row>
    <row r="6705" spans="2:9" hidden="1">
      <c r="F6705" s="132" t="str">
        <f>IF(EXACT(I6705, I6706), "EN Sub=Dub", "_")</f>
        <v>_</v>
      </c>
      <c r="G6705" s="133" t="s">
        <v>39</v>
      </c>
      <c r="H6705" s="113" t="s">
        <v>52</v>
      </c>
      <c r="I6705" s="114" t="s">
        <v>5019</v>
      </c>
    </row>
    <row r="6706" spans="2:9" hidden="1">
      <c r="F6706" s="132" t="str">
        <f>IF(EXACT(I6705, I6706), "EN Sub=Dub", "_")</f>
        <v>_</v>
      </c>
      <c r="G6706" s="133" t="s">
        <v>44</v>
      </c>
      <c r="H6706" s="113" t="s">
        <v>52</v>
      </c>
      <c r="I6706" s="114" t="s">
        <v>5020</v>
      </c>
    </row>
    <row r="6707" spans="2:9" hidden="1">
      <c r="F6707" s="132" t="str">
        <f>IF(EXACT(I6707, I6708), "PT Sub=Dub", "_")</f>
        <v>_</v>
      </c>
      <c r="G6707" s="133" t="s">
        <v>46</v>
      </c>
      <c r="H6707" s="113" t="s">
        <v>52</v>
      </c>
      <c r="I6707" s="114" t="s">
        <v>5021</v>
      </c>
    </row>
    <row r="6708" spans="2:9">
      <c r="F6708" s="132" t="str">
        <f>IF(EXACT(I6707, I6708), "PT Sub=Dub", "_")</f>
        <v>_</v>
      </c>
      <c r="G6708" s="133" t="s">
        <v>48</v>
      </c>
      <c r="H6708" s="113" t="s">
        <v>52</v>
      </c>
      <c r="I6708" s="114" t="s">
        <v>5022</v>
      </c>
    </row>
    <row r="6709" spans="2:9" hidden="1">
      <c r="C6709" s="147" t="s">
        <v>27</v>
      </c>
      <c r="F6709" s="113" t="s">
        <v>27</v>
      </c>
      <c r="G6709" s="137" t="s">
        <v>28</v>
      </c>
      <c r="H6709" s="113" t="s">
        <v>1479</v>
      </c>
      <c r="I6709" s="114">
        <v>837</v>
      </c>
    </row>
    <row r="6710" spans="2:9" hidden="1">
      <c r="C6710" s="113" t="s">
        <v>27</v>
      </c>
      <c r="F6710" s="113" t="s">
        <v>27</v>
      </c>
      <c r="G6710" s="137" t="s">
        <v>30</v>
      </c>
      <c r="H6710" s="113" t="s">
        <v>1479</v>
      </c>
      <c r="I6710" s="114" t="s">
        <v>5023</v>
      </c>
    </row>
    <row r="6711" spans="2:9" hidden="1">
      <c r="C6711" s="113" t="s">
        <v>27</v>
      </c>
      <c r="F6711" s="113" t="s">
        <v>27</v>
      </c>
      <c r="G6711" s="133" t="s">
        <v>32</v>
      </c>
      <c r="H6711" s="113" t="s">
        <v>1479</v>
      </c>
      <c r="I6711" s="114" t="s">
        <v>5024</v>
      </c>
    </row>
    <row r="6712" spans="2:9" hidden="1">
      <c r="F6712" s="113" t="s">
        <v>27</v>
      </c>
      <c r="G6712" s="133" t="s">
        <v>35</v>
      </c>
      <c r="H6712" s="113" t="s">
        <v>1479</v>
      </c>
      <c r="I6712" s="114" t="s">
        <v>7088</v>
      </c>
    </row>
    <row r="6713" spans="2:9" hidden="1">
      <c r="F6713" s="132" t="str">
        <f>IF(EXACT(I6713, I6714), "EN Sub=Dub", "_")</f>
        <v>_</v>
      </c>
      <c r="G6713" s="133" t="s">
        <v>39</v>
      </c>
      <c r="H6713" s="113" t="s">
        <v>1479</v>
      </c>
      <c r="I6713" s="114" t="s">
        <v>7087</v>
      </c>
    </row>
    <row r="6714" spans="2:9" hidden="1">
      <c r="F6714" s="132" t="str">
        <f>IF(EXACT(I6713, I6714), "EN Sub=Dub", "_")</f>
        <v>_</v>
      </c>
      <c r="G6714" s="133" t="s">
        <v>44</v>
      </c>
      <c r="H6714" s="113" t="s">
        <v>1479</v>
      </c>
      <c r="I6714" s="114" t="s">
        <v>7345</v>
      </c>
    </row>
    <row r="6715" spans="2:9" hidden="1">
      <c r="F6715" s="132" t="str">
        <f>IF(EXACT(I6715, I6716), "PT Sub=Dub", "_")</f>
        <v>_</v>
      </c>
      <c r="G6715" s="133" t="s">
        <v>46</v>
      </c>
      <c r="H6715" s="113" t="s">
        <v>1479</v>
      </c>
      <c r="I6715" s="114" t="s">
        <v>5028</v>
      </c>
    </row>
    <row r="6716" spans="2:9">
      <c r="F6716" s="132" t="str">
        <f>IF(EXACT(I6715, I6716), "PT Sub=Dub", "_")</f>
        <v>_</v>
      </c>
      <c r="G6716" s="133" t="s">
        <v>48</v>
      </c>
      <c r="H6716" s="113" t="s">
        <v>1479</v>
      </c>
      <c r="I6716" s="114" t="s">
        <v>5029</v>
      </c>
    </row>
    <row r="6717" spans="2:9" hidden="1">
      <c r="B6717" s="114" t="s">
        <v>26</v>
      </c>
      <c r="C6717" s="147" t="s">
        <v>27</v>
      </c>
      <c r="F6717" s="113" t="s">
        <v>27</v>
      </c>
      <c r="G6717" s="137" t="s">
        <v>28</v>
      </c>
      <c r="H6717" s="113" t="s">
        <v>1208</v>
      </c>
      <c r="I6717" s="114">
        <v>838</v>
      </c>
    </row>
    <row r="6718" spans="2:9" hidden="1">
      <c r="B6718" s="114" t="s">
        <v>26</v>
      </c>
      <c r="C6718" s="113" t="s">
        <v>27</v>
      </c>
      <c r="F6718" s="113" t="s">
        <v>27</v>
      </c>
      <c r="G6718" s="137" t="s">
        <v>30</v>
      </c>
      <c r="H6718" s="113" t="s">
        <v>1208</v>
      </c>
      <c r="I6718" s="114" t="s">
        <v>5030</v>
      </c>
    </row>
    <row r="6719" spans="2:9" hidden="1">
      <c r="B6719" s="114" t="s">
        <v>26</v>
      </c>
      <c r="C6719" s="113" t="s">
        <v>27</v>
      </c>
      <c r="F6719" s="113" t="s">
        <v>27</v>
      </c>
      <c r="G6719" s="133" t="s">
        <v>32</v>
      </c>
      <c r="H6719" s="113" t="s">
        <v>1208</v>
      </c>
      <c r="I6719" s="114" t="s">
        <v>5031</v>
      </c>
    </row>
    <row r="6720" spans="2:9" hidden="1">
      <c r="B6720" s="114" t="s">
        <v>26</v>
      </c>
      <c r="F6720" s="113" t="s">
        <v>27</v>
      </c>
      <c r="G6720" s="133" t="s">
        <v>35</v>
      </c>
      <c r="H6720" s="113" t="s">
        <v>1208</v>
      </c>
      <c r="I6720" s="114" t="s">
        <v>5032</v>
      </c>
    </row>
    <row r="6721" spans="2:9" hidden="1">
      <c r="B6721" s="114" t="s">
        <v>26</v>
      </c>
      <c r="F6721" s="132" t="str">
        <f>IF(EXACT(I6721, I6722), "EN Sub=Dub", "_")</f>
        <v>EN Sub=Dub</v>
      </c>
      <c r="G6721" s="133" t="s">
        <v>39</v>
      </c>
      <c r="H6721" s="113" t="s">
        <v>1208</v>
      </c>
      <c r="I6721" s="114" t="s">
        <v>5032</v>
      </c>
    </row>
    <row r="6722" spans="2:9" hidden="1">
      <c r="B6722" s="114" t="s">
        <v>26</v>
      </c>
      <c r="F6722" s="132" t="str">
        <f>IF(EXACT(I6721, I6722), "EN Sub=Dub", "_")</f>
        <v>EN Sub=Dub</v>
      </c>
      <c r="G6722" s="133" t="s">
        <v>44</v>
      </c>
      <c r="H6722" s="113" t="s">
        <v>1208</v>
      </c>
      <c r="I6722" s="114" t="s">
        <v>5032</v>
      </c>
    </row>
    <row r="6723" spans="2:9" hidden="1">
      <c r="B6723" s="114" t="s">
        <v>26</v>
      </c>
      <c r="F6723" s="132" t="str">
        <f>IF(EXACT(I6723, I6724), "PT Sub=Dub", "_")</f>
        <v>PT Sub=Dub</v>
      </c>
      <c r="G6723" s="133" t="s">
        <v>46</v>
      </c>
      <c r="H6723" s="113" t="s">
        <v>1208</v>
      </c>
      <c r="I6723" s="114" t="s">
        <v>5033</v>
      </c>
    </row>
    <row r="6724" spans="2:9">
      <c r="B6724" s="114" t="s">
        <v>26</v>
      </c>
      <c r="F6724" s="132" t="str">
        <f>IF(EXACT(I6723, I6724), "PT Sub=Dub", "_")</f>
        <v>PT Sub=Dub</v>
      </c>
      <c r="G6724" s="133" t="s">
        <v>48</v>
      </c>
      <c r="H6724" s="113" t="s">
        <v>1208</v>
      </c>
      <c r="I6724" s="114" t="s">
        <v>5033</v>
      </c>
    </row>
    <row r="6725" spans="2:9" hidden="1">
      <c r="C6725" s="147" t="s">
        <v>27</v>
      </c>
      <c r="F6725" s="113" t="s">
        <v>27</v>
      </c>
      <c r="G6725" s="137" t="s">
        <v>28</v>
      </c>
      <c r="H6725" s="113" t="s">
        <v>1479</v>
      </c>
      <c r="I6725" s="114">
        <v>839</v>
      </c>
    </row>
    <row r="6726" spans="2:9" hidden="1">
      <c r="C6726" s="113" t="s">
        <v>27</v>
      </c>
      <c r="F6726" s="113" t="s">
        <v>27</v>
      </c>
      <c r="G6726" s="137" t="s">
        <v>30</v>
      </c>
      <c r="H6726" s="113" t="s">
        <v>1479</v>
      </c>
      <c r="I6726" s="114" t="s">
        <v>5034</v>
      </c>
    </row>
    <row r="6727" spans="2:9" hidden="1">
      <c r="C6727" s="113" t="s">
        <v>27</v>
      </c>
      <c r="F6727" s="113" t="s">
        <v>27</v>
      </c>
      <c r="G6727" s="133" t="s">
        <v>32</v>
      </c>
      <c r="H6727" s="113" t="s">
        <v>1479</v>
      </c>
      <c r="I6727" s="114" t="s">
        <v>5035</v>
      </c>
    </row>
    <row r="6728" spans="2:9" hidden="1">
      <c r="F6728" s="113" t="s">
        <v>27</v>
      </c>
      <c r="G6728" s="133" t="s">
        <v>35</v>
      </c>
      <c r="H6728" s="113" t="s">
        <v>1479</v>
      </c>
      <c r="I6728" s="114" t="s">
        <v>5036</v>
      </c>
    </row>
    <row r="6729" spans="2:9" hidden="1">
      <c r="F6729" s="132" t="str">
        <f>IF(EXACT(I6729, I6730), "EN Sub=Dub", "_")</f>
        <v>_</v>
      </c>
      <c r="G6729" s="133" t="s">
        <v>39</v>
      </c>
      <c r="H6729" s="113" t="s">
        <v>1479</v>
      </c>
      <c r="I6729" s="114" t="s">
        <v>5037</v>
      </c>
    </row>
    <row r="6730" spans="2:9" hidden="1">
      <c r="F6730" s="132" t="str">
        <f>IF(EXACT(I6729, I6730), "EN Sub=Dub", "_")</f>
        <v>_</v>
      </c>
      <c r="G6730" s="133" t="s">
        <v>44</v>
      </c>
      <c r="H6730" s="113" t="s">
        <v>1479</v>
      </c>
      <c r="I6730" s="114" t="s">
        <v>7089</v>
      </c>
    </row>
    <row r="6731" spans="2:9" hidden="1">
      <c r="F6731" s="132" t="str">
        <f>IF(EXACT(I6731, I6732), "PT Sub=Dub", "_")</f>
        <v>_</v>
      </c>
      <c r="G6731" s="133" t="s">
        <v>46</v>
      </c>
      <c r="H6731" s="113" t="s">
        <v>1479</v>
      </c>
      <c r="I6731" s="114" t="s">
        <v>7090</v>
      </c>
    </row>
    <row r="6732" spans="2:9">
      <c r="F6732" s="132" t="str">
        <f>IF(EXACT(I6731, I6732), "PT Sub=Dub", "_")</f>
        <v>_</v>
      </c>
      <c r="G6732" s="133" t="s">
        <v>48</v>
      </c>
      <c r="H6732" s="113" t="s">
        <v>1479</v>
      </c>
      <c r="I6732" s="114" t="s">
        <v>5040</v>
      </c>
    </row>
    <row r="6733" spans="2:9" hidden="1">
      <c r="C6733" s="147" t="s">
        <v>27</v>
      </c>
      <c r="F6733" s="113" t="s">
        <v>27</v>
      </c>
      <c r="G6733" s="137" t="s">
        <v>28</v>
      </c>
      <c r="H6733" s="113" t="s">
        <v>1479</v>
      </c>
      <c r="I6733" s="114">
        <v>840</v>
      </c>
    </row>
    <row r="6734" spans="2:9" hidden="1">
      <c r="C6734" s="113" t="s">
        <v>27</v>
      </c>
      <c r="F6734" s="113" t="s">
        <v>27</v>
      </c>
      <c r="G6734" s="137" t="s">
        <v>30</v>
      </c>
      <c r="H6734" s="113" t="s">
        <v>1479</v>
      </c>
      <c r="I6734" s="114" t="s">
        <v>5041</v>
      </c>
    </row>
    <row r="6735" spans="2:9" hidden="1">
      <c r="C6735" s="113" t="s">
        <v>27</v>
      </c>
      <c r="F6735" s="113" t="s">
        <v>27</v>
      </c>
      <c r="G6735" s="133" t="s">
        <v>32</v>
      </c>
      <c r="H6735" s="113" t="s">
        <v>1479</v>
      </c>
      <c r="I6735" s="114" t="s">
        <v>5042</v>
      </c>
    </row>
    <row r="6736" spans="2:9" hidden="1">
      <c r="F6736" s="113" t="s">
        <v>27</v>
      </c>
      <c r="G6736" s="133" t="s">
        <v>35</v>
      </c>
      <c r="H6736" s="113" t="s">
        <v>1479</v>
      </c>
      <c r="I6736" s="114" t="s">
        <v>5043</v>
      </c>
    </row>
    <row r="6737" spans="3:9" hidden="1">
      <c r="F6737" s="132" t="str">
        <f>IF(EXACT(I6737, I6738), "EN Sub=Dub", "_")</f>
        <v>_</v>
      </c>
      <c r="G6737" s="133" t="s">
        <v>39</v>
      </c>
      <c r="H6737" s="113" t="s">
        <v>1479</v>
      </c>
      <c r="I6737" s="114" t="s">
        <v>5043</v>
      </c>
    </row>
    <row r="6738" spans="3:9" hidden="1">
      <c r="F6738" s="132" t="str">
        <f>IF(EXACT(I6737, I6738), "EN Sub=Dub", "_")</f>
        <v>_</v>
      </c>
      <c r="G6738" s="133" t="s">
        <v>44</v>
      </c>
      <c r="H6738" s="113" t="s">
        <v>1479</v>
      </c>
      <c r="I6738" s="114" t="s">
        <v>5044</v>
      </c>
    </row>
    <row r="6739" spans="3:9" hidden="1">
      <c r="F6739" s="132" t="str">
        <f>IF(EXACT(I6739, I6740), "PT Sub=Dub", "_")</f>
        <v>_</v>
      </c>
      <c r="G6739" s="133" t="s">
        <v>46</v>
      </c>
      <c r="H6739" s="113" t="s">
        <v>1479</v>
      </c>
      <c r="I6739" s="114" t="s">
        <v>5045</v>
      </c>
    </row>
    <row r="6740" spans="3:9">
      <c r="F6740" s="132" t="str">
        <f>IF(EXACT(I6739, I6740), "PT Sub=Dub", "_")</f>
        <v>_</v>
      </c>
      <c r="G6740" s="133" t="s">
        <v>48</v>
      </c>
      <c r="H6740" s="113" t="s">
        <v>1479</v>
      </c>
      <c r="I6740" s="114" t="s">
        <v>5046</v>
      </c>
    </row>
    <row r="6741" spans="3:9" hidden="1">
      <c r="C6741" s="147" t="s">
        <v>27</v>
      </c>
      <c r="F6741" s="113" t="s">
        <v>27</v>
      </c>
      <c r="G6741" s="137" t="s">
        <v>28</v>
      </c>
      <c r="H6741" s="113" t="s">
        <v>1208</v>
      </c>
      <c r="I6741" s="114">
        <v>841</v>
      </c>
    </row>
    <row r="6742" spans="3:9" hidden="1">
      <c r="C6742" s="113" t="s">
        <v>27</v>
      </c>
      <c r="F6742" s="113" t="s">
        <v>27</v>
      </c>
      <c r="G6742" s="137" t="s">
        <v>30</v>
      </c>
      <c r="H6742" s="113" t="s">
        <v>1208</v>
      </c>
      <c r="I6742" s="114" t="s">
        <v>5047</v>
      </c>
    </row>
    <row r="6743" spans="3:9" hidden="1">
      <c r="C6743" s="113" t="s">
        <v>27</v>
      </c>
      <c r="F6743" s="113" t="s">
        <v>27</v>
      </c>
      <c r="G6743" s="133" t="s">
        <v>32</v>
      </c>
      <c r="H6743" s="113" t="s">
        <v>1208</v>
      </c>
      <c r="I6743" s="114" t="s">
        <v>5048</v>
      </c>
    </row>
    <row r="6744" spans="3:9" hidden="1">
      <c r="F6744" s="113" t="s">
        <v>27</v>
      </c>
      <c r="G6744" s="133" t="s">
        <v>35</v>
      </c>
      <c r="H6744" s="113" t="s">
        <v>1208</v>
      </c>
      <c r="I6744" s="114" t="s">
        <v>5049</v>
      </c>
    </row>
    <row r="6745" spans="3:9" hidden="1">
      <c r="F6745" s="132" t="str">
        <f>IF(EXACT(I6745, I6746), "EN Sub=Dub", "_")</f>
        <v>_</v>
      </c>
      <c r="G6745" s="133" t="s">
        <v>39</v>
      </c>
      <c r="H6745" s="113" t="s">
        <v>1208</v>
      </c>
      <c r="I6745" s="114" t="s">
        <v>5050</v>
      </c>
    </row>
    <row r="6746" spans="3:9" hidden="1">
      <c r="F6746" s="132" t="str">
        <f>IF(EXACT(I6745, I6746), "EN Sub=Dub", "_")</f>
        <v>_</v>
      </c>
      <c r="G6746" s="133" t="s">
        <v>44</v>
      </c>
      <c r="H6746" s="113" t="s">
        <v>1208</v>
      </c>
      <c r="I6746" s="114" t="s">
        <v>5051</v>
      </c>
    </row>
    <row r="6747" spans="3:9" hidden="1">
      <c r="F6747" s="132" t="str">
        <f>IF(EXACT(I6747, I6748), "PT Sub=Dub", "_")</f>
        <v>PT Sub=Dub</v>
      </c>
      <c r="G6747" s="133" t="s">
        <v>46</v>
      </c>
      <c r="H6747" s="113" t="s">
        <v>1208</v>
      </c>
      <c r="I6747" s="114" t="s">
        <v>5052</v>
      </c>
    </row>
    <row r="6748" spans="3:9">
      <c r="F6748" s="132" t="str">
        <f>IF(EXACT(I6747, I6748), "PT Sub=Dub", "_")</f>
        <v>PT Sub=Dub</v>
      </c>
      <c r="G6748" s="133" t="s">
        <v>48</v>
      </c>
      <c r="H6748" s="113" t="s">
        <v>1208</v>
      </c>
      <c r="I6748" s="114" t="s">
        <v>5052</v>
      </c>
    </row>
    <row r="6749" spans="3:9" hidden="1">
      <c r="C6749" s="147" t="s">
        <v>27</v>
      </c>
      <c r="F6749" s="113" t="s">
        <v>27</v>
      </c>
      <c r="G6749" s="137" t="s">
        <v>28</v>
      </c>
      <c r="H6749" s="113" t="s">
        <v>1208</v>
      </c>
      <c r="I6749" s="114">
        <v>842</v>
      </c>
    </row>
    <row r="6750" spans="3:9" hidden="1">
      <c r="C6750" s="113" t="s">
        <v>27</v>
      </c>
      <c r="F6750" s="113" t="s">
        <v>27</v>
      </c>
      <c r="G6750" s="137" t="s">
        <v>30</v>
      </c>
      <c r="H6750" s="113" t="s">
        <v>1208</v>
      </c>
      <c r="I6750" s="114" t="s">
        <v>5053</v>
      </c>
    </row>
    <row r="6751" spans="3:9" hidden="1">
      <c r="C6751" s="113" t="s">
        <v>27</v>
      </c>
      <c r="F6751" s="113" t="s">
        <v>27</v>
      </c>
      <c r="G6751" s="133" t="s">
        <v>32</v>
      </c>
      <c r="H6751" s="113" t="s">
        <v>1208</v>
      </c>
      <c r="I6751" s="114" t="s">
        <v>5054</v>
      </c>
    </row>
    <row r="6752" spans="3:9" hidden="1">
      <c r="F6752" s="113" t="s">
        <v>27</v>
      </c>
      <c r="G6752" s="133" t="s">
        <v>35</v>
      </c>
      <c r="H6752" s="113" t="s">
        <v>1208</v>
      </c>
      <c r="I6752" s="114" t="s">
        <v>5055</v>
      </c>
    </row>
    <row r="6753" spans="3:9" hidden="1">
      <c r="F6753" s="132" t="str">
        <f>IF(EXACT(I6753, I6754), "EN Sub=Dub", "_")</f>
        <v>_</v>
      </c>
      <c r="G6753" s="133" t="s">
        <v>39</v>
      </c>
      <c r="H6753" s="113" t="s">
        <v>1208</v>
      </c>
      <c r="I6753" s="114" t="s">
        <v>5056</v>
      </c>
    </row>
    <row r="6754" spans="3:9" hidden="1">
      <c r="F6754" s="132" t="str">
        <f>IF(EXACT(I6753, I6754), "EN Sub=Dub", "_")</f>
        <v>_</v>
      </c>
      <c r="G6754" s="133" t="s">
        <v>44</v>
      </c>
      <c r="H6754" s="113" t="s">
        <v>1208</v>
      </c>
      <c r="I6754" s="114" t="s">
        <v>5057</v>
      </c>
    </row>
    <row r="6755" spans="3:9" hidden="1">
      <c r="F6755" s="132" t="str">
        <f>IF(EXACT(I6755, I6756), "PT Sub=Dub", "_")</f>
        <v>PT Sub=Dub</v>
      </c>
      <c r="G6755" s="133" t="s">
        <v>46</v>
      </c>
      <c r="H6755" s="113" t="s">
        <v>1208</v>
      </c>
      <c r="I6755" s="114" t="s">
        <v>5058</v>
      </c>
    </row>
    <row r="6756" spans="3:9">
      <c r="F6756" s="132" t="str">
        <f>IF(EXACT(I6755, I6756), "PT Sub=Dub", "_")</f>
        <v>PT Sub=Dub</v>
      </c>
      <c r="G6756" s="133" t="s">
        <v>48</v>
      </c>
      <c r="H6756" s="113" t="s">
        <v>1208</v>
      </c>
      <c r="I6756" s="114" t="s">
        <v>5058</v>
      </c>
    </row>
    <row r="6757" spans="3:9" hidden="1">
      <c r="C6757" s="147" t="s">
        <v>27</v>
      </c>
      <c r="F6757" s="113" t="s">
        <v>27</v>
      </c>
      <c r="G6757" s="137" t="s">
        <v>28</v>
      </c>
      <c r="H6757" s="113" t="s">
        <v>52</v>
      </c>
      <c r="I6757" s="114">
        <v>843</v>
      </c>
    </row>
    <row r="6758" spans="3:9" hidden="1">
      <c r="C6758" s="113" t="s">
        <v>27</v>
      </c>
      <c r="F6758" s="113" t="s">
        <v>27</v>
      </c>
      <c r="G6758" s="137" t="s">
        <v>30</v>
      </c>
      <c r="H6758" s="113" t="s">
        <v>52</v>
      </c>
      <c r="I6758" s="114" t="s">
        <v>5059</v>
      </c>
    </row>
    <row r="6759" spans="3:9" hidden="1">
      <c r="C6759" s="113" t="s">
        <v>27</v>
      </c>
      <c r="F6759" s="113" t="s">
        <v>27</v>
      </c>
      <c r="G6759" s="133" t="s">
        <v>32</v>
      </c>
      <c r="H6759" s="113" t="s">
        <v>52</v>
      </c>
      <c r="I6759" s="114" t="s">
        <v>5060</v>
      </c>
    </row>
    <row r="6760" spans="3:9" hidden="1">
      <c r="F6760" s="113" t="s">
        <v>27</v>
      </c>
      <c r="G6760" s="133" t="s">
        <v>35</v>
      </c>
      <c r="H6760" s="113" t="s">
        <v>52</v>
      </c>
      <c r="I6760" s="114" t="s">
        <v>5061</v>
      </c>
    </row>
    <row r="6761" spans="3:9" hidden="1">
      <c r="F6761" s="132" t="str">
        <f>IF(EXACT(I6761, I6762), "EN Sub=Dub", "_")</f>
        <v>EN Sub=Dub</v>
      </c>
      <c r="G6761" s="133" t="s">
        <v>39</v>
      </c>
      <c r="H6761" s="113" t="s">
        <v>52</v>
      </c>
      <c r="I6761" s="114" t="s">
        <v>5061</v>
      </c>
    </row>
    <row r="6762" spans="3:9" hidden="1">
      <c r="F6762" s="132" t="str">
        <f>IF(EXACT(I6761, I6762), "EN Sub=Dub", "_")</f>
        <v>EN Sub=Dub</v>
      </c>
      <c r="G6762" s="133" t="s">
        <v>44</v>
      </c>
      <c r="H6762" s="113" t="s">
        <v>52</v>
      </c>
      <c r="I6762" s="114" t="s">
        <v>5061</v>
      </c>
    </row>
    <row r="6763" spans="3:9" hidden="1">
      <c r="F6763" s="132" t="str">
        <f>IF(EXACT(I6763, I6764), "PT Sub=Dub", "_")</f>
        <v>PT Sub=Dub</v>
      </c>
      <c r="G6763" s="133" t="s">
        <v>46</v>
      </c>
      <c r="H6763" s="113" t="s">
        <v>52</v>
      </c>
      <c r="I6763" s="114" t="s">
        <v>5062</v>
      </c>
    </row>
    <row r="6764" spans="3:9">
      <c r="F6764" s="132" t="str">
        <f>IF(EXACT(I6763, I6764), "PT Sub=Dub", "_")</f>
        <v>PT Sub=Dub</v>
      </c>
      <c r="G6764" s="133" t="s">
        <v>48</v>
      </c>
      <c r="H6764" s="113" t="s">
        <v>52</v>
      </c>
      <c r="I6764" s="114" t="s">
        <v>5062</v>
      </c>
    </row>
    <row r="6765" spans="3:9" hidden="1">
      <c r="C6765" s="147" t="s">
        <v>27</v>
      </c>
      <c r="F6765" s="113" t="s">
        <v>27</v>
      </c>
      <c r="G6765" s="137" t="s">
        <v>28</v>
      </c>
      <c r="H6765" s="113" t="s">
        <v>4608</v>
      </c>
      <c r="I6765" s="114">
        <v>844</v>
      </c>
    </row>
    <row r="6766" spans="3:9" hidden="1">
      <c r="C6766" s="113" t="s">
        <v>27</v>
      </c>
      <c r="F6766" s="113" t="s">
        <v>27</v>
      </c>
      <c r="G6766" s="137" t="s">
        <v>30</v>
      </c>
      <c r="H6766" s="113" t="s">
        <v>4608</v>
      </c>
      <c r="I6766" s="114" t="s">
        <v>5063</v>
      </c>
    </row>
    <row r="6767" spans="3:9" hidden="1">
      <c r="C6767" s="113" t="s">
        <v>27</v>
      </c>
      <c r="F6767" s="113" t="s">
        <v>27</v>
      </c>
      <c r="G6767" s="133" t="s">
        <v>32</v>
      </c>
      <c r="H6767" s="113" t="s">
        <v>4608</v>
      </c>
      <c r="I6767" s="114" t="s">
        <v>5064</v>
      </c>
    </row>
    <row r="6768" spans="3:9" hidden="1">
      <c r="F6768" s="113" t="s">
        <v>27</v>
      </c>
      <c r="G6768" s="133" t="s">
        <v>35</v>
      </c>
      <c r="H6768" s="113" t="s">
        <v>4608</v>
      </c>
      <c r="I6768" s="114" t="s">
        <v>5065</v>
      </c>
    </row>
    <row r="6769" spans="3:9" hidden="1">
      <c r="F6769" s="132" t="str">
        <f>IF(EXACT(I6769, I6770), "EN Sub=Dub", "_")</f>
        <v>_</v>
      </c>
      <c r="G6769" s="133" t="s">
        <v>39</v>
      </c>
      <c r="H6769" s="113" t="s">
        <v>4608</v>
      </c>
      <c r="I6769" s="114" t="s">
        <v>5066</v>
      </c>
    </row>
    <row r="6770" spans="3:9" hidden="1">
      <c r="F6770" s="132" t="str">
        <f>IF(EXACT(I6769, I6770), "EN Sub=Dub", "_")</f>
        <v>_</v>
      </c>
      <c r="G6770" s="133" t="s">
        <v>44</v>
      </c>
      <c r="H6770" s="113" t="s">
        <v>4608</v>
      </c>
      <c r="I6770" s="114" t="s">
        <v>5067</v>
      </c>
    </row>
    <row r="6771" spans="3:9" hidden="1">
      <c r="F6771" s="132" t="str">
        <f>IF(EXACT(I6771, I6772), "PT Sub=Dub", "_")</f>
        <v>_</v>
      </c>
      <c r="G6771" s="133" t="s">
        <v>46</v>
      </c>
      <c r="H6771" s="113" t="s">
        <v>4608</v>
      </c>
      <c r="I6771" s="114" t="s">
        <v>5068</v>
      </c>
    </row>
    <row r="6772" spans="3:9">
      <c r="F6772" s="132" t="str">
        <f>IF(EXACT(I6771, I6772), "PT Sub=Dub", "_")</f>
        <v>_</v>
      </c>
      <c r="G6772" s="133" t="s">
        <v>48</v>
      </c>
      <c r="H6772" s="113" t="s">
        <v>4608</v>
      </c>
      <c r="I6772" s="114" t="s">
        <v>5069</v>
      </c>
    </row>
    <row r="6773" spans="3:9" hidden="1">
      <c r="C6773" s="147" t="s">
        <v>27</v>
      </c>
      <c r="F6773" s="113" t="s">
        <v>27</v>
      </c>
      <c r="G6773" s="137" t="s">
        <v>28</v>
      </c>
      <c r="H6773" s="113" t="s">
        <v>1208</v>
      </c>
      <c r="I6773" s="114">
        <v>845</v>
      </c>
    </row>
    <row r="6774" spans="3:9" hidden="1">
      <c r="C6774" s="113" t="s">
        <v>27</v>
      </c>
      <c r="F6774" s="113" t="s">
        <v>27</v>
      </c>
      <c r="G6774" s="137" t="s">
        <v>30</v>
      </c>
      <c r="H6774" s="113" t="s">
        <v>1208</v>
      </c>
      <c r="I6774" s="114" t="s">
        <v>5070</v>
      </c>
    </row>
    <row r="6775" spans="3:9" hidden="1">
      <c r="C6775" s="113" t="s">
        <v>27</v>
      </c>
      <c r="F6775" s="113" t="s">
        <v>27</v>
      </c>
      <c r="G6775" s="133" t="s">
        <v>32</v>
      </c>
      <c r="H6775" s="113" t="s">
        <v>1208</v>
      </c>
      <c r="I6775" s="114" t="s">
        <v>5071</v>
      </c>
    </row>
    <row r="6776" spans="3:9" hidden="1">
      <c r="F6776" s="113" t="s">
        <v>27</v>
      </c>
      <c r="G6776" s="133" t="s">
        <v>35</v>
      </c>
      <c r="H6776" s="113" t="s">
        <v>1208</v>
      </c>
      <c r="I6776" s="114" t="s">
        <v>5072</v>
      </c>
    </row>
    <row r="6777" spans="3:9" hidden="1">
      <c r="F6777" s="132" t="str">
        <f>IF(EXACT(I6777, I6778), "EN Sub=Dub", "_")</f>
        <v>_</v>
      </c>
      <c r="G6777" s="133" t="s">
        <v>39</v>
      </c>
      <c r="H6777" s="113" t="s">
        <v>1208</v>
      </c>
      <c r="I6777" s="114" t="s">
        <v>5073</v>
      </c>
    </row>
    <row r="6778" spans="3:9" hidden="1">
      <c r="F6778" s="132" t="str">
        <f>IF(EXACT(I6777, I6778), "EN Sub=Dub", "_")</f>
        <v>_</v>
      </c>
      <c r="G6778" s="133" t="s">
        <v>44</v>
      </c>
      <c r="H6778" s="113" t="s">
        <v>1208</v>
      </c>
      <c r="I6778" s="114" t="s">
        <v>5074</v>
      </c>
    </row>
    <row r="6779" spans="3:9" hidden="1">
      <c r="F6779" s="132" t="str">
        <f>IF(EXACT(I6779, I6780), "PT Sub=Dub", "_")</f>
        <v>PT Sub=Dub</v>
      </c>
      <c r="G6779" s="133" t="s">
        <v>46</v>
      </c>
      <c r="H6779" s="113" t="s">
        <v>1208</v>
      </c>
      <c r="I6779" s="114" t="s">
        <v>5075</v>
      </c>
    </row>
    <row r="6780" spans="3:9">
      <c r="F6780" s="132" t="str">
        <f>IF(EXACT(I6779, I6780), "PT Sub=Dub", "_")</f>
        <v>PT Sub=Dub</v>
      </c>
      <c r="G6780" s="133" t="s">
        <v>48</v>
      </c>
      <c r="H6780" s="113" t="s">
        <v>1208</v>
      </c>
      <c r="I6780" s="114" t="s">
        <v>5075</v>
      </c>
    </row>
    <row r="6781" spans="3:9" hidden="1">
      <c r="C6781" s="147" t="s">
        <v>27</v>
      </c>
      <c r="F6781" s="113" t="s">
        <v>27</v>
      </c>
      <c r="G6781" s="137" t="s">
        <v>28</v>
      </c>
      <c r="H6781" s="113" t="s">
        <v>1208</v>
      </c>
      <c r="I6781" s="114">
        <v>846</v>
      </c>
    </row>
    <row r="6782" spans="3:9" hidden="1">
      <c r="C6782" s="113" t="s">
        <v>27</v>
      </c>
      <c r="F6782" s="113" t="s">
        <v>27</v>
      </c>
      <c r="G6782" s="137" t="s">
        <v>30</v>
      </c>
      <c r="H6782" s="113" t="s">
        <v>1208</v>
      </c>
      <c r="I6782" s="114" t="s">
        <v>5076</v>
      </c>
    </row>
    <row r="6783" spans="3:9" hidden="1">
      <c r="C6783" s="113" t="s">
        <v>27</v>
      </c>
      <c r="F6783" s="113" t="s">
        <v>27</v>
      </c>
      <c r="G6783" s="133" t="s">
        <v>32</v>
      </c>
      <c r="H6783" s="113" t="s">
        <v>1208</v>
      </c>
      <c r="I6783" s="114" t="s">
        <v>5077</v>
      </c>
    </row>
    <row r="6784" spans="3:9" hidden="1">
      <c r="F6784" s="113" t="s">
        <v>27</v>
      </c>
      <c r="G6784" s="133" t="s">
        <v>35</v>
      </c>
      <c r="H6784" s="113" t="s">
        <v>1208</v>
      </c>
      <c r="I6784" s="114" t="s">
        <v>5078</v>
      </c>
    </row>
    <row r="6785" spans="3:9" hidden="1">
      <c r="F6785" s="132" t="str">
        <f>IF(EXACT(I6785, I6786), "EN Sub=Dub", "_")</f>
        <v>EN Sub=Dub</v>
      </c>
      <c r="G6785" s="133" t="s">
        <v>39</v>
      </c>
      <c r="H6785" s="113" t="s">
        <v>1208</v>
      </c>
      <c r="I6785" s="114" t="s">
        <v>5078</v>
      </c>
    </row>
    <row r="6786" spans="3:9" hidden="1">
      <c r="F6786" s="132" t="str">
        <f>IF(EXACT(I6785, I6786), "EN Sub=Dub", "_")</f>
        <v>EN Sub=Dub</v>
      </c>
      <c r="G6786" s="133" t="s">
        <v>44</v>
      </c>
      <c r="H6786" s="113" t="s">
        <v>1208</v>
      </c>
      <c r="I6786" s="114" t="s">
        <v>5078</v>
      </c>
    </row>
    <row r="6787" spans="3:9" hidden="1">
      <c r="F6787" s="132" t="str">
        <f>IF(EXACT(I6787, I6788), "PT Sub=Dub", "_")</f>
        <v>PT Sub=Dub</v>
      </c>
      <c r="G6787" s="133" t="s">
        <v>46</v>
      </c>
      <c r="H6787" s="113" t="s">
        <v>1208</v>
      </c>
      <c r="I6787" s="114" t="s">
        <v>5079</v>
      </c>
    </row>
    <row r="6788" spans="3:9">
      <c r="F6788" s="132" t="str">
        <f>IF(EXACT(I6787, I6788), "PT Sub=Dub", "_")</f>
        <v>PT Sub=Dub</v>
      </c>
      <c r="G6788" s="133" t="s">
        <v>48</v>
      </c>
      <c r="H6788" s="113" t="s">
        <v>1208</v>
      </c>
      <c r="I6788" s="114" t="s">
        <v>5079</v>
      </c>
    </row>
    <row r="6789" spans="3:9" hidden="1">
      <c r="C6789" s="147" t="s">
        <v>27</v>
      </c>
      <c r="F6789" s="113" t="s">
        <v>27</v>
      </c>
      <c r="G6789" s="137" t="s">
        <v>28</v>
      </c>
      <c r="H6789" s="113" t="s">
        <v>1208</v>
      </c>
      <c r="I6789" s="114">
        <v>847</v>
      </c>
    </row>
    <row r="6790" spans="3:9" hidden="1">
      <c r="C6790" s="113" t="s">
        <v>27</v>
      </c>
      <c r="F6790" s="113" t="s">
        <v>27</v>
      </c>
      <c r="G6790" s="137" t="s">
        <v>30</v>
      </c>
      <c r="H6790" s="113" t="s">
        <v>1208</v>
      </c>
      <c r="I6790" s="114" t="s">
        <v>5080</v>
      </c>
    </row>
    <row r="6791" spans="3:9" hidden="1">
      <c r="C6791" s="113" t="s">
        <v>27</v>
      </c>
      <c r="F6791" s="113" t="s">
        <v>27</v>
      </c>
      <c r="G6791" s="133" t="s">
        <v>32</v>
      </c>
      <c r="H6791" s="113" t="s">
        <v>1208</v>
      </c>
      <c r="I6791" s="114" t="s">
        <v>5081</v>
      </c>
    </row>
    <row r="6792" spans="3:9" hidden="1">
      <c r="F6792" s="113" t="s">
        <v>27</v>
      </c>
      <c r="G6792" s="133" t="s">
        <v>35</v>
      </c>
      <c r="H6792" s="113" t="s">
        <v>1208</v>
      </c>
      <c r="I6792" s="114" t="s">
        <v>5082</v>
      </c>
    </row>
    <row r="6793" spans="3:9" hidden="1">
      <c r="F6793" s="132" t="str">
        <f>IF(EXACT(I6793, I6794), "EN Sub=Dub", "_")</f>
        <v>_</v>
      </c>
      <c r="G6793" s="133" t="s">
        <v>39</v>
      </c>
      <c r="H6793" s="113" t="s">
        <v>1208</v>
      </c>
      <c r="I6793" s="114" t="s">
        <v>5083</v>
      </c>
    </row>
    <row r="6794" spans="3:9" hidden="1">
      <c r="F6794" s="132" t="str">
        <f>IF(EXACT(I6793, I6794), "EN Sub=Dub", "_")</f>
        <v>_</v>
      </c>
      <c r="G6794" s="133" t="s">
        <v>44</v>
      </c>
      <c r="H6794" s="113" t="s">
        <v>1208</v>
      </c>
      <c r="I6794" s="114" t="s">
        <v>5082</v>
      </c>
    </row>
    <row r="6795" spans="3:9" hidden="1">
      <c r="F6795" s="132" t="str">
        <f>IF(EXACT(I6795, I6796), "PT Sub=Dub", "_")</f>
        <v>PT Sub=Dub</v>
      </c>
      <c r="G6795" s="133" t="s">
        <v>46</v>
      </c>
      <c r="H6795" s="113" t="s">
        <v>1208</v>
      </c>
      <c r="I6795" s="114" t="s">
        <v>5084</v>
      </c>
    </row>
    <row r="6796" spans="3:9">
      <c r="F6796" s="132" t="str">
        <f>IF(EXACT(I6795, I6796), "PT Sub=Dub", "_")</f>
        <v>PT Sub=Dub</v>
      </c>
      <c r="G6796" s="133" t="s">
        <v>48</v>
      </c>
      <c r="H6796" s="113" t="s">
        <v>1208</v>
      </c>
      <c r="I6796" s="114" t="s">
        <v>5084</v>
      </c>
    </row>
    <row r="6797" spans="3:9" hidden="1">
      <c r="C6797" s="147" t="s">
        <v>27</v>
      </c>
      <c r="F6797" s="113" t="s">
        <v>27</v>
      </c>
      <c r="G6797" s="137" t="s">
        <v>28</v>
      </c>
      <c r="H6797" s="113" t="s">
        <v>52</v>
      </c>
      <c r="I6797" s="114">
        <v>848</v>
      </c>
    </row>
    <row r="6798" spans="3:9" hidden="1">
      <c r="C6798" s="113" t="s">
        <v>27</v>
      </c>
      <c r="F6798" s="113" t="s">
        <v>27</v>
      </c>
      <c r="G6798" s="137" t="s">
        <v>30</v>
      </c>
      <c r="H6798" s="113" t="s">
        <v>52</v>
      </c>
      <c r="I6798" s="114" t="s">
        <v>5085</v>
      </c>
    </row>
    <row r="6799" spans="3:9" hidden="1">
      <c r="C6799" s="113" t="s">
        <v>27</v>
      </c>
      <c r="F6799" s="113" t="s">
        <v>27</v>
      </c>
      <c r="G6799" s="133" t="s">
        <v>32</v>
      </c>
      <c r="H6799" s="113" t="s">
        <v>52</v>
      </c>
      <c r="I6799" s="114" t="s">
        <v>5086</v>
      </c>
    </row>
    <row r="6800" spans="3:9" hidden="1">
      <c r="F6800" s="113" t="s">
        <v>27</v>
      </c>
      <c r="G6800" s="133" t="s">
        <v>35</v>
      </c>
      <c r="H6800" s="113" t="s">
        <v>52</v>
      </c>
      <c r="I6800" s="114" t="s">
        <v>5087</v>
      </c>
    </row>
    <row r="6801" spans="3:9" hidden="1">
      <c r="F6801" s="132" t="str">
        <f>IF(EXACT(I6801, I6802), "EN Sub=Dub", "_")</f>
        <v>_</v>
      </c>
      <c r="G6801" s="133" t="s">
        <v>39</v>
      </c>
      <c r="H6801" s="113" t="s">
        <v>52</v>
      </c>
      <c r="I6801" s="114" t="s">
        <v>5088</v>
      </c>
    </row>
    <row r="6802" spans="3:9" hidden="1">
      <c r="F6802" s="132" t="str">
        <f>IF(EXACT(I6801, I6802), "EN Sub=Dub", "_")</f>
        <v>_</v>
      </c>
      <c r="G6802" s="133" t="s">
        <v>44</v>
      </c>
      <c r="H6802" s="113" t="s">
        <v>52</v>
      </c>
      <c r="I6802" s="114" t="s">
        <v>5089</v>
      </c>
    </row>
    <row r="6803" spans="3:9" hidden="1">
      <c r="F6803" s="132" t="str">
        <f>IF(EXACT(I6803, I6804), "PT Sub=Dub", "_")</f>
        <v>_</v>
      </c>
      <c r="G6803" s="133" t="s">
        <v>46</v>
      </c>
      <c r="H6803" s="113" t="s">
        <v>52</v>
      </c>
      <c r="I6803" s="114" t="s">
        <v>5090</v>
      </c>
    </row>
    <row r="6804" spans="3:9">
      <c r="F6804" s="132" t="str">
        <f>IF(EXACT(I6803, I6804), "PT Sub=Dub", "_")</f>
        <v>_</v>
      </c>
      <c r="G6804" s="133" t="s">
        <v>48</v>
      </c>
      <c r="H6804" s="113" t="s">
        <v>52</v>
      </c>
      <c r="I6804" s="114" t="s">
        <v>5091</v>
      </c>
    </row>
    <row r="6805" spans="3:9" hidden="1">
      <c r="C6805" s="147" t="s">
        <v>27</v>
      </c>
      <c r="F6805" s="113" t="s">
        <v>27</v>
      </c>
      <c r="G6805" s="137" t="s">
        <v>28</v>
      </c>
      <c r="H6805" s="113" t="s">
        <v>1479</v>
      </c>
      <c r="I6805" s="114">
        <v>849</v>
      </c>
    </row>
    <row r="6806" spans="3:9" hidden="1">
      <c r="C6806" s="113" t="s">
        <v>27</v>
      </c>
      <c r="F6806" s="113" t="s">
        <v>27</v>
      </c>
      <c r="G6806" s="137" t="s">
        <v>30</v>
      </c>
      <c r="H6806" s="113" t="s">
        <v>1479</v>
      </c>
      <c r="I6806" s="114" t="s">
        <v>5092</v>
      </c>
    </row>
    <row r="6807" spans="3:9" hidden="1">
      <c r="C6807" s="113" t="s">
        <v>27</v>
      </c>
      <c r="F6807" s="113" t="s">
        <v>27</v>
      </c>
      <c r="G6807" s="133" t="s">
        <v>32</v>
      </c>
      <c r="H6807" s="113" t="s">
        <v>1479</v>
      </c>
      <c r="I6807" s="114" t="s">
        <v>5093</v>
      </c>
    </row>
    <row r="6808" spans="3:9" hidden="1">
      <c r="F6808" s="113" t="s">
        <v>27</v>
      </c>
      <c r="G6808" s="133" t="s">
        <v>35</v>
      </c>
      <c r="H6808" s="113" t="s">
        <v>1479</v>
      </c>
      <c r="I6808" s="114" t="s">
        <v>5094</v>
      </c>
    </row>
    <row r="6809" spans="3:9" hidden="1">
      <c r="F6809" s="132" t="str">
        <f>IF(EXACT(I6809, I6810), "EN Sub=Dub", "_")</f>
        <v>_</v>
      </c>
      <c r="G6809" s="133" t="s">
        <v>39</v>
      </c>
      <c r="H6809" s="113" t="s">
        <v>1479</v>
      </c>
      <c r="I6809" s="114" t="s">
        <v>5095</v>
      </c>
    </row>
    <row r="6810" spans="3:9" hidden="1">
      <c r="F6810" s="132" t="str">
        <f>IF(EXACT(I6809, I6810), "EN Sub=Dub", "_")</f>
        <v>_</v>
      </c>
      <c r="G6810" s="133" t="s">
        <v>44</v>
      </c>
      <c r="H6810" s="113" t="s">
        <v>1479</v>
      </c>
      <c r="I6810" s="114" t="s">
        <v>7091</v>
      </c>
    </row>
    <row r="6811" spans="3:9" hidden="1">
      <c r="F6811" s="132" t="str">
        <f>IF(EXACT(I6811, I6812), "PT Sub=Dub", "_")</f>
        <v>_</v>
      </c>
      <c r="G6811" s="133" t="s">
        <v>46</v>
      </c>
      <c r="H6811" s="113" t="s">
        <v>1479</v>
      </c>
      <c r="I6811" s="114" t="s">
        <v>5097</v>
      </c>
    </row>
    <row r="6812" spans="3:9">
      <c r="F6812" s="132" t="str">
        <f>IF(EXACT(I6811, I6812), "PT Sub=Dub", "_")</f>
        <v>_</v>
      </c>
      <c r="G6812" s="133" t="s">
        <v>48</v>
      </c>
      <c r="H6812" s="113" t="s">
        <v>1479</v>
      </c>
      <c r="I6812" s="114" t="s">
        <v>5098</v>
      </c>
    </row>
    <row r="6813" spans="3:9" hidden="1">
      <c r="C6813" s="147" t="s">
        <v>27</v>
      </c>
      <c r="F6813" s="113" t="s">
        <v>27</v>
      </c>
      <c r="G6813" s="137" t="s">
        <v>28</v>
      </c>
      <c r="H6813" s="113" t="s">
        <v>52</v>
      </c>
      <c r="I6813" s="114">
        <v>850</v>
      </c>
    </row>
    <row r="6814" spans="3:9" hidden="1">
      <c r="C6814" s="113" t="s">
        <v>27</v>
      </c>
      <c r="F6814" s="113" t="s">
        <v>27</v>
      </c>
      <c r="G6814" s="137" t="s">
        <v>30</v>
      </c>
      <c r="H6814" s="113" t="s">
        <v>52</v>
      </c>
      <c r="I6814" s="114" t="s">
        <v>5099</v>
      </c>
    </row>
    <row r="6815" spans="3:9" hidden="1">
      <c r="C6815" s="113" t="s">
        <v>27</v>
      </c>
      <c r="F6815" s="113" t="s">
        <v>27</v>
      </c>
      <c r="G6815" s="133" t="s">
        <v>32</v>
      </c>
      <c r="H6815" s="113" t="s">
        <v>52</v>
      </c>
      <c r="I6815" s="114" t="s">
        <v>5100</v>
      </c>
    </row>
    <row r="6816" spans="3:9" hidden="1">
      <c r="F6816" s="113" t="s">
        <v>27</v>
      </c>
      <c r="G6816" s="133" t="s">
        <v>35</v>
      </c>
      <c r="H6816" s="113" t="s">
        <v>52</v>
      </c>
      <c r="I6816" s="114" t="s">
        <v>5101</v>
      </c>
    </row>
    <row r="6817" spans="3:9" hidden="1">
      <c r="F6817" s="132" t="str">
        <f>IF(EXACT(I6817, I6818), "EN Sub=Dub", "_")</f>
        <v>_</v>
      </c>
      <c r="G6817" s="133" t="s">
        <v>39</v>
      </c>
      <c r="H6817" s="113" t="s">
        <v>52</v>
      </c>
      <c r="I6817" s="114" t="s">
        <v>5102</v>
      </c>
    </row>
    <row r="6818" spans="3:9" hidden="1">
      <c r="F6818" s="132" t="str">
        <f>IF(EXACT(I6817, I6818), "EN Sub=Dub", "_")</f>
        <v>_</v>
      </c>
      <c r="G6818" s="133" t="s">
        <v>44</v>
      </c>
      <c r="H6818" s="113" t="s">
        <v>52</v>
      </c>
      <c r="I6818" s="114" t="s">
        <v>5103</v>
      </c>
    </row>
    <row r="6819" spans="3:9" hidden="1">
      <c r="F6819" s="132" t="str">
        <f>IF(EXACT(I6819, I6820), "PT Sub=Dub", "_")</f>
        <v>PT Sub=Dub</v>
      </c>
      <c r="G6819" s="133" t="s">
        <v>46</v>
      </c>
      <c r="H6819" s="113" t="s">
        <v>52</v>
      </c>
      <c r="I6819" s="114" t="s">
        <v>5104</v>
      </c>
    </row>
    <row r="6820" spans="3:9">
      <c r="F6820" s="132" t="str">
        <f>IF(EXACT(I6819, I6820), "PT Sub=Dub", "_")</f>
        <v>PT Sub=Dub</v>
      </c>
      <c r="G6820" s="133" t="s">
        <v>48</v>
      </c>
      <c r="H6820" s="113" t="s">
        <v>52</v>
      </c>
      <c r="I6820" s="114" t="s">
        <v>5104</v>
      </c>
    </row>
    <row r="6821" spans="3:9" hidden="1">
      <c r="C6821" s="147" t="s">
        <v>27</v>
      </c>
      <c r="F6821" s="113" t="s">
        <v>27</v>
      </c>
      <c r="G6821" s="137" t="s">
        <v>28</v>
      </c>
      <c r="H6821" s="113" t="s">
        <v>52</v>
      </c>
      <c r="I6821" s="114">
        <v>851</v>
      </c>
    </row>
    <row r="6822" spans="3:9" hidden="1">
      <c r="C6822" s="113" t="s">
        <v>27</v>
      </c>
      <c r="F6822" s="113" t="s">
        <v>27</v>
      </c>
      <c r="G6822" s="137" t="s">
        <v>30</v>
      </c>
      <c r="H6822" s="113" t="s">
        <v>52</v>
      </c>
      <c r="I6822" s="114" t="s">
        <v>5105</v>
      </c>
    </row>
    <row r="6823" spans="3:9" hidden="1">
      <c r="C6823" s="113" t="s">
        <v>27</v>
      </c>
      <c r="F6823" s="113" t="s">
        <v>27</v>
      </c>
      <c r="G6823" s="133" t="s">
        <v>32</v>
      </c>
      <c r="H6823" s="113" t="s">
        <v>52</v>
      </c>
      <c r="I6823" s="114" t="s">
        <v>5106</v>
      </c>
    </row>
    <row r="6824" spans="3:9" hidden="1">
      <c r="F6824" s="113" t="s">
        <v>27</v>
      </c>
      <c r="G6824" s="133" t="s">
        <v>35</v>
      </c>
      <c r="H6824" s="113" t="s">
        <v>52</v>
      </c>
      <c r="I6824" s="114" t="s">
        <v>5107</v>
      </c>
    </row>
    <row r="6825" spans="3:9" hidden="1">
      <c r="F6825" s="132" t="str">
        <f>IF(EXACT(I6825, I6826), "EN Sub=Dub", "_")</f>
        <v>_</v>
      </c>
      <c r="G6825" s="133" t="s">
        <v>39</v>
      </c>
      <c r="H6825" s="113" t="s">
        <v>52</v>
      </c>
      <c r="I6825" s="114" t="s">
        <v>5108</v>
      </c>
    </row>
    <row r="6826" spans="3:9" hidden="1">
      <c r="F6826" s="132" t="str">
        <f>IF(EXACT(I6825, I6826), "EN Sub=Dub", "_")</f>
        <v>_</v>
      </c>
      <c r="G6826" s="133" t="s">
        <v>44</v>
      </c>
      <c r="H6826" s="113" t="s">
        <v>52</v>
      </c>
      <c r="I6826" s="114" t="s">
        <v>5109</v>
      </c>
    </row>
    <row r="6827" spans="3:9" hidden="1">
      <c r="F6827" s="132" t="str">
        <f>IF(EXACT(I6827, I6828), "PT Sub=Dub", "_")</f>
        <v>_</v>
      </c>
      <c r="G6827" s="133" t="s">
        <v>46</v>
      </c>
      <c r="H6827" s="113" t="s">
        <v>52</v>
      </c>
      <c r="I6827" s="114" t="s">
        <v>5110</v>
      </c>
    </row>
    <row r="6828" spans="3:9">
      <c r="F6828" s="132" t="str">
        <f>IF(EXACT(I6827, I6828), "PT Sub=Dub", "_")</f>
        <v>_</v>
      </c>
      <c r="G6828" s="133" t="s">
        <v>48</v>
      </c>
      <c r="H6828" s="113" t="s">
        <v>52</v>
      </c>
      <c r="I6828" s="114" t="s">
        <v>5111</v>
      </c>
    </row>
    <row r="6829" spans="3:9" hidden="1">
      <c r="C6829" s="147" t="s">
        <v>27</v>
      </c>
      <c r="F6829" s="113" t="s">
        <v>27</v>
      </c>
      <c r="G6829" s="137" t="s">
        <v>28</v>
      </c>
      <c r="H6829" s="113" t="s">
        <v>1479</v>
      </c>
      <c r="I6829" s="114">
        <v>852</v>
      </c>
    </row>
    <row r="6830" spans="3:9" hidden="1">
      <c r="C6830" s="113" t="s">
        <v>27</v>
      </c>
      <c r="F6830" s="113" t="s">
        <v>27</v>
      </c>
      <c r="G6830" s="137" t="s">
        <v>30</v>
      </c>
      <c r="H6830" s="113" t="s">
        <v>1479</v>
      </c>
      <c r="I6830" s="114" t="s">
        <v>5112</v>
      </c>
    </row>
    <row r="6831" spans="3:9" hidden="1">
      <c r="C6831" s="113" t="s">
        <v>27</v>
      </c>
      <c r="F6831" s="113" t="s">
        <v>27</v>
      </c>
      <c r="G6831" s="133" t="s">
        <v>32</v>
      </c>
      <c r="H6831" s="113" t="s">
        <v>1479</v>
      </c>
      <c r="I6831" s="114" t="s">
        <v>5113</v>
      </c>
    </row>
    <row r="6832" spans="3:9" hidden="1">
      <c r="F6832" s="113" t="s">
        <v>27</v>
      </c>
      <c r="G6832" s="133" t="s">
        <v>35</v>
      </c>
      <c r="H6832" s="113" t="s">
        <v>1479</v>
      </c>
      <c r="I6832" s="114" t="s">
        <v>5114</v>
      </c>
    </row>
    <row r="6833" spans="3:9" hidden="1">
      <c r="F6833" s="132" t="str">
        <f>IF(EXACT(I6833, I6834), "EN Sub=Dub", "_")</f>
        <v>_</v>
      </c>
      <c r="G6833" s="133" t="s">
        <v>39</v>
      </c>
      <c r="H6833" s="113" t="s">
        <v>1479</v>
      </c>
      <c r="I6833" s="114" t="s">
        <v>5115</v>
      </c>
    </row>
    <row r="6834" spans="3:9" hidden="1">
      <c r="F6834" s="132" t="str">
        <f>IF(EXACT(I6833, I6834), "EN Sub=Dub", "_")</f>
        <v>_</v>
      </c>
      <c r="G6834" s="133" t="s">
        <v>44</v>
      </c>
      <c r="H6834" s="113" t="s">
        <v>1479</v>
      </c>
      <c r="I6834" s="114" t="s">
        <v>5114</v>
      </c>
    </row>
    <row r="6835" spans="3:9" hidden="1">
      <c r="F6835" s="132" t="str">
        <f>IF(EXACT(I6835, I6836), "PT Sub=Dub", "_")</f>
        <v>_</v>
      </c>
      <c r="G6835" s="133" t="s">
        <v>46</v>
      </c>
      <c r="H6835" s="113" t="s">
        <v>1479</v>
      </c>
      <c r="I6835" s="114" t="s">
        <v>3680</v>
      </c>
    </row>
    <row r="6836" spans="3:9">
      <c r="F6836" s="132" t="str">
        <f>IF(EXACT(I6835, I6836), "PT Sub=Dub", "_")</f>
        <v>_</v>
      </c>
      <c r="G6836" s="133" t="s">
        <v>48</v>
      </c>
      <c r="H6836" s="113" t="s">
        <v>1479</v>
      </c>
      <c r="I6836" s="114" t="s">
        <v>5116</v>
      </c>
    </row>
    <row r="6837" spans="3:9" hidden="1">
      <c r="C6837" s="147" t="s">
        <v>27</v>
      </c>
      <c r="F6837" s="113" t="s">
        <v>27</v>
      </c>
      <c r="G6837" s="137" t="s">
        <v>28</v>
      </c>
      <c r="H6837" s="113" t="s">
        <v>1208</v>
      </c>
      <c r="I6837" s="114">
        <v>853</v>
      </c>
    </row>
    <row r="6838" spans="3:9" hidden="1">
      <c r="C6838" s="113" t="s">
        <v>27</v>
      </c>
      <c r="F6838" s="113" t="s">
        <v>27</v>
      </c>
      <c r="G6838" s="137" t="s">
        <v>30</v>
      </c>
      <c r="H6838" s="113" t="s">
        <v>1208</v>
      </c>
      <c r="I6838" s="114" t="s">
        <v>5117</v>
      </c>
    </row>
    <row r="6839" spans="3:9" hidden="1">
      <c r="C6839" s="113" t="s">
        <v>27</v>
      </c>
      <c r="F6839" s="113" t="s">
        <v>27</v>
      </c>
      <c r="G6839" s="133" t="s">
        <v>32</v>
      </c>
      <c r="H6839" s="113" t="s">
        <v>1208</v>
      </c>
      <c r="I6839" s="114" t="s">
        <v>5118</v>
      </c>
    </row>
    <row r="6840" spans="3:9" hidden="1">
      <c r="F6840" s="113" t="s">
        <v>27</v>
      </c>
      <c r="G6840" s="133" t="s">
        <v>35</v>
      </c>
      <c r="H6840" s="113" t="s">
        <v>1208</v>
      </c>
      <c r="I6840" s="114" t="s">
        <v>5119</v>
      </c>
    </row>
    <row r="6841" spans="3:9" hidden="1">
      <c r="F6841" s="132" t="str">
        <f>IF(EXACT(I6841, I6842), "EN Sub=Dub", "_")</f>
        <v>_</v>
      </c>
      <c r="G6841" s="133" t="s">
        <v>39</v>
      </c>
      <c r="H6841" s="113" t="s">
        <v>1208</v>
      </c>
      <c r="I6841" s="114" t="s">
        <v>5120</v>
      </c>
    </row>
    <row r="6842" spans="3:9" hidden="1">
      <c r="F6842" s="132" t="str">
        <f>IF(EXACT(I6841, I6842), "EN Sub=Dub", "_")</f>
        <v>_</v>
      </c>
      <c r="G6842" s="133" t="s">
        <v>44</v>
      </c>
      <c r="H6842" s="113" t="s">
        <v>1208</v>
      </c>
      <c r="I6842" s="114" t="s">
        <v>5121</v>
      </c>
    </row>
    <row r="6843" spans="3:9" hidden="1">
      <c r="F6843" s="132" t="str">
        <f>IF(EXACT(I6843, I6844), "PT Sub=Dub", "_")</f>
        <v>_</v>
      </c>
      <c r="G6843" s="133" t="s">
        <v>46</v>
      </c>
      <c r="H6843" s="113" t="s">
        <v>1208</v>
      </c>
      <c r="I6843" s="114" t="s">
        <v>5122</v>
      </c>
    </row>
    <row r="6844" spans="3:9">
      <c r="F6844" s="132" t="str">
        <f>IF(EXACT(I6843, I6844), "PT Sub=Dub", "_")</f>
        <v>_</v>
      </c>
      <c r="G6844" s="133" t="s">
        <v>48</v>
      </c>
      <c r="H6844" s="113" t="s">
        <v>1208</v>
      </c>
      <c r="I6844" s="114" t="s">
        <v>5123</v>
      </c>
    </row>
    <row r="6845" spans="3:9" hidden="1">
      <c r="C6845" s="147" t="s">
        <v>27</v>
      </c>
      <c r="F6845" s="113" t="s">
        <v>27</v>
      </c>
      <c r="G6845" s="137" t="s">
        <v>28</v>
      </c>
      <c r="H6845" s="113" t="s">
        <v>1058</v>
      </c>
      <c r="I6845" s="114">
        <v>854</v>
      </c>
    </row>
    <row r="6846" spans="3:9" hidden="1">
      <c r="C6846" s="113" t="s">
        <v>27</v>
      </c>
      <c r="F6846" s="113" t="s">
        <v>27</v>
      </c>
      <c r="G6846" s="137" t="s">
        <v>30</v>
      </c>
      <c r="H6846" s="113" t="s">
        <v>1058</v>
      </c>
      <c r="I6846" s="114" t="s">
        <v>5124</v>
      </c>
    </row>
    <row r="6847" spans="3:9" hidden="1">
      <c r="C6847" s="113" t="s">
        <v>27</v>
      </c>
      <c r="F6847" s="113" t="s">
        <v>27</v>
      </c>
      <c r="G6847" s="133" t="s">
        <v>32</v>
      </c>
      <c r="H6847" s="113" t="s">
        <v>1058</v>
      </c>
      <c r="I6847" s="114" t="s">
        <v>5125</v>
      </c>
    </row>
    <row r="6848" spans="3:9" hidden="1">
      <c r="F6848" s="113" t="s">
        <v>27</v>
      </c>
      <c r="G6848" s="133" t="s">
        <v>35</v>
      </c>
      <c r="H6848" s="113" t="s">
        <v>1058</v>
      </c>
      <c r="I6848" s="114" t="s">
        <v>5126</v>
      </c>
    </row>
    <row r="6849" spans="3:9" hidden="1">
      <c r="F6849" s="132" t="str">
        <f>IF(EXACT(I6849, I6850), "EN Sub=Dub", "_")</f>
        <v>_</v>
      </c>
      <c r="G6849" s="133" t="s">
        <v>39</v>
      </c>
      <c r="H6849" s="113" t="s">
        <v>1058</v>
      </c>
      <c r="I6849" s="114" t="s">
        <v>5126</v>
      </c>
    </row>
    <row r="6850" spans="3:9" hidden="1">
      <c r="F6850" s="132" t="str">
        <f>IF(EXACT(I6849, I6850), "EN Sub=Dub", "_")</f>
        <v>_</v>
      </c>
      <c r="G6850" s="133" t="s">
        <v>44</v>
      </c>
      <c r="H6850" s="113" t="s">
        <v>1058</v>
      </c>
      <c r="I6850" s="114" t="s">
        <v>5127</v>
      </c>
    </row>
    <row r="6851" spans="3:9" hidden="1">
      <c r="F6851" s="132" t="str">
        <f>IF(EXACT(I6851, I6852), "PT Sub=Dub", "_")</f>
        <v>PT Sub=Dub</v>
      </c>
      <c r="G6851" s="133" t="s">
        <v>46</v>
      </c>
      <c r="H6851" s="113" t="s">
        <v>1058</v>
      </c>
      <c r="I6851" s="114" t="s">
        <v>5128</v>
      </c>
    </row>
    <row r="6852" spans="3:9">
      <c r="F6852" s="132" t="str">
        <f>IF(EXACT(I6851, I6852), "PT Sub=Dub", "_")</f>
        <v>PT Sub=Dub</v>
      </c>
      <c r="G6852" s="133" t="s">
        <v>48</v>
      </c>
      <c r="H6852" s="113" t="s">
        <v>1058</v>
      </c>
      <c r="I6852" s="114" t="s">
        <v>5128</v>
      </c>
    </row>
    <row r="6853" spans="3:9" hidden="1">
      <c r="C6853" s="147" t="s">
        <v>27</v>
      </c>
      <c r="F6853" s="113" t="s">
        <v>27</v>
      </c>
      <c r="G6853" s="137" t="s">
        <v>28</v>
      </c>
      <c r="H6853" s="113" t="s">
        <v>1058</v>
      </c>
      <c r="I6853" s="114">
        <v>855</v>
      </c>
    </row>
    <row r="6854" spans="3:9" hidden="1">
      <c r="C6854" s="113" t="s">
        <v>27</v>
      </c>
      <c r="F6854" s="113" t="s">
        <v>27</v>
      </c>
      <c r="G6854" s="137" t="s">
        <v>30</v>
      </c>
      <c r="H6854" s="113" t="s">
        <v>1058</v>
      </c>
      <c r="I6854" s="114" t="s">
        <v>5129</v>
      </c>
    </row>
    <row r="6855" spans="3:9" hidden="1">
      <c r="C6855" s="113" t="s">
        <v>27</v>
      </c>
      <c r="F6855" s="113" t="s">
        <v>27</v>
      </c>
      <c r="G6855" s="133" t="s">
        <v>32</v>
      </c>
      <c r="H6855" s="113" t="s">
        <v>1058</v>
      </c>
      <c r="I6855" s="114" t="s">
        <v>5130</v>
      </c>
    </row>
    <row r="6856" spans="3:9" hidden="1">
      <c r="F6856" s="113" t="s">
        <v>27</v>
      </c>
      <c r="G6856" s="133" t="s">
        <v>35</v>
      </c>
      <c r="H6856" s="113" t="s">
        <v>1058</v>
      </c>
      <c r="I6856" s="114" t="s">
        <v>5131</v>
      </c>
    </row>
    <row r="6857" spans="3:9" hidden="1">
      <c r="F6857" s="132" t="str">
        <f>IF(EXACT(I6857, I6858), "EN Sub=Dub", "_")</f>
        <v>_</v>
      </c>
      <c r="G6857" s="133" t="s">
        <v>39</v>
      </c>
      <c r="H6857" s="113" t="s">
        <v>1058</v>
      </c>
      <c r="I6857" s="114" t="s">
        <v>5132</v>
      </c>
    </row>
    <row r="6858" spans="3:9" hidden="1">
      <c r="F6858" s="132" t="str">
        <f>IF(EXACT(I6857, I6858), "EN Sub=Dub", "_")</f>
        <v>_</v>
      </c>
      <c r="G6858" s="133" t="s">
        <v>44</v>
      </c>
      <c r="H6858" s="113" t="s">
        <v>1058</v>
      </c>
      <c r="I6858" s="114" t="s">
        <v>5133</v>
      </c>
    </row>
    <row r="6859" spans="3:9" hidden="1">
      <c r="F6859" s="132" t="str">
        <f>IF(EXACT(I6859, I6860), "PT Sub=Dub", "_")</f>
        <v>_</v>
      </c>
      <c r="G6859" s="133" t="s">
        <v>46</v>
      </c>
      <c r="H6859" s="113" t="s">
        <v>1058</v>
      </c>
      <c r="I6859" s="114" t="s">
        <v>5134</v>
      </c>
    </row>
    <row r="6860" spans="3:9">
      <c r="F6860" s="132" t="str">
        <f>IF(EXACT(I6859, I6860), "PT Sub=Dub", "_")</f>
        <v>_</v>
      </c>
      <c r="G6860" s="133" t="s">
        <v>48</v>
      </c>
      <c r="H6860" s="113" t="s">
        <v>1058</v>
      </c>
      <c r="I6860" s="114" t="s">
        <v>5135</v>
      </c>
    </row>
    <row r="6861" spans="3:9" hidden="1">
      <c r="C6861" s="147" t="s">
        <v>27</v>
      </c>
      <c r="F6861" s="113" t="s">
        <v>27</v>
      </c>
      <c r="G6861" s="137" t="s">
        <v>28</v>
      </c>
      <c r="I6861" s="114">
        <v>856</v>
      </c>
    </row>
    <row r="6862" spans="3:9" hidden="1">
      <c r="C6862" s="113" t="s">
        <v>27</v>
      </c>
      <c r="F6862" s="113" t="s">
        <v>27</v>
      </c>
      <c r="G6862" s="137" t="s">
        <v>30</v>
      </c>
      <c r="I6862" s="114" t="s">
        <v>5136</v>
      </c>
    </row>
    <row r="6863" spans="3:9" hidden="1">
      <c r="C6863" s="113" t="s">
        <v>27</v>
      </c>
      <c r="E6863" s="132"/>
      <c r="F6863" s="113" t="s">
        <v>27</v>
      </c>
      <c r="G6863" s="133" t="s">
        <v>32</v>
      </c>
      <c r="H6863" s="132" t="s">
        <v>2247</v>
      </c>
      <c r="I6863" s="114" t="s">
        <v>5137</v>
      </c>
    </row>
    <row r="6864" spans="3:9" hidden="1">
      <c r="E6864" s="132"/>
      <c r="F6864" s="113" t="s">
        <v>27</v>
      </c>
      <c r="G6864" s="133" t="s">
        <v>35</v>
      </c>
      <c r="H6864" s="132"/>
      <c r="I6864" s="114" t="s">
        <v>5138</v>
      </c>
    </row>
    <row r="6865" spans="3:9" hidden="1">
      <c r="E6865" s="132"/>
      <c r="F6865" s="132" t="str">
        <f>IF(EXACT(I6865, I6866), "EN Sub=Dub", "_")</f>
        <v>_</v>
      </c>
      <c r="G6865" s="133" t="s">
        <v>39</v>
      </c>
      <c r="H6865" s="132"/>
      <c r="I6865" s="114" t="s">
        <v>5139</v>
      </c>
    </row>
    <row r="6866" spans="3:9" hidden="1">
      <c r="E6866" s="132"/>
      <c r="F6866" s="132" t="str">
        <f>IF(EXACT(I6865, I6866), "EN Sub=Dub", "_")</f>
        <v>_</v>
      </c>
      <c r="G6866" s="133" t="s">
        <v>44</v>
      </c>
      <c r="H6866" s="132" t="s">
        <v>2247</v>
      </c>
      <c r="I6866" s="114" t="s">
        <v>5140</v>
      </c>
    </row>
    <row r="6867" spans="3:9" hidden="1">
      <c r="E6867" s="132"/>
      <c r="F6867" s="132" t="str">
        <f>IF(EXACT(I6867, I6868), "PT Sub=Dub", "_")</f>
        <v>_</v>
      </c>
      <c r="G6867" s="133" t="s">
        <v>46</v>
      </c>
      <c r="H6867" s="132"/>
      <c r="I6867" s="114" t="s">
        <v>5141</v>
      </c>
    </row>
    <row r="6868" spans="3:9">
      <c r="E6868" s="132"/>
      <c r="F6868" s="132" t="str">
        <f>IF(EXACT(I6867, I6868), "PT Sub=Dub", "_")</f>
        <v>_</v>
      </c>
      <c r="G6868" s="133" t="s">
        <v>48</v>
      </c>
      <c r="H6868" s="132"/>
      <c r="I6868" s="114" t="s">
        <v>5142</v>
      </c>
    </row>
    <row r="6869" spans="3:9" hidden="1">
      <c r="C6869" s="147" t="s">
        <v>27</v>
      </c>
      <c r="F6869" s="113" t="s">
        <v>27</v>
      </c>
      <c r="G6869" s="137" t="s">
        <v>28</v>
      </c>
      <c r="I6869" s="114">
        <v>857</v>
      </c>
    </row>
    <row r="6870" spans="3:9" hidden="1">
      <c r="C6870" s="113" t="s">
        <v>27</v>
      </c>
      <c r="F6870" s="113" t="s">
        <v>27</v>
      </c>
      <c r="G6870" s="137" t="s">
        <v>30</v>
      </c>
      <c r="I6870" s="114" t="s">
        <v>5143</v>
      </c>
    </row>
    <row r="6871" spans="3:9" hidden="1">
      <c r="C6871" s="113" t="s">
        <v>27</v>
      </c>
      <c r="E6871" s="132"/>
      <c r="F6871" s="113" t="s">
        <v>27</v>
      </c>
      <c r="G6871" s="133" t="s">
        <v>32</v>
      </c>
      <c r="H6871" s="132" t="s">
        <v>2247</v>
      </c>
      <c r="I6871" s="114" t="s">
        <v>5144</v>
      </c>
    </row>
    <row r="6872" spans="3:9" hidden="1">
      <c r="E6872" s="132"/>
      <c r="F6872" s="113" t="s">
        <v>27</v>
      </c>
      <c r="G6872" s="133" t="s">
        <v>35</v>
      </c>
      <c r="H6872" s="132"/>
      <c r="I6872" s="114" t="s">
        <v>5145</v>
      </c>
    </row>
    <row r="6873" spans="3:9" hidden="1">
      <c r="E6873" s="132"/>
      <c r="F6873" s="132" t="str">
        <f>IF(EXACT(I6873, I6874), "EN Sub=Dub", "_")</f>
        <v>_</v>
      </c>
      <c r="G6873" s="133" t="s">
        <v>39</v>
      </c>
      <c r="H6873" s="132"/>
      <c r="I6873" s="114" t="s">
        <v>5146</v>
      </c>
    </row>
    <row r="6874" spans="3:9" hidden="1">
      <c r="E6874" s="132"/>
      <c r="F6874" s="132" t="str">
        <f>IF(EXACT(I6873, I6874), "EN Sub=Dub", "_")</f>
        <v>_</v>
      </c>
      <c r="G6874" s="133" t="s">
        <v>44</v>
      </c>
      <c r="H6874" s="132" t="s">
        <v>2247</v>
      </c>
      <c r="I6874" s="114" t="s">
        <v>5147</v>
      </c>
    </row>
    <row r="6875" spans="3:9" hidden="1">
      <c r="E6875" s="132"/>
      <c r="F6875" s="132" t="str">
        <f>IF(EXACT(I6875, I6876), "PT Sub=Dub", "_")</f>
        <v>_</v>
      </c>
      <c r="G6875" s="133" t="s">
        <v>46</v>
      </c>
      <c r="H6875" s="132"/>
      <c r="I6875" s="114" t="s">
        <v>5148</v>
      </c>
    </row>
    <row r="6876" spans="3:9">
      <c r="E6876" s="132"/>
      <c r="F6876" s="132" t="str">
        <f>IF(EXACT(I6875, I6876), "PT Sub=Dub", "_")</f>
        <v>_</v>
      </c>
      <c r="G6876" s="133" t="s">
        <v>48</v>
      </c>
      <c r="H6876" s="132"/>
      <c r="I6876" s="114" t="s">
        <v>5149</v>
      </c>
    </row>
    <row r="6877" spans="3:9" hidden="1">
      <c r="C6877" s="147" t="s">
        <v>27</v>
      </c>
      <c r="F6877" s="113" t="s">
        <v>27</v>
      </c>
      <c r="G6877" s="137" t="s">
        <v>28</v>
      </c>
      <c r="H6877" s="113" t="s">
        <v>1807</v>
      </c>
      <c r="I6877" s="114">
        <v>858</v>
      </c>
    </row>
    <row r="6878" spans="3:9" hidden="1">
      <c r="C6878" s="113" t="s">
        <v>27</v>
      </c>
      <c r="F6878" s="113" t="s">
        <v>27</v>
      </c>
      <c r="G6878" s="137" t="s">
        <v>30</v>
      </c>
      <c r="H6878" s="113" t="s">
        <v>1807</v>
      </c>
      <c r="I6878" s="114" t="s">
        <v>5150</v>
      </c>
    </row>
    <row r="6879" spans="3:9" hidden="1">
      <c r="C6879" s="113" t="s">
        <v>27</v>
      </c>
      <c r="F6879" s="113" t="s">
        <v>27</v>
      </c>
      <c r="G6879" s="133" t="s">
        <v>32</v>
      </c>
      <c r="H6879" s="113" t="s">
        <v>1807</v>
      </c>
      <c r="I6879" s="134" t="s">
        <v>5151</v>
      </c>
    </row>
    <row r="6880" spans="3:9" hidden="1">
      <c r="F6880" s="113" t="s">
        <v>27</v>
      </c>
      <c r="G6880" s="133" t="s">
        <v>35</v>
      </c>
      <c r="H6880" s="113" t="s">
        <v>1807</v>
      </c>
      <c r="I6880" s="114" t="s">
        <v>5152</v>
      </c>
    </row>
    <row r="6881" spans="3:9" hidden="1">
      <c r="F6881" s="132" t="str">
        <f>IF(EXACT(I6881, I6882), "EN Sub=Dub", "_")</f>
        <v>_</v>
      </c>
      <c r="G6881" s="133" t="s">
        <v>39</v>
      </c>
      <c r="H6881" s="113" t="s">
        <v>1807</v>
      </c>
      <c r="I6881" s="114" t="s">
        <v>5153</v>
      </c>
    </row>
    <row r="6882" spans="3:9" hidden="1">
      <c r="F6882" s="132" t="str">
        <f>IF(EXACT(I6881, I6882), "EN Sub=Dub", "_")</f>
        <v>_</v>
      </c>
      <c r="G6882" s="133" t="s">
        <v>44</v>
      </c>
      <c r="H6882" s="113" t="s">
        <v>1807</v>
      </c>
      <c r="I6882" s="114" t="s">
        <v>5154</v>
      </c>
    </row>
    <row r="6883" spans="3:9" hidden="1">
      <c r="F6883" s="132" t="str">
        <f>IF(EXACT(I6883, I6884), "PT Sub=Dub", "_")</f>
        <v>PT Sub=Dub</v>
      </c>
      <c r="G6883" s="133" t="s">
        <v>46</v>
      </c>
      <c r="H6883" s="113" t="s">
        <v>1807</v>
      </c>
      <c r="I6883" s="114" t="s">
        <v>5155</v>
      </c>
    </row>
    <row r="6884" spans="3:9">
      <c r="F6884" s="132" t="str">
        <f>IF(EXACT(I6883, I6884), "PT Sub=Dub", "_")</f>
        <v>PT Sub=Dub</v>
      </c>
      <c r="G6884" s="133" t="s">
        <v>48</v>
      </c>
      <c r="H6884" s="113" t="s">
        <v>1807</v>
      </c>
      <c r="I6884" s="114" t="s">
        <v>5155</v>
      </c>
    </row>
    <row r="6885" spans="3:9" hidden="1">
      <c r="C6885" s="147" t="s">
        <v>27</v>
      </c>
      <c r="F6885" s="113" t="s">
        <v>27</v>
      </c>
      <c r="G6885" s="137" t="s">
        <v>28</v>
      </c>
      <c r="H6885" s="113" t="s">
        <v>3688</v>
      </c>
      <c r="I6885" s="114">
        <v>859</v>
      </c>
    </row>
    <row r="6886" spans="3:9" hidden="1">
      <c r="C6886" s="113" t="s">
        <v>27</v>
      </c>
      <c r="F6886" s="113" t="s">
        <v>27</v>
      </c>
      <c r="G6886" s="137" t="s">
        <v>30</v>
      </c>
      <c r="H6886" s="113" t="s">
        <v>3688</v>
      </c>
      <c r="I6886" s="114" t="s">
        <v>5156</v>
      </c>
    </row>
    <row r="6887" spans="3:9" hidden="1">
      <c r="C6887" s="113" t="s">
        <v>27</v>
      </c>
      <c r="F6887" s="113" t="s">
        <v>27</v>
      </c>
      <c r="G6887" s="133" t="s">
        <v>32</v>
      </c>
      <c r="H6887" s="113" t="s">
        <v>3688</v>
      </c>
      <c r="I6887" s="114" t="s">
        <v>5157</v>
      </c>
    </row>
    <row r="6888" spans="3:9" hidden="1">
      <c r="F6888" s="113" t="s">
        <v>27</v>
      </c>
      <c r="G6888" s="133" t="s">
        <v>35</v>
      </c>
      <c r="H6888" s="113" t="s">
        <v>3688</v>
      </c>
      <c r="I6888" s="114" t="s">
        <v>5158</v>
      </c>
    </row>
    <row r="6889" spans="3:9" hidden="1">
      <c r="F6889" s="132" t="str">
        <f>IF(EXACT(I6889, I6890), "EN Sub=Dub", "_")</f>
        <v>EN Sub=Dub</v>
      </c>
      <c r="G6889" s="133" t="s">
        <v>39</v>
      </c>
      <c r="H6889" s="113" t="s">
        <v>3688</v>
      </c>
      <c r="I6889" s="114" t="s">
        <v>5159</v>
      </c>
    </row>
    <row r="6890" spans="3:9" hidden="1">
      <c r="F6890" s="132" t="str">
        <f>IF(EXACT(I6889, I6890), "EN Sub=Dub", "_")</f>
        <v>EN Sub=Dub</v>
      </c>
      <c r="G6890" s="133" t="s">
        <v>44</v>
      </c>
      <c r="H6890" s="113" t="s">
        <v>3688</v>
      </c>
      <c r="I6890" s="114" t="s">
        <v>5159</v>
      </c>
    </row>
    <row r="6891" spans="3:9" hidden="1">
      <c r="F6891" s="132" t="str">
        <f>IF(EXACT(I6891, I6892), "PT Sub=Dub", "_")</f>
        <v>PT Sub=Dub</v>
      </c>
      <c r="G6891" s="133" t="s">
        <v>46</v>
      </c>
      <c r="H6891" s="113" t="s">
        <v>3688</v>
      </c>
      <c r="I6891" s="114" t="s">
        <v>5160</v>
      </c>
    </row>
    <row r="6892" spans="3:9">
      <c r="F6892" s="132" t="str">
        <f>IF(EXACT(I6891, I6892), "PT Sub=Dub", "_")</f>
        <v>PT Sub=Dub</v>
      </c>
      <c r="G6892" s="133" t="s">
        <v>48</v>
      </c>
      <c r="H6892" s="113" t="s">
        <v>3688</v>
      </c>
      <c r="I6892" s="114" t="s">
        <v>5160</v>
      </c>
    </row>
    <row r="6893" spans="3:9" hidden="1">
      <c r="C6893" s="147" t="s">
        <v>27</v>
      </c>
      <c r="F6893" s="113" t="s">
        <v>27</v>
      </c>
      <c r="G6893" s="137" t="s">
        <v>28</v>
      </c>
      <c r="I6893" s="114">
        <v>860</v>
      </c>
    </row>
    <row r="6894" spans="3:9" hidden="1">
      <c r="C6894" s="113" t="s">
        <v>27</v>
      </c>
      <c r="F6894" s="113" t="s">
        <v>27</v>
      </c>
      <c r="G6894" s="137" t="s">
        <v>30</v>
      </c>
      <c r="I6894" s="114" t="s">
        <v>5161</v>
      </c>
    </row>
    <row r="6895" spans="3:9" hidden="1">
      <c r="C6895" s="113" t="s">
        <v>27</v>
      </c>
      <c r="E6895" s="132"/>
      <c r="F6895" s="113" t="s">
        <v>27</v>
      </c>
      <c r="G6895" s="133" t="s">
        <v>32</v>
      </c>
      <c r="H6895" s="132" t="s">
        <v>2247</v>
      </c>
      <c r="I6895" s="114" t="s">
        <v>5162</v>
      </c>
    </row>
    <row r="6896" spans="3:9" hidden="1">
      <c r="E6896" s="132"/>
      <c r="F6896" s="113" t="s">
        <v>27</v>
      </c>
      <c r="G6896" s="133" t="s">
        <v>35</v>
      </c>
      <c r="H6896" s="132"/>
      <c r="I6896" s="114" t="s">
        <v>5163</v>
      </c>
    </row>
    <row r="6897" spans="3:9" hidden="1">
      <c r="E6897" s="132"/>
      <c r="F6897" s="132" t="str">
        <f>IF(EXACT(I6897, I6898), "EN Sub=Dub", "_")</f>
        <v>_</v>
      </c>
      <c r="G6897" s="133" t="s">
        <v>39</v>
      </c>
      <c r="H6897" s="132"/>
      <c r="I6897" s="114" t="s">
        <v>5164</v>
      </c>
    </row>
    <row r="6898" spans="3:9" hidden="1">
      <c r="E6898" s="132"/>
      <c r="F6898" s="132" t="str">
        <f>IF(EXACT(I6897, I6898), "EN Sub=Dub", "_")</f>
        <v>_</v>
      </c>
      <c r="G6898" s="133" t="s">
        <v>44</v>
      </c>
      <c r="H6898" s="132" t="s">
        <v>2247</v>
      </c>
      <c r="I6898" s="114" t="s">
        <v>5163</v>
      </c>
    </row>
    <row r="6899" spans="3:9" hidden="1">
      <c r="E6899" s="132"/>
      <c r="F6899" s="132" t="str">
        <f>IF(EXACT(I6899, I6900), "PT Sub=Dub", "_")</f>
        <v>_</v>
      </c>
      <c r="G6899" s="133" t="s">
        <v>46</v>
      </c>
      <c r="H6899" s="132"/>
      <c r="I6899" s="114" t="s">
        <v>5165</v>
      </c>
    </row>
    <row r="6900" spans="3:9">
      <c r="E6900" s="132"/>
      <c r="F6900" s="132" t="str">
        <f>IF(EXACT(I6899, I6900), "PT Sub=Dub", "_")</f>
        <v>_</v>
      </c>
      <c r="G6900" s="133" t="s">
        <v>48</v>
      </c>
      <c r="H6900" s="132"/>
      <c r="I6900" s="114" t="s">
        <v>5166</v>
      </c>
    </row>
    <row r="6901" spans="3:9" hidden="1">
      <c r="C6901" s="147" t="s">
        <v>27</v>
      </c>
      <c r="F6901" s="113" t="s">
        <v>27</v>
      </c>
      <c r="G6901" s="137" t="s">
        <v>28</v>
      </c>
      <c r="H6901" s="113" t="s">
        <v>3688</v>
      </c>
      <c r="I6901" s="114">
        <v>861</v>
      </c>
    </row>
    <row r="6902" spans="3:9" hidden="1">
      <c r="C6902" s="113" t="s">
        <v>27</v>
      </c>
      <c r="F6902" s="113" t="s">
        <v>27</v>
      </c>
      <c r="G6902" s="137" t="s">
        <v>30</v>
      </c>
      <c r="H6902" s="113" t="s">
        <v>3688</v>
      </c>
      <c r="I6902" s="114" t="s">
        <v>5167</v>
      </c>
    </row>
    <row r="6903" spans="3:9" hidden="1">
      <c r="C6903" s="113" t="s">
        <v>27</v>
      </c>
      <c r="E6903" s="132"/>
      <c r="F6903" s="113" t="s">
        <v>27</v>
      </c>
      <c r="G6903" s="133" t="s">
        <v>32</v>
      </c>
      <c r="I6903" s="114" t="s">
        <v>582</v>
      </c>
    </row>
    <row r="6904" spans="3:9" hidden="1">
      <c r="E6904" s="132"/>
      <c r="F6904" s="113" t="s">
        <v>27</v>
      </c>
      <c r="G6904" s="133" t="s">
        <v>35</v>
      </c>
      <c r="H6904" s="113" t="s">
        <v>3688</v>
      </c>
      <c r="I6904" s="114" t="s">
        <v>582</v>
      </c>
    </row>
    <row r="6905" spans="3:9" hidden="1">
      <c r="E6905" s="132"/>
      <c r="F6905" s="132" t="str">
        <f>IF(EXACT(I6905, I6906), "EN Sub=Dub", "_")</f>
        <v>EN Sub=Dub</v>
      </c>
      <c r="G6905" s="133" t="s">
        <v>39</v>
      </c>
      <c r="H6905" s="113" t="s">
        <v>3688</v>
      </c>
      <c r="I6905" s="114" t="s">
        <v>582</v>
      </c>
    </row>
    <row r="6906" spans="3:9" hidden="1">
      <c r="E6906" s="132"/>
      <c r="F6906" s="132" t="str">
        <f>IF(EXACT(I6905, I6906), "EN Sub=Dub", "_")</f>
        <v>EN Sub=Dub</v>
      </c>
      <c r="G6906" s="133" t="s">
        <v>44</v>
      </c>
      <c r="I6906" s="114" t="s">
        <v>582</v>
      </c>
    </row>
    <row r="6907" spans="3:9" hidden="1">
      <c r="E6907" s="132"/>
      <c r="F6907" s="132" t="str">
        <f>IF(EXACT(I6907, I6908), "PT Sub=Dub", "_")</f>
        <v>_</v>
      </c>
      <c r="G6907" s="133" t="s">
        <v>46</v>
      </c>
      <c r="H6907" s="113" t="s">
        <v>3688</v>
      </c>
      <c r="I6907" s="114" t="s">
        <v>582</v>
      </c>
    </row>
    <row r="6908" spans="3:9">
      <c r="E6908" s="132" t="s">
        <v>1440</v>
      </c>
      <c r="F6908" s="132" t="str">
        <f>IF(EXACT(I6907, I6908), "PT Sub=Dub", "_")</f>
        <v>_</v>
      </c>
      <c r="G6908" s="133" t="s">
        <v>48</v>
      </c>
      <c r="H6908" s="113" t="s">
        <v>3688</v>
      </c>
      <c r="I6908" s="135" t="s">
        <v>5168</v>
      </c>
    </row>
    <row r="6909" spans="3:9" hidden="1">
      <c r="C6909" s="147" t="s">
        <v>27</v>
      </c>
      <c r="F6909" s="113" t="s">
        <v>27</v>
      </c>
      <c r="G6909" s="137" t="s">
        <v>28</v>
      </c>
      <c r="I6909" s="114">
        <v>862</v>
      </c>
    </row>
    <row r="6910" spans="3:9" hidden="1">
      <c r="C6910" s="113" t="s">
        <v>27</v>
      </c>
      <c r="F6910" s="113" t="s">
        <v>27</v>
      </c>
      <c r="G6910" s="137" t="s">
        <v>30</v>
      </c>
      <c r="I6910" s="114" t="s">
        <v>5169</v>
      </c>
    </row>
    <row r="6911" spans="3:9" hidden="1">
      <c r="C6911" s="113" t="s">
        <v>27</v>
      </c>
      <c r="F6911" s="113" t="s">
        <v>27</v>
      </c>
      <c r="G6911" s="133" t="s">
        <v>32</v>
      </c>
      <c r="H6911" s="132" t="s">
        <v>2247</v>
      </c>
      <c r="I6911" s="114" t="s">
        <v>5170</v>
      </c>
    </row>
    <row r="6912" spans="3:9" hidden="1">
      <c r="F6912" s="113" t="s">
        <v>27</v>
      </c>
      <c r="G6912" s="133" t="s">
        <v>35</v>
      </c>
      <c r="I6912" s="114" t="s">
        <v>5171</v>
      </c>
    </row>
    <row r="6913" spans="3:9" hidden="1">
      <c r="F6913" s="132" t="str">
        <f>IF(EXACT(I6913, I6914), "EN Sub=Dub", "_")</f>
        <v>_</v>
      </c>
      <c r="G6913" s="133" t="s">
        <v>39</v>
      </c>
      <c r="I6913" s="114" t="s">
        <v>5172</v>
      </c>
    </row>
    <row r="6914" spans="3:9" hidden="1">
      <c r="F6914" s="132" t="str">
        <f>IF(EXACT(I6913, I6914), "EN Sub=Dub", "_")</f>
        <v>_</v>
      </c>
      <c r="G6914" s="133" t="s">
        <v>44</v>
      </c>
      <c r="H6914" s="132" t="s">
        <v>2247</v>
      </c>
      <c r="I6914" s="114" t="s">
        <v>5173</v>
      </c>
    </row>
    <row r="6915" spans="3:9" hidden="1">
      <c r="F6915" s="132" t="str">
        <f>IF(EXACT(I6915, I6916), "PT Sub=Dub", "_")</f>
        <v>PT Sub=Dub</v>
      </c>
      <c r="G6915" s="133" t="s">
        <v>46</v>
      </c>
      <c r="I6915" s="114" t="s">
        <v>5174</v>
      </c>
    </row>
    <row r="6916" spans="3:9">
      <c r="F6916" s="132" t="str">
        <f>IF(EXACT(I6915, I6916), "PT Sub=Dub", "_")</f>
        <v>PT Sub=Dub</v>
      </c>
      <c r="G6916" s="133" t="s">
        <v>48</v>
      </c>
      <c r="I6916" s="114" t="s">
        <v>5174</v>
      </c>
    </row>
    <row r="6917" spans="3:9" hidden="1">
      <c r="C6917" s="147" t="s">
        <v>27</v>
      </c>
      <c r="F6917" s="113" t="s">
        <v>27</v>
      </c>
      <c r="G6917" s="137" t="s">
        <v>28</v>
      </c>
      <c r="H6917" s="113" t="s">
        <v>1807</v>
      </c>
      <c r="I6917" s="114">
        <v>863</v>
      </c>
    </row>
    <row r="6918" spans="3:9" hidden="1">
      <c r="C6918" s="113" t="s">
        <v>27</v>
      </c>
      <c r="F6918" s="113" t="s">
        <v>27</v>
      </c>
      <c r="G6918" s="137" t="s">
        <v>30</v>
      </c>
      <c r="H6918" s="113" t="s">
        <v>1807</v>
      </c>
      <c r="I6918" s="114" t="s">
        <v>5175</v>
      </c>
    </row>
    <row r="6919" spans="3:9" hidden="1">
      <c r="C6919" s="113" t="s">
        <v>27</v>
      </c>
      <c r="F6919" s="113" t="s">
        <v>27</v>
      </c>
      <c r="G6919" s="133" t="s">
        <v>32</v>
      </c>
      <c r="H6919" s="113" t="s">
        <v>1807</v>
      </c>
      <c r="I6919" s="114" t="s">
        <v>5176</v>
      </c>
    </row>
    <row r="6920" spans="3:9" hidden="1">
      <c r="F6920" s="113" t="s">
        <v>27</v>
      </c>
      <c r="G6920" s="133" t="s">
        <v>35</v>
      </c>
      <c r="H6920" s="113" t="s">
        <v>1807</v>
      </c>
      <c r="I6920" s="114" t="s">
        <v>5177</v>
      </c>
    </row>
    <row r="6921" spans="3:9" hidden="1">
      <c r="F6921" s="132" t="str">
        <f>IF(EXACT(I6921, I6922), "EN Sub=Dub", "_")</f>
        <v>_</v>
      </c>
      <c r="G6921" s="133" t="s">
        <v>39</v>
      </c>
      <c r="H6921" s="113" t="s">
        <v>1807</v>
      </c>
      <c r="I6921" s="114" t="s">
        <v>5178</v>
      </c>
    </row>
    <row r="6922" spans="3:9" hidden="1">
      <c r="F6922" s="132" t="str">
        <f>IF(EXACT(I6921, I6922), "EN Sub=Dub", "_")</f>
        <v>_</v>
      </c>
      <c r="G6922" s="133" t="s">
        <v>44</v>
      </c>
      <c r="H6922" s="113" t="s">
        <v>1807</v>
      </c>
      <c r="I6922" s="114" t="s">
        <v>5177</v>
      </c>
    </row>
    <row r="6923" spans="3:9" hidden="1">
      <c r="F6923" s="132" t="str">
        <f>IF(EXACT(I6923, I6924), "PT Sub=Dub", "_")</f>
        <v>PT Sub=Dub</v>
      </c>
      <c r="G6923" s="133" t="s">
        <v>46</v>
      </c>
      <c r="H6923" s="113" t="s">
        <v>1807</v>
      </c>
      <c r="I6923" s="114" t="s">
        <v>5179</v>
      </c>
    </row>
    <row r="6924" spans="3:9">
      <c r="F6924" s="132" t="str">
        <f>IF(EXACT(I6923, I6924), "PT Sub=Dub", "_")</f>
        <v>PT Sub=Dub</v>
      </c>
      <c r="G6924" s="133" t="s">
        <v>48</v>
      </c>
      <c r="H6924" s="113" t="s">
        <v>1807</v>
      </c>
      <c r="I6924" s="114" t="s">
        <v>5179</v>
      </c>
    </row>
    <row r="6925" spans="3:9" hidden="1">
      <c r="C6925" s="147" t="s">
        <v>27</v>
      </c>
      <c r="F6925" s="113" t="s">
        <v>27</v>
      </c>
      <c r="G6925" s="137" t="s">
        <v>28</v>
      </c>
      <c r="H6925" s="113" t="s">
        <v>1807</v>
      </c>
      <c r="I6925" s="114">
        <v>864</v>
      </c>
    </row>
    <row r="6926" spans="3:9" hidden="1">
      <c r="C6926" s="113" t="s">
        <v>27</v>
      </c>
      <c r="F6926" s="113" t="s">
        <v>27</v>
      </c>
      <c r="G6926" s="137" t="s">
        <v>30</v>
      </c>
      <c r="H6926" s="113" t="s">
        <v>1807</v>
      </c>
      <c r="I6926" s="114" t="s">
        <v>5180</v>
      </c>
    </row>
    <row r="6927" spans="3:9" hidden="1">
      <c r="C6927" s="113" t="s">
        <v>27</v>
      </c>
      <c r="F6927" s="113" t="s">
        <v>27</v>
      </c>
      <c r="G6927" s="133" t="s">
        <v>32</v>
      </c>
      <c r="H6927" s="113" t="s">
        <v>1807</v>
      </c>
      <c r="I6927" s="114" t="s">
        <v>5181</v>
      </c>
    </row>
    <row r="6928" spans="3:9" hidden="1">
      <c r="F6928" s="113" t="s">
        <v>27</v>
      </c>
      <c r="G6928" s="133" t="s">
        <v>35</v>
      </c>
      <c r="H6928" s="113" t="s">
        <v>1807</v>
      </c>
      <c r="I6928" s="114" t="s">
        <v>5182</v>
      </c>
    </row>
    <row r="6929" spans="3:9" hidden="1">
      <c r="F6929" s="132" t="str">
        <f>IF(EXACT(I6929, I6930), "EN Sub=Dub", "_")</f>
        <v>_</v>
      </c>
      <c r="G6929" s="133" t="s">
        <v>39</v>
      </c>
      <c r="H6929" s="113" t="s">
        <v>1807</v>
      </c>
      <c r="I6929" s="114" t="s">
        <v>5182</v>
      </c>
    </row>
    <row r="6930" spans="3:9" hidden="1">
      <c r="F6930" s="132" t="str">
        <f>IF(EXACT(I6929, I6930), "EN Sub=Dub", "_")</f>
        <v>_</v>
      </c>
      <c r="G6930" s="133" t="s">
        <v>44</v>
      </c>
      <c r="H6930" s="113" t="s">
        <v>1807</v>
      </c>
      <c r="I6930" s="114" t="s">
        <v>5183</v>
      </c>
    </row>
    <row r="6931" spans="3:9" hidden="1">
      <c r="F6931" s="132" t="str">
        <f>IF(EXACT(I6931, I6932), "PT Sub=Dub", "_")</f>
        <v>PT Sub=Dub</v>
      </c>
      <c r="G6931" s="133" t="s">
        <v>46</v>
      </c>
      <c r="H6931" s="113" t="s">
        <v>1807</v>
      </c>
      <c r="I6931" s="114" t="s">
        <v>5184</v>
      </c>
    </row>
    <row r="6932" spans="3:9">
      <c r="F6932" s="132" t="str">
        <f>IF(EXACT(I6931, I6932), "PT Sub=Dub", "_")</f>
        <v>PT Sub=Dub</v>
      </c>
      <c r="G6932" s="133" t="s">
        <v>48</v>
      </c>
      <c r="H6932" s="113" t="s">
        <v>1807</v>
      </c>
      <c r="I6932" s="114" t="s">
        <v>5184</v>
      </c>
    </row>
    <row r="6933" spans="3:9" hidden="1">
      <c r="C6933" s="147" t="s">
        <v>27</v>
      </c>
      <c r="F6933" s="113" t="s">
        <v>27</v>
      </c>
      <c r="G6933" s="137" t="s">
        <v>28</v>
      </c>
      <c r="H6933" s="113" t="s">
        <v>1807</v>
      </c>
      <c r="I6933" s="114">
        <v>865</v>
      </c>
    </row>
    <row r="6934" spans="3:9" hidden="1">
      <c r="C6934" s="113" t="s">
        <v>27</v>
      </c>
      <c r="F6934" s="113" t="s">
        <v>27</v>
      </c>
      <c r="G6934" s="137" t="s">
        <v>30</v>
      </c>
      <c r="H6934" s="113" t="s">
        <v>1807</v>
      </c>
      <c r="I6934" s="114" t="s">
        <v>5185</v>
      </c>
    </row>
    <row r="6935" spans="3:9" hidden="1">
      <c r="C6935" s="113" t="s">
        <v>27</v>
      </c>
      <c r="F6935" s="113" t="s">
        <v>27</v>
      </c>
      <c r="G6935" s="133" t="s">
        <v>32</v>
      </c>
      <c r="H6935" s="113" t="s">
        <v>1807</v>
      </c>
      <c r="I6935" s="114" t="s">
        <v>5186</v>
      </c>
    </row>
    <row r="6936" spans="3:9" hidden="1">
      <c r="F6936" s="113" t="s">
        <v>27</v>
      </c>
      <c r="G6936" s="133" t="s">
        <v>35</v>
      </c>
      <c r="H6936" s="113" t="s">
        <v>1807</v>
      </c>
      <c r="I6936" s="114" t="s">
        <v>5187</v>
      </c>
    </row>
    <row r="6937" spans="3:9" hidden="1">
      <c r="F6937" s="132" t="str">
        <f>IF(EXACT(I6937, I6938), "EN Sub=Dub", "_")</f>
        <v>_</v>
      </c>
      <c r="G6937" s="133" t="s">
        <v>39</v>
      </c>
      <c r="H6937" s="113" t="s">
        <v>1807</v>
      </c>
      <c r="I6937" s="114" t="s">
        <v>5188</v>
      </c>
    </row>
    <row r="6938" spans="3:9" hidden="1">
      <c r="F6938" s="132" t="str">
        <f>IF(EXACT(I6937, I6938), "EN Sub=Dub", "_")</f>
        <v>_</v>
      </c>
      <c r="G6938" s="133" t="s">
        <v>44</v>
      </c>
      <c r="H6938" s="113" t="s">
        <v>1807</v>
      </c>
      <c r="I6938" s="114" t="s">
        <v>5189</v>
      </c>
    </row>
    <row r="6939" spans="3:9" hidden="1">
      <c r="F6939" s="132" t="str">
        <f>IF(EXACT(I6939, I6940), "PT Sub=Dub", "_")</f>
        <v>_</v>
      </c>
      <c r="G6939" s="133" t="s">
        <v>46</v>
      </c>
      <c r="H6939" s="113" t="s">
        <v>1807</v>
      </c>
      <c r="I6939" s="114" t="s">
        <v>5190</v>
      </c>
    </row>
    <row r="6940" spans="3:9">
      <c r="F6940" s="132" t="str">
        <f>IF(EXACT(I6939, I6940), "PT Sub=Dub", "_")</f>
        <v>_</v>
      </c>
      <c r="G6940" s="133" t="s">
        <v>48</v>
      </c>
      <c r="H6940" s="113" t="s">
        <v>1807</v>
      </c>
      <c r="I6940" s="114" t="s">
        <v>5191</v>
      </c>
    </row>
    <row r="6941" spans="3:9" hidden="1">
      <c r="C6941" s="147" t="s">
        <v>27</v>
      </c>
      <c r="F6941" s="113" t="s">
        <v>27</v>
      </c>
      <c r="G6941" s="137" t="s">
        <v>28</v>
      </c>
      <c r="H6941" s="113" t="s">
        <v>1807</v>
      </c>
      <c r="I6941" s="114">
        <v>866</v>
      </c>
    </row>
    <row r="6942" spans="3:9" hidden="1">
      <c r="C6942" s="113" t="s">
        <v>27</v>
      </c>
      <c r="F6942" s="113" t="s">
        <v>27</v>
      </c>
      <c r="G6942" s="137" t="s">
        <v>30</v>
      </c>
      <c r="H6942" s="113" t="s">
        <v>1807</v>
      </c>
      <c r="I6942" s="114" t="s">
        <v>5192</v>
      </c>
    </row>
    <row r="6943" spans="3:9" hidden="1">
      <c r="C6943" s="113" t="s">
        <v>27</v>
      </c>
      <c r="F6943" s="113" t="s">
        <v>27</v>
      </c>
      <c r="G6943" s="133" t="s">
        <v>32</v>
      </c>
      <c r="H6943" s="113" t="s">
        <v>1807</v>
      </c>
      <c r="I6943" s="134" t="s">
        <v>7297</v>
      </c>
    </row>
    <row r="6944" spans="3:9" hidden="1">
      <c r="F6944" s="113" t="s">
        <v>27</v>
      </c>
      <c r="G6944" s="133" t="s">
        <v>35</v>
      </c>
      <c r="H6944" s="113" t="s">
        <v>1807</v>
      </c>
      <c r="I6944" s="114" t="s">
        <v>5193</v>
      </c>
    </row>
    <row r="6945" spans="3:9" hidden="1">
      <c r="F6945" s="132" t="str">
        <f>IF(EXACT(I6945, I6946), "EN Sub=Dub", "_")</f>
        <v>_</v>
      </c>
      <c r="G6945" s="133" t="s">
        <v>39</v>
      </c>
      <c r="H6945" s="113" t="s">
        <v>1807</v>
      </c>
      <c r="I6945" s="114" t="s">
        <v>5194</v>
      </c>
    </row>
    <row r="6946" spans="3:9" hidden="1">
      <c r="F6946" s="132" t="str">
        <f>IF(EXACT(I6945, I6946), "EN Sub=Dub", "_")</f>
        <v>_</v>
      </c>
      <c r="G6946" s="133" t="s">
        <v>44</v>
      </c>
      <c r="H6946" s="113" t="s">
        <v>1807</v>
      </c>
      <c r="I6946" s="114" t="s">
        <v>7346</v>
      </c>
    </row>
    <row r="6947" spans="3:9" hidden="1">
      <c r="F6947" s="132" t="str">
        <f>IF(EXACT(I6947, I6948), "PT Sub=Dub", "_")</f>
        <v>_</v>
      </c>
      <c r="G6947" s="133" t="s">
        <v>46</v>
      </c>
      <c r="H6947" s="113" t="s">
        <v>1807</v>
      </c>
      <c r="I6947" s="114" t="s">
        <v>5196</v>
      </c>
    </row>
    <row r="6948" spans="3:9">
      <c r="F6948" s="132" t="str">
        <f>IF(EXACT(I6947, I6948), "PT Sub=Dub", "_")</f>
        <v>_</v>
      </c>
      <c r="G6948" s="133" t="s">
        <v>48</v>
      </c>
      <c r="H6948" s="113" t="s">
        <v>1807</v>
      </c>
      <c r="I6948" s="114" t="s">
        <v>5197</v>
      </c>
    </row>
    <row r="6949" spans="3:9" hidden="1">
      <c r="C6949" s="147" t="s">
        <v>27</v>
      </c>
      <c r="F6949" s="113" t="s">
        <v>27</v>
      </c>
      <c r="G6949" s="137" t="s">
        <v>28</v>
      </c>
      <c r="H6949" s="113" t="s">
        <v>1807</v>
      </c>
      <c r="I6949" s="114">
        <v>867</v>
      </c>
    </row>
    <row r="6950" spans="3:9" hidden="1">
      <c r="C6950" s="113" t="s">
        <v>27</v>
      </c>
      <c r="F6950" s="113" t="s">
        <v>27</v>
      </c>
      <c r="G6950" s="137" t="s">
        <v>30</v>
      </c>
      <c r="H6950" s="113" t="s">
        <v>1807</v>
      </c>
      <c r="I6950" s="114" t="s">
        <v>5198</v>
      </c>
    </row>
    <row r="6951" spans="3:9" hidden="1">
      <c r="C6951" s="113" t="s">
        <v>27</v>
      </c>
      <c r="F6951" s="113" t="s">
        <v>27</v>
      </c>
      <c r="G6951" s="133" t="s">
        <v>32</v>
      </c>
      <c r="H6951" s="113" t="s">
        <v>1807</v>
      </c>
      <c r="I6951" s="114" t="s">
        <v>5199</v>
      </c>
    </row>
    <row r="6952" spans="3:9" hidden="1">
      <c r="F6952" s="113" t="s">
        <v>27</v>
      </c>
      <c r="G6952" s="133" t="s">
        <v>35</v>
      </c>
      <c r="H6952" s="113" t="s">
        <v>1807</v>
      </c>
      <c r="I6952" s="114" t="s">
        <v>5200</v>
      </c>
    </row>
    <row r="6953" spans="3:9" hidden="1">
      <c r="F6953" s="132" t="str">
        <f>IF(EXACT(I6953, I6954), "EN Sub=Dub", "_")</f>
        <v>_</v>
      </c>
      <c r="G6953" s="133" t="s">
        <v>39</v>
      </c>
      <c r="H6953" s="113" t="s">
        <v>1807</v>
      </c>
      <c r="I6953" s="114" t="s">
        <v>5201</v>
      </c>
    </row>
    <row r="6954" spans="3:9" hidden="1">
      <c r="F6954" s="132" t="str">
        <f>IF(EXACT(I6953, I6954), "EN Sub=Dub", "_")</f>
        <v>_</v>
      </c>
      <c r="G6954" s="133" t="s">
        <v>44</v>
      </c>
      <c r="H6954" s="113" t="s">
        <v>1807</v>
      </c>
      <c r="I6954" s="114" t="s">
        <v>5200</v>
      </c>
    </row>
    <row r="6955" spans="3:9" hidden="1">
      <c r="F6955" s="132" t="str">
        <f>IF(EXACT(I6955, I6956), "PT Sub=Dub", "_")</f>
        <v>PT Sub=Dub</v>
      </c>
      <c r="G6955" s="133" t="s">
        <v>46</v>
      </c>
      <c r="H6955" s="113" t="s">
        <v>1807</v>
      </c>
      <c r="I6955" s="114" t="s">
        <v>5202</v>
      </c>
    </row>
    <row r="6956" spans="3:9">
      <c r="F6956" s="132" t="str">
        <f>IF(EXACT(I6955, I6956), "PT Sub=Dub", "_")</f>
        <v>PT Sub=Dub</v>
      </c>
      <c r="G6956" s="133" t="s">
        <v>48</v>
      </c>
      <c r="H6956" s="113" t="s">
        <v>1807</v>
      </c>
      <c r="I6956" s="114" t="s">
        <v>5202</v>
      </c>
    </row>
    <row r="6957" spans="3:9" hidden="1">
      <c r="C6957" s="147" t="s">
        <v>27</v>
      </c>
      <c r="F6957" s="113" t="s">
        <v>27</v>
      </c>
      <c r="G6957" s="137" t="s">
        <v>28</v>
      </c>
      <c r="H6957" s="113" t="s">
        <v>1807</v>
      </c>
      <c r="I6957" s="114">
        <v>868</v>
      </c>
    </row>
    <row r="6958" spans="3:9" hidden="1">
      <c r="C6958" s="113" t="s">
        <v>27</v>
      </c>
      <c r="F6958" s="113" t="s">
        <v>27</v>
      </c>
      <c r="G6958" s="137" t="s">
        <v>30</v>
      </c>
      <c r="H6958" s="113" t="s">
        <v>1807</v>
      </c>
      <c r="I6958" s="114" t="s">
        <v>5203</v>
      </c>
    </row>
    <row r="6959" spans="3:9" hidden="1">
      <c r="C6959" s="113" t="s">
        <v>27</v>
      </c>
      <c r="F6959" s="113" t="s">
        <v>27</v>
      </c>
      <c r="G6959" s="133" t="s">
        <v>32</v>
      </c>
      <c r="H6959" s="113" t="s">
        <v>1807</v>
      </c>
      <c r="I6959" s="114" t="s">
        <v>5204</v>
      </c>
    </row>
    <row r="6960" spans="3:9" hidden="1">
      <c r="F6960" s="113" t="s">
        <v>27</v>
      </c>
      <c r="G6960" s="133" t="s">
        <v>35</v>
      </c>
      <c r="H6960" s="113" t="s">
        <v>1807</v>
      </c>
      <c r="I6960" s="114" t="s">
        <v>5205</v>
      </c>
    </row>
    <row r="6961" spans="3:9" hidden="1">
      <c r="F6961" s="132" t="str">
        <f>IF(EXACT(I6961, I6962), "EN Sub=Dub", "_")</f>
        <v>_</v>
      </c>
      <c r="G6961" s="133" t="s">
        <v>39</v>
      </c>
      <c r="H6961" s="113" t="s">
        <v>1807</v>
      </c>
      <c r="I6961" s="114" t="s">
        <v>5206</v>
      </c>
    </row>
    <row r="6962" spans="3:9" hidden="1">
      <c r="F6962" s="132" t="str">
        <f>IF(EXACT(I6961, I6962), "EN Sub=Dub", "_")</f>
        <v>_</v>
      </c>
      <c r="G6962" s="133" t="s">
        <v>44</v>
      </c>
      <c r="H6962" s="113" t="s">
        <v>1807</v>
      </c>
      <c r="I6962" s="114" t="s">
        <v>5207</v>
      </c>
    </row>
    <row r="6963" spans="3:9" hidden="1">
      <c r="F6963" s="132" t="str">
        <f>IF(EXACT(I6963, I6964), "PT Sub=Dub", "_")</f>
        <v>PT Sub=Dub</v>
      </c>
      <c r="G6963" s="133" t="s">
        <v>46</v>
      </c>
      <c r="H6963" s="113" t="s">
        <v>1807</v>
      </c>
      <c r="I6963" s="114" t="s">
        <v>5208</v>
      </c>
    </row>
    <row r="6964" spans="3:9">
      <c r="F6964" s="132" t="str">
        <f>IF(EXACT(I6963, I6964), "PT Sub=Dub", "_")</f>
        <v>PT Sub=Dub</v>
      </c>
      <c r="G6964" s="133" t="s">
        <v>48</v>
      </c>
      <c r="H6964" s="113" t="s">
        <v>1807</v>
      </c>
      <c r="I6964" s="114" t="s">
        <v>5208</v>
      </c>
    </row>
    <row r="6965" spans="3:9" hidden="1">
      <c r="C6965" s="147" t="s">
        <v>27</v>
      </c>
      <c r="F6965" s="113" t="s">
        <v>27</v>
      </c>
      <c r="G6965" s="137" t="s">
        <v>28</v>
      </c>
      <c r="H6965" s="113" t="s">
        <v>1807</v>
      </c>
      <c r="I6965" s="114">
        <v>869</v>
      </c>
    </row>
    <row r="6966" spans="3:9" hidden="1">
      <c r="C6966" s="113" t="s">
        <v>27</v>
      </c>
      <c r="F6966" s="113" t="s">
        <v>27</v>
      </c>
      <c r="G6966" s="137" t="s">
        <v>30</v>
      </c>
      <c r="H6966" s="113" t="s">
        <v>1807</v>
      </c>
      <c r="I6966" s="114" t="s">
        <v>5209</v>
      </c>
    </row>
    <row r="6967" spans="3:9" hidden="1">
      <c r="C6967" s="113" t="s">
        <v>27</v>
      </c>
      <c r="F6967" s="113" t="s">
        <v>27</v>
      </c>
      <c r="G6967" s="133" t="s">
        <v>32</v>
      </c>
      <c r="H6967" s="113" t="s">
        <v>7348</v>
      </c>
      <c r="I6967" s="114" t="s">
        <v>5210</v>
      </c>
    </row>
    <row r="6968" spans="3:9" hidden="1">
      <c r="F6968" s="113" t="s">
        <v>27</v>
      </c>
      <c r="G6968" s="133" t="s">
        <v>35</v>
      </c>
      <c r="H6968" s="113" t="s">
        <v>1807</v>
      </c>
      <c r="I6968" s="114" t="s">
        <v>5211</v>
      </c>
    </row>
    <row r="6969" spans="3:9" hidden="1">
      <c r="F6969" s="132" t="str">
        <f>IF(EXACT(I6969, I6970), "EN Sub=Dub", "_")</f>
        <v>_</v>
      </c>
      <c r="G6969" s="133" t="s">
        <v>39</v>
      </c>
      <c r="H6969" s="113" t="s">
        <v>1807</v>
      </c>
      <c r="I6969" s="114" t="s">
        <v>5212</v>
      </c>
    </row>
    <row r="6970" spans="3:9" hidden="1">
      <c r="F6970" s="132" t="str">
        <f>IF(EXACT(I6969, I6970), "EN Sub=Dub", "_")</f>
        <v>_</v>
      </c>
      <c r="G6970" s="133" t="s">
        <v>44</v>
      </c>
      <c r="H6970" s="113" t="s">
        <v>7348</v>
      </c>
      <c r="I6970" s="114" t="s">
        <v>7347</v>
      </c>
    </row>
    <row r="6971" spans="3:9" hidden="1">
      <c r="F6971" s="132" t="str">
        <f>IF(EXACT(I6971, I6972), "PT Sub=Dub", "_")</f>
        <v>_</v>
      </c>
      <c r="G6971" s="133" t="s">
        <v>46</v>
      </c>
      <c r="H6971" s="113" t="s">
        <v>1807</v>
      </c>
      <c r="I6971" s="114" t="s">
        <v>5213</v>
      </c>
    </row>
    <row r="6972" spans="3:9">
      <c r="F6972" s="132" t="str">
        <f>IF(EXACT(I6971, I6972), "PT Sub=Dub", "_")</f>
        <v>_</v>
      </c>
      <c r="G6972" s="133" t="s">
        <v>48</v>
      </c>
      <c r="H6972" s="113" t="s">
        <v>1807</v>
      </c>
      <c r="I6972" s="114" t="s">
        <v>5214</v>
      </c>
    </row>
    <row r="6973" spans="3:9" hidden="1">
      <c r="C6973" s="147" t="s">
        <v>27</v>
      </c>
      <c r="F6973" s="113" t="s">
        <v>27</v>
      </c>
      <c r="G6973" s="137" t="s">
        <v>28</v>
      </c>
      <c r="H6973" s="113" t="s">
        <v>52</v>
      </c>
      <c r="I6973" s="114">
        <v>870</v>
      </c>
    </row>
    <row r="6974" spans="3:9" hidden="1">
      <c r="C6974" s="113" t="s">
        <v>27</v>
      </c>
      <c r="F6974" s="113" t="s">
        <v>27</v>
      </c>
      <c r="G6974" s="137" t="s">
        <v>30</v>
      </c>
      <c r="H6974" s="113" t="s">
        <v>52</v>
      </c>
      <c r="I6974" s="114" t="s">
        <v>5215</v>
      </c>
    </row>
    <row r="6975" spans="3:9" hidden="1">
      <c r="C6975" s="113" t="s">
        <v>27</v>
      </c>
      <c r="F6975" s="113" t="s">
        <v>27</v>
      </c>
      <c r="G6975" s="133" t="s">
        <v>32</v>
      </c>
      <c r="H6975" s="113" t="s">
        <v>52</v>
      </c>
      <c r="I6975" s="114" t="s">
        <v>5216</v>
      </c>
    </row>
    <row r="6976" spans="3:9" hidden="1">
      <c r="F6976" s="113" t="s">
        <v>27</v>
      </c>
      <c r="G6976" s="133" t="s">
        <v>35</v>
      </c>
      <c r="H6976" s="113" t="s">
        <v>52</v>
      </c>
      <c r="I6976" s="114" t="s">
        <v>5217</v>
      </c>
    </row>
    <row r="6977" spans="3:9" hidden="1">
      <c r="F6977" s="132" t="str">
        <f>IF(EXACT(I6977, I6978), "EN Sub=Dub", "_")</f>
        <v>_</v>
      </c>
      <c r="G6977" s="133" t="s">
        <v>39</v>
      </c>
      <c r="H6977" s="113" t="s">
        <v>52</v>
      </c>
      <c r="I6977" s="114" t="s">
        <v>5217</v>
      </c>
    </row>
    <row r="6978" spans="3:9" hidden="1">
      <c r="F6978" s="132" t="str">
        <f>IF(EXACT(I6977, I6978), "EN Sub=Dub", "_")</f>
        <v>_</v>
      </c>
      <c r="G6978" s="133" t="s">
        <v>44</v>
      </c>
      <c r="H6978" s="113" t="s">
        <v>52</v>
      </c>
      <c r="I6978" s="114" t="s">
        <v>5218</v>
      </c>
    </row>
    <row r="6979" spans="3:9" hidden="1">
      <c r="F6979" s="132" t="str">
        <f>IF(EXACT(I6979, I6980), "PT Sub=Dub", "_")</f>
        <v>PT Sub=Dub</v>
      </c>
      <c r="G6979" s="133" t="s">
        <v>46</v>
      </c>
      <c r="H6979" s="113" t="s">
        <v>52</v>
      </c>
      <c r="I6979" s="114" t="s">
        <v>5219</v>
      </c>
    </row>
    <row r="6980" spans="3:9">
      <c r="F6980" s="132" t="str">
        <f>IF(EXACT(I6979, I6980), "PT Sub=Dub", "_")</f>
        <v>PT Sub=Dub</v>
      </c>
      <c r="G6980" s="133" t="s">
        <v>48</v>
      </c>
      <c r="H6980" s="113" t="s">
        <v>52</v>
      </c>
      <c r="I6980" s="114" t="s">
        <v>5219</v>
      </c>
    </row>
    <row r="6981" spans="3:9" hidden="1">
      <c r="C6981" s="147" t="s">
        <v>27</v>
      </c>
      <c r="F6981" s="113" t="s">
        <v>27</v>
      </c>
      <c r="G6981" s="137" t="s">
        <v>28</v>
      </c>
      <c r="H6981" s="113" t="s">
        <v>1807</v>
      </c>
      <c r="I6981" s="114">
        <v>871</v>
      </c>
    </row>
    <row r="6982" spans="3:9" hidden="1">
      <c r="C6982" s="113" t="s">
        <v>27</v>
      </c>
      <c r="F6982" s="113" t="s">
        <v>27</v>
      </c>
      <c r="G6982" s="137" t="s">
        <v>30</v>
      </c>
      <c r="H6982" s="113" t="s">
        <v>1807</v>
      </c>
      <c r="I6982" s="114" t="s">
        <v>5220</v>
      </c>
    </row>
    <row r="6983" spans="3:9" hidden="1">
      <c r="C6983" s="113" t="s">
        <v>27</v>
      </c>
      <c r="F6983" s="113" t="s">
        <v>27</v>
      </c>
      <c r="G6983" s="133" t="s">
        <v>32</v>
      </c>
      <c r="H6983" s="113" t="s">
        <v>1807</v>
      </c>
      <c r="I6983" s="114" t="s">
        <v>5221</v>
      </c>
    </row>
    <row r="6984" spans="3:9" hidden="1">
      <c r="F6984" s="113" t="s">
        <v>27</v>
      </c>
      <c r="G6984" s="133" t="s">
        <v>35</v>
      </c>
      <c r="H6984" s="113" t="s">
        <v>1807</v>
      </c>
      <c r="I6984" s="114" t="s">
        <v>5222</v>
      </c>
    </row>
    <row r="6985" spans="3:9" hidden="1">
      <c r="F6985" s="132" t="str">
        <f>IF(EXACT(I6985, I6986), "EN Sub=Dub", "_")</f>
        <v>_</v>
      </c>
      <c r="G6985" s="133" t="s">
        <v>39</v>
      </c>
      <c r="H6985" s="113" t="s">
        <v>1807</v>
      </c>
      <c r="I6985" s="114" t="s">
        <v>5222</v>
      </c>
    </row>
    <row r="6986" spans="3:9" hidden="1">
      <c r="F6986" s="132" t="str">
        <f>IF(EXACT(I6985, I6986), "EN Sub=Dub", "_")</f>
        <v>_</v>
      </c>
      <c r="G6986" s="133" t="s">
        <v>44</v>
      </c>
      <c r="H6986" s="113" t="s">
        <v>1807</v>
      </c>
      <c r="I6986" s="114" t="s">
        <v>5223</v>
      </c>
    </row>
    <row r="6987" spans="3:9" hidden="1">
      <c r="F6987" s="132" t="str">
        <f>IF(EXACT(I6987, I6988), "PT Sub=Dub", "_")</f>
        <v>_</v>
      </c>
      <c r="G6987" s="133" t="s">
        <v>46</v>
      </c>
      <c r="H6987" s="113" t="s">
        <v>1807</v>
      </c>
      <c r="I6987" s="114" t="s">
        <v>5224</v>
      </c>
    </row>
    <row r="6988" spans="3:9">
      <c r="F6988" s="132" t="str">
        <f>IF(EXACT(I6987, I6988), "PT Sub=Dub", "_")</f>
        <v>_</v>
      </c>
      <c r="G6988" s="133" t="s">
        <v>48</v>
      </c>
      <c r="H6988" s="113" t="s">
        <v>1807</v>
      </c>
      <c r="I6988" s="114" t="s">
        <v>5225</v>
      </c>
    </row>
    <row r="6989" spans="3:9" hidden="1">
      <c r="C6989" s="147" t="s">
        <v>27</v>
      </c>
      <c r="F6989" s="113" t="s">
        <v>27</v>
      </c>
      <c r="G6989" s="137" t="s">
        <v>28</v>
      </c>
      <c r="H6989" s="113" t="s">
        <v>1807</v>
      </c>
      <c r="I6989" s="114">
        <v>872</v>
      </c>
    </row>
    <row r="6990" spans="3:9" hidden="1">
      <c r="C6990" s="113" t="s">
        <v>27</v>
      </c>
      <c r="F6990" s="113" t="s">
        <v>27</v>
      </c>
      <c r="G6990" s="137" t="s">
        <v>30</v>
      </c>
      <c r="H6990" s="113" t="s">
        <v>1807</v>
      </c>
      <c r="I6990" s="114" t="s">
        <v>5226</v>
      </c>
    </row>
    <row r="6991" spans="3:9" hidden="1">
      <c r="C6991" s="113" t="s">
        <v>27</v>
      </c>
      <c r="F6991" s="113" t="s">
        <v>27</v>
      </c>
      <c r="G6991" s="133" t="s">
        <v>32</v>
      </c>
      <c r="H6991" s="113" t="s">
        <v>1807</v>
      </c>
      <c r="I6991" s="114" t="s">
        <v>5227</v>
      </c>
    </row>
    <row r="6992" spans="3:9" hidden="1">
      <c r="F6992" s="113" t="s">
        <v>27</v>
      </c>
      <c r="G6992" s="133" t="s">
        <v>35</v>
      </c>
      <c r="H6992" s="113" t="s">
        <v>1807</v>
      </c>
      <c r="I6992" s="114" t="s">
        <v>5228</v>
      </c>
    </row>
    <row r="6993" spans="3:9" hidden="1">
      <c r="F6993" s="132" t="str">
        <f>IF(EXACT(I6993, I6994), "EN Sub=Dub", "_")</f>
        <v>_</v>
      </c>
      <c r="G6993" s="133" t="s">
        <v>39</v>
      </c>
      <c r="H6993" s="113" t="s">
        <v>1807</v>
      </c>
      <c r="I6993" s="114" t="s">
        <v>5229</v>
      </c>
    </row>
    <row r="6994" spans="3:9" hidden="1">
      <c r="F6994" s="132" t="str">
        <f>IF(EXACT(I6993, I6994), "EN Sub=Dub", "_")</f>
        <v>_</v>
      </c>
      <c r="G6994" s="133" t="s">
        <v>44</v>
      </c>
      <c r="H6994" s="113" t="s">
        <v>1807</v>
      </c>
      <c r="I6994" s="114" t="s">
        <v>5230</v>
      </c>
    </row>
    <row r="6995" spans="3:9" hidden="1">
      <c r="F6995" s="132" t="str">
        <f>IF(EXACT(I6995, I6996), "PT Sub=Dub", "_")</f>
        <v>PT Sub=Dub</v>
      </c>
      <c r="G6995" s="133" t="s">
        <v>46</v>
      </c>
      <c r="H6995" s="113" t="s">
        <v>1807</v>
      </c>
      <c r="I6995" s="114" t="s">
        <v>5231</v>
      </c>
    </row>
    <row r="6996" spans="3:9">
      <c r="F6996" s="132" t="str">
        <f>IF(EXACT(I6995, I6996), "PT Sub=Dub", "_")</f>
        <v>PT Sub=Dub</v>
      </c>
      <c r="G6996" s="133" t="s">
        <v>48</v>
      </c>
      <c r="H6996" s="113" t="s">
        <v>1807</v>
      </c>
      <c r="I6996" s="114" t="s">
        <v>5231</v>
      </c>
    </row>
    <row r="6997" spans="3:9" hidden="1">
      <c r="C6997" s="147" t="s">
        <v>27</v>
      </c>
      <c r="F6997" s="113" t="s">
        <v>27</v>
      </c>
      <c r="G6997" s="137" t="s">
        <v>28</v>
      </c>
      <c r="H6997" s="113" t="s">
        <v>1807</v>
      </c>
      <c r="I6997" s="114">
        <v>873</v>
      </c>
    </row>
    <row r="6998" spans="3:9" hidden="1">
      <c r="C6998" s="113" t="s">
        <v>27</v>
      </c>
      <c r="F6998" s="113" t="s">
        <v>27</v>
      </c>
      <c r="G6998" s="137" t="s">
        <v>30</v>
      </c>
      <c r="H6998" s="113" t="s">
        <v>1807</v>
      </c>
      <c r="I6998" s="114" t="s">
        <v>5232</v>
      </c>
    </row>
    <row r="6999" spans="3:9" hidden="1">
      <c r="C6999" s="113" t="s">
        <v>27</v>
      </c>
      <c r="F6999" s="113" t="s">
        <v>27</v>
      </c>
      <c r="G6999" s="133" t="s">
        <v>32</v>
      </c>
      <c r="H6999" s="113" t="s">
        <v>1807</v>
      </c>
      <c r="I6999" s="114" t="s">
        <v>5233</v>
      </c>
    </row>
    <row r="7000" spans="3:9" hidden="1">
      <c r="F7000" s="113" t="s">
        <v>27</v>
      </c>
      <c r="G7000" s="133" t="s">
        <v>35</v>
      </c>
      <c r="H7000" s="113" t="s">
        <v>1807</v>
      </c>
      <c r="I7000" s="114" t="s">
        <v>5234</v>
      </c>
    </row>
    <row r="7001" spans="3:9" hidden="1">
      <c r="F7001" s="132" t="str">
        <f>IF(EXACT(I7001, I7002), "EN Sub=Dub", "_")</f>
        <v>_</v>
      </c>
      <c r="G7001" s="133" t="s">
        <v>39</v>
      </c>
      <c r="H7001" s="113" t="s">
        <v>1807</v>
      </c>
      <c r="I7001" s="114" t="s">
        <v>5235</v>
      </c>
    </row>
    <row r="7002" spans="3:9" hidden="1">
      <c r="F7002" s="132" t="str">
        <f>IF(EXACT(I7001, I7002), "EN Sub=Dub", "_")</f>
        <v>_</v>
      </c>
      <c r="G7002" s="133" t="s">
        <v>44</v>
      </c>
      <c r="H7002" s="113" t="s">
        <v>1807</v>
      </c>
      <c r="I7002" s="114" t="s">
        <v>5236</v>
      </c>
    </row>
    <row r="7003" spans="3:9" hidden="1">
      <c r="F7003" s="132" t="str">
        <f>IF(EXACT(I7003, I7004), "PT Sub=Dub", "_")</f>
        <v>_</v>
      </c>
      <c r="G7003" s="133" t="s">
        <v>46</v>
      </c>
      <c r="H7003" s="113" t="s">
        <v>1807</v>
      </c>
      <c r="I7003" s="114" t="s">
        <v>5237</v>
      </c>
    </row>
    <row r="7004" spans="3:9">
      <c r="F7004" s="132" t="str">
        <f>IF(EXACT(I7003, I7004), "PT Sub=Dub", "_")</f>
        <v>_</v>
      </c>
      <c r="G7004" s="133" t="s">
        <v>48</v>
      </c>
      <c r="H7004" s="113" t="s">
        <v>1807</v>
      </c>
      <c r="I7004" s="114" t="s">
        <v>5238</v>
      </c>
    </row>
    <row r="7005" spans="3:9" hidden="1">
      <c r="C7005" s="147" t="s">
        <v>27</v>
      </c>
      <c r="F7005" s="113" t="s">
        <v>27</v>
      </c>
      <c r="G7005" s="137" t="s">
        <v>28</v>
      </c>
      <c r="I7005" s="114">
        <v>874</v>
      </c>
    </row>
    <row r="7006" spans="3:9" hidden="1">
      <c r="C7006" s="113" t="s">
        <v>27</v>
      </c>
      <c r="F7006" s="113" t="s">
        <v>27</v>
      </c>
      <c r="G7006" s="137" t="s">
        <v>30</v>
      </c>
      <c r="I7006" s="114" t="s">
        <v>5239</v>
      </c>
    </row>
    <row r="7007" spans="3:9" hidden="1">
      <c r="C7007" s="113" t="s">
        <v>27</v>
      </c>
      <c r="E7007" s="132"/>
      <c r="F7007" s="113" t="s">
        <v>27</v>
      </c>
      <c r="G7007" s="133" t="s">
        <v>32</v>
      </c>
      <c r="H7007" s="132" t="s">
        <v>2247</v>
      </c>
      <c r="I7007" s="114" t="s">
        <v>5240</v>
      </c>
    </row>
    <row r="7008" spans="3:9" hidden="1">
      <c r="E7008" s="132"/>
      <c r="F7008" s="113" t="s">
        <v>27</v>
      </c>
      <c r="G7008" s="133" t="s">
        <v>35</v>
      </c>
      <c r="H7008" s="132"/>
      <c r="I7008" s="114" t="s">
        <v>5241</v>
      </c>
    </row>
    <row r="7009" spans="3:9" hidden="1">
      <c r="E7009" s="132"/>
      <c r="F7009" s="132" t="str">
        <f>IF(EXACT(I7009, I7010), "EN Sub=Dub", "_")</f>
        <v>_</v>
      </c>
      <c r="G7009" s="133" t="s">
        <v>39</v>
      </c>
      <c r="H7009" s="132"/>
      <c r="I7009" s="114" t="s">
        <v>5242</v>
      </c>
    </row>
    <row r="7010" spans="3:9" hidden="1">
      <c r="E7010" s="132"/>
      <c r="F7010" s="132" t="str">
        <f>IF(EXACT(I7009, I7010), "EN Sub=Dub", "_")</f>
        <v>_</v>
      </c>
      <c r="G7010" s="133" t="s">
        <v>44</v>
      </c>
      <c r="H7010" s="132" t="s">
        <v>2247</v>
      </c>
      <c r="I7010" s="114" t="s">
        <v>5241</v>
      </c>
    </row>
    <row r="7011" spans="3:9" hidden="1">
      <c r="E7011" s="132"/>
      <c r="F7011" s="132" t="str">
        <f>IF(EXACT(I7011, I7012), "PT Sub=Dub", "_")</f>
        <v>_</v>
      </c>
      <c r="G7011" s="133" t="s">
        <v>46</v>
      </c>
      <c r="H7011" s="132"/>
      <c r="I7011" s="114" t="s">
        <v>5243</v>
      </c>
    </row>
    <row r="7012" spans="3:9">
      <c r="E7012" s="132"/>
      <c r="F7012" s="132" t="str">
        <f>IF(EXACT(I7011, I7012), "PT Sub=Dub", "_")</f>
        <v>_</v>
      </c>
      <c r="G7012" s="133" t="s">
        <v>48</v>
      </c>
      <c r="H7012" s="132"/>
      <c r="I7012" s="114" t="s">
        <v>5244</v>
      </c>
    </row>
    <row r="7013" spans="3:9" hidden="1">
      <c r="C7013" s="147" t="s">
        <v>27</v>
      </c>
      <c r="F7013" s="113" t="s">
        <v>27</v>
      </c>
      <c r="G7013" s="137" t="s">
        <v>28</v>
      </c>
      <c r="H7013" s="113" t="s">
        <v>1807</v>
      </c>
      <c r="I7013" s="114">
        <v>875</v>
      </c>
    </row>
    <row r="7014" spans="3:9" hidden="1">
      <c r="C7014" s="113" t="s">
        <v>27</v>
      </c>
      <c r="F7014" s="113" t="s">
        <v>27</v>
      </c>
      <c r="G7014" s="137" t="s">
        <v>30</v>
      </c>
      <c r="H7014" s="113" t="s">
        <v>1807</v>
      </c>
      <c r="I7014" s="114" t="s">
        <v>5245</v>
      </c>
    </row>
    <row r="7015" spans="3:9" hidden="1">
      <c r="C7015" s="113" t="s">
        <v>27</v>
      </c>
      <c r="F7015" s="113" t="s">
        <v>27</v>
      </c>
      <c r="G7015" s="133" t="s">
        <v>32</v>
      </c>
      <c r="H7015" s="113" t="s">
        <v>7298</v>
      </c>
      <c r="I7015" s="134" t="s">
        <v>7299</v>
      </c>
    </row>
    <row r="7016" spans="3:9" hidden="1">
      <c r="F7016" s="113" t="s">
        <v>27</v>
      </c>
      <c r="G7016" s="133" t="s">
        <v>35</v>
      </c>
      <c r="H7016" s="113" t="s">
        <v>1807</v>
      </c>
      <c r="I7016" s="114" t="s">
        <v>5246</v>
      </c>
    </row>
    <row r="7017" spans="3:9" hidden="1">
      <c r="F7017" s="132" t="str">
        <f>IF(EXACT(I7017, I7018), "EN Sub=Dub", "_")</f>
        <v>_</v>
      </c>
      <c r="G7017" s="133" t="s">
        <v>39</v>
      </c>
      <c r="H7017" s="113" t="s">
        <v>1807</v>
      </c>
      <c r="I7017" s="114" t="s">
        <v>5246</v>
      </c>
    </row>
    <row r="7018" spans="3:9" hidden="1">
      <c r="F7018" s="132" t="str">
        <f>IF(EXACT(I7017, I7018), "EN Sub=Dub", "_")</f>
        <v>_</v>
      </c>
      <c r="G7018" s="133" t="s">
        <v>44</v>
      </c>
      <c r="H7018" s="113" t="s">
        <v>1807</v>
      </c>
      <c r="I7018" s="114" t="s">
        <v>5247</v>
      </c>
    </row>
    <row r="7019" spans="3:9" hidden="1">
      <c r="F7019" s="132" t="str">
        <f>IF(EXACT(I7019, I7020), "PT Sub=Dub", "_")</f>
        <v>PT Sub=Dub</v>
      </c>
      <c r="G7019" s="133" t="s">
        <v>46</v>
      </c>
      <c r="H7019" s="113" t="s">
        <v>1807</v>
      </c>
      <c r="I7019" s="114" t="s">
        <v>5248</v>
      </c>
    </row>
    <row r="7020" spans="3:9">
      <c r="F7020" s="132" t="str">
        <f>IF(EXACT(I7019, I7020), "PT Sub=Dub", "_")</f>
        <v>PT Sub=Dub</v>
      </c>
      <c r="G7020" s="133" t="s">
        <v>48</v>
      </c>
      <c r="H7020" s="113" t="s">
        <v>1807</v>
      </c>
      <c r="I7020" s="114" t="s">
        <v>5248</v>
      </c>
    </row>
    <row r="7021" spans="3:9" hidden="1">
      <c r="C7021" s="147" t="s">
        <v>27</v>
      </c>
      <c r="F7021" s="113" t="s">
        <v>27</v>
      </c>
      <c r="G7021" s="137" t="s">
        <v>28</v>
      </c>
      <c r="H7021" s="113" t="s">
        <v>3688</v>
      </c>
      <c r="I7021" s="114">
        <v>876</v>
      </c>
    </row>
    <row r="7022" spans="3:9" hidden="1">
      <c r="C7022" s="113" t="s">
        <v>27</v>
      </c>
      <c r="F7022" s="113" t="s">
        <v>27</v>
      </c>
      <c r="G7022" s="137" t="s">
        <v>30</v>
      </c>
      <c r="H7022" s="113" t="s">
        <v>3688</v>
      </c>
      <c r="I7022" s="114" t="s">
        <v>5249</v>
      </c>
    </row>
    <row r="7023" spans="3:9" hidden="1">
      <c r="C7023" s="113" t="s">
        <v>27</v>
      </c>
      <c r="F7023" s="113" t="s">
        <v>27</v>
      </c>
      <c r="G7023" s="133" t="s">
        <v>32</v>
      </c>
      <c r="H7023" s="113" t="s">
        <v>3688</v>
      </c>
      <c r="I7023" s="114" t="s">
        <v>5250</v>
      </c>
    </row>
    <row r="7024" spans="3:9" hidden="1">
      <c r="F7024" s="113" t="s">
        <v>27</v>
      </c>
      <c r="G7024" s="133" t="s">
        <v>35</v>
      </c>
      <c r="H7024" s="113" t="s">
        <v>3688</v>
      </c>
      <c r="I7024" s="114" t="s">
        <v>5251</v>
      </c>
    </row>
    <row r="7025" spans="3:9" hidden="1">
      <c r="F7025" s="132" t="str">
        <f>IF(EXACT(I7025, I7026), "EN Sub=Dub", "_")</f>
        <v>_</v>
      </c>
      <c r="G7025" s="133" t="s">
        <v>39</v>
      </c>
      <c r="H7025" s="113" t="s">
        <v>3688</v>
      </c>
      <c r="I7025" s="114" t="s">
        <v>5252</v>
      </c>
    </row>
    <row r="7026" spans="3:9" hidden="1">
      <c r="F7026" s="132" t="str">
        <f>IF(EXACT(I7025, I7026), "EN Sub=Dub", "_")</f>
        <v>_</v>
      </c>
      <c r="G7026" s="133" t="s">
        <v>44</v>
      </c>
      <c r="H7026" s="113" t="s">
        <v>3688</v>
      </c>
      <c r="I7026" s="114" t="s">
        <v>5253</v>
      </c>
    </row>
    <row r="7027" spans="3:9" hidden="1">
      <c r="F7027" s="132" t="str">
        <f>IF(EXACT(I7027, I7028), "PT Sub=Dub", "_")</f>
        <v>_</v>
      </c>
      <c r="G7027" s="133" t="s">
        <v>46</v>
      </c>
      <c r="H7027" s="113" t="s">
        <v>3688</v>
      </c>
      <c r="I7027" s="114" t="s">
        <v>5254</v>
      </c>
    </row>
    <row r="7028" spans="3:9">
      <c r="F7028" s="132" t="str">
        <f>IF(EXACT(I7027, I7028), "PT Sub=Dub", "_")</f>
        <v>_</v>
      </c>
      <c r="G7028" s="133" t="s">
        <v>48</v>
      </c>
      <c r="H7028" s="113" t="s">
        <v>3688</v>
      </c>
      <c r="I7028" s="114" t="s">
        <v>5255</v>
      </c>
    </row>
    <row r="7029" spans="3:9" hidden="1">
      <c r="C7029" s="147" t="s">
        <v>27</v>
      </c>
      <c r="F7029" s="113" t="s">
        <v>27</v>
      </c>
      <c r="G7029" s="137" t="s">
        <v>28</v>
      </c>
      <c r="H7029" s="113" t="s">
        <v>3688</v>
      </c>
      <c r="I7029" s="114">
        <v>877</v>
      </c>
    </row>
    <row r="7030" spans="3:9" hidden="1">
      <c r="C7030" s="113" t="s">
        <v>27</v>
      </c>
      <c r="F7030" s="113" t="s">
        <v>27</v>
      </c>
      <c r="G7030" s="137" t="s">
        <v>30</v>
      </c>
      <c r="H7030" s="113" t="s">
        <v>3688</v>
      </c>
      <c r="I7030" s="114" t="s">
        <v>5256</v>
      </c>
    </row>
    <row r="7031" spans="3:9" hidden="1">
      <c r="C7031" s="113" t="s">
        <v>27</v>
      </c>
      <c r="F7031" s="113" t="s">
        <v>27</v>
      </c>
      <c r="G7031" s="133" t="s">
        <v>32</v>
      </c>
      <c r="H7031" s="113" t="s">
        <v>3688</v>
      </c>
      <c r="I7031" s="114" t="s">
        <v>5257</v>
      </c>
    </row>
    <row r="7032" spans="3:9" hidden="1">
      <c r="F7032" s="113" t="s">
        <v>27</v>
      </c>
      <c r="G7032" s="133" t="s">
        <v>35</v>
      </c>
      <c r="H7032" s="113" t="s">
        <v>3688</v>
      </c>
      <c r="I7032" s="114" t="s">
        <v>5258</v>
      </c>
    </row>
    <row r="7033" spans="3:9" hidden="1">
      <c r="F7033" s="132" t="str">
        <f>IF(EXACT(I7033, I7034), "EN Sub=Dub", "_")</f>
        <v>EN Sub=Dub</v>
      </c>
      <c r="G7033" s="133" t="s">
        <v>39</v>
      </c>
      <c r="H7033" s="113" t="s">
        <v>3688</v>
      </c>
      <c r="I7033" s="114" t="s">
        <v>5258</v>
      </c>
    </row>
    <row r="7034" spans="3:9" hidden="1">
      <c r="F7034" s="132" t="str">
        <f>IF(EXACT(I7033, I7034), "EN Sub=Dub", "_")</f>
        <v>EN Sub=Dub</v>
      </c>
      <c r="G7034" s="133" t="s">
        <v>44</v>
      </c>
      <c r="H7034" s="113" t="s">
        <v>3688</v>
      </c>
      <c r="I7034" s="114" t="s">
        <v>5258</v>
      </c>
    </row>
    <row r="7035" spans="3:9" hidden="1">
      <c r="F7035" s="132" t="str">
        <f>IF(EXACT(I7035, I7036), "PT Sub=Dub", "_")</f>
        <v>_</v>
      </c>
      <c r="G7035" s="133" t="s">
        <v>46</v>
      </c>
      <c r="H7035" s="113" t="s">
        <v>3688</v>
      </c>
      <c r="I7035" s="114" t="s">
        <v>5259</v>
      </c>
    </row>
    <row r="7036" spans="3:9">
      <c r="F7036" s="132" t="str">
        <f>IF(EXACT(I7035, I7036), "PT Sub=Dub", "_")</f>
        <v>_</v>
      </c>
      <c r="G7036" s="133" t="s">
        <v>48</v>
      </c>
      <c r="H7036" s="113" t="s">
        <v>3688</v>
      </c>
      <c r="I7036" s="114" t="s">
        <v>5260</v>
      </c>
    </row>
    <row r="7037" spans="3:9" hidden="1">
      <c r="C7037" s="147" t="s">
        <v>27</v>
      </c>
      <c r="F7037" s="113" t="s">
        <v>27</v>
      </c>
      <c r="G7037" s="137" t="s">
        <v>28</v>
      </c>
      <c r="H7037" s="113" t="s">
        <v>3688</v>
      </c>
      <c r="I7037" s="114">
        <v>878</v>
      </c>
    </row>
    <row r="7038" spans="3:9" hidden="1">
      <c r="C7038" s="113" t="s">
        <v>27</v>
      </c>
      <c r="F7038" s="113" t="s">
        <v>27</v>
      </c>
      <c r="G7038" s="137" t="s">
        <v>30</v>
      </c>
      <c r="H7038" s="113" t="s">
        <v>3688</v>
      </c>
      <c r="I7038" s="114" t="s">
        <v>5261</v>
      </c>
    </row>
    <row r="7039" spans="3:9" hidden="1">
      <c r="C7039" s="113" t="s">
        <v>27</v>
      </c>
      <c r="F7039" s="113" t="s">
        <v>27</v>
      </c>
      <c r="G7039" s="133" t="s">
        <v>32</v>
      </c>
      <c r="H7039" s="113" t="s">
        <v>3688</v>
      </c>
      <c r="I7039" s="114" t="s">
        <v>5262</v>
      </c>
    </row>
    <row r="7040" spans="3:9" hidden="1">
      <c r="F7040" s="113" t="s">
        <v>27</v>
      </c>
      <c r="G7040" s="133" t="s">
        <v>35</v>
      </c>
      <c r="H7040" s="113" t="s">
        <v>3688</v>
      </c>
      <c r="I7040" s="114" t="s">
        <v>5263</v>
      </c>
    </row>
    <row r="7041" spans="3:9" hidden="1">
      <c r="F7041" s="132" t="str">
        <f>IF(EXACT(I7041, I7042), "EN Sub=Dub", "_")</f>
        <v>EN Sub=Dub</v>
      </c>
      <c r="G7041" s="133" t="s">
        <v>39</v>
      </c>
      <c r="H7041" s="113" t="s">
        <v>3688</v>
      </c>
      <c r="I7041" s="114" t="s">
        <v>5263</v>
      </c>
    </row>
    <row r="7042" spans="3:9" hidden="1">
      <c r="F7042" s="132" t="str">
        <f>IF(EXACT(I7041, I7042), "EN Sub=Dub", "_")</f>
        <v>EN Sub=Dub</v>
      </c>
      <c r="G7042" s="133" t="s">
        <v>44</v>
      </c>
      <c r="H7042" s="113" t="s">
        <v>3688</v>
      </c>
      <c r="I7042" s="114" t="s">
        <v>5263</v>
      </c>
    </row>
    <row r="7043" spans="3:9" hidden="1">
      <c r="F7043" s="132" t="str">
        <f>IF(EXACT(I7043, I7044), "PT Sub=Dub", "_")</f>
        <v>_</v>
      </c>
      <c r="G7043" s="133" t="s">
        <v>46</v>
      </c>
      <c r="H7043" s="113" t="s">
        <v>3688</v>
      </c>
      <c r="I7043" s="114" t="s">
        <v>5264</v>
      </c>
    </row>
    <row r="7044" spans="3:9">
      <c r="F7044" s="132" t="str">
        <f>IF(EXACT(I7043, I7044), "PT Sub=Dub", "_")</f>
        <v>_</v>
      </c>
      <c r="G7044" s="133" t="s">
        <v>48</v>
      </c>
      <c r="H7044" s="113" t="s">
        <v>3688</v>
      </c>
      <c r="I7044" s="114" t="s">
        <v>5259</v>
      </c>
    </row>
    <row r="7045" spans="3:9" hidden="1">
      <c r="C7045" s="147" t="s">
        <v>27</v>
      </c>
      <c r="F7045" s="113" t="s">
        <v>27</v>
      </c>
      <c r="G7045" s="137" t="s">
        <v>28</v>
      </c>
      <c r="H7045" s="113" t="s">
        <v>3688</v>
      </c>
      <c r="I7045" s="114">
        <v>879</v>
      </c>
    </row>
    <row r="7046" spans="3:9" hidden="1">
      <c r="C7046" s="113" t="s">
        <v>27</v>
      </c>
      <c r="F7046" s="113" t="s">
        <v>27</v>
      </c>
      <c r="G7046" s="137" t="s">
        <v>30</v>
      </c>
      <c r="H7046" s="113" t="s">
        <v>3688</v>
      </c>
      <c r="I7046" s="114" t="s">
        <v>5265</v>
      </c>
    </row>
    <row r="7047" spans="3:9" hidden="1">
      <c r="C7047" s="113" t="s">
        <v>27</v>
      </c>
      <c r="F7047" s="113" t="s">
        <v>27</v>
      </c>
      <c r="G7047" s="133" t="s">
        <v>32</v>
      </c>
      <c r="H7047" s="113" t="s">
        <v>3688</v>
      </c>
      <c r="I7047" s="114" t="s">
        <v>5266</v>
      </c>
    </row>
    <row r="7048" spans="3:9" hidden="1">
      <c r="F7048" s="113" t="s">
        <v>27</v>
      </c>
      <c r="G7048" s="133" t="s">
        <v>35</v>
      </c>
      <c r="H7048" s="113" t="s">
        <v>3688</v>
      </c>
      <c r="I7048" s="114" t="s">
        <v>5267</v>
      </c>
    </row>
    <row r="7049" spans="3:9" hidden="1">
      <c r="F7049" s="132" t="str">
        <f>IF(EXACT(I7049, I7050), "EN Sub=Dub", "_")</f>
        <v>_</v>
      </c>
      <c r="G7049" s="133" t="s">
        <v>39</v>
      </c>
      <c r="H7049" s="113" t="s">
        <v>3688</v>
      </c>
      <c r="I7049" s="114" t="s">
        <v>5268</v>
      </c>
    </row>
    <row r="7050" spans="3:9" hidden="1">
      <c r="F7050" s="132" t="str">
        <f>IF(EXACT(I7049, I7050), "EN Sub=Dub", "_")</f>
        <v>_</v>
      </c>
      <c r="G7050" s="133" t="s">
        <v>44</v>
      </c>
      <c r="H7050" s="113" t="s">
        <v>3688</v>
      </c>
      <c r="I7050" s="114" t="s">
        <v>5269</v>
      </c>
    </row>
    <row r="7051" spans="3:9" hidden="1">
      <c r="F7051" s="132" t="str">
        <f>IF(EXACT(I7051, I7052), "PT Sub=Dub", "_")</f>
        <v>_</v>
      </c>
      <c r="G7051" s="133" t="s">
        <v>46</v>
      </c>
      <c r="H7051" s="113" t="s">
        <v>3688</v>
      </c>
      <c r="I7051" s="114" t="s">
        <v>5270</v>
      </c>
    </row>
    <row r="7052" spans="3:9">
      <c r="F7052" s="132" t="str">
        <f>IF(EXACT(I7051, I7052), "PT Sub=Dub", "_")</f>
        <v>_</v>
      </c>
      <c r="G7052" s="133" t="s">
        <v>48</v>
      </c>
      <c r="H7052" s="113" t="s">
        <v>3688</v>
      </c>
      <c r="I7052" s="135" t="s">
        <v>5259</v>
      </c>
    </row>
    <row r="7053" spans="3:9" hidden="1">
      <c r="C7053" s="147" t="s">
        <v>27</v>
      </c>
      <c r="F7053" s="113" t="s">
        <v>27</v>
      </c>
      <c r="G7053" s="137" t="s">
        <v>28</v>
      </c>
      <c r="H7053" s="113" t="s">
        <v>3688</v>
      </c>
      <c r="I7053" s="114">
        <v>880</v>
      </c>
    </row>
    <row r="7054" spans="3:9" hidden="1">
      <c r="C7054" s="113" t="s">
        <v>27</v>
      </c>
      <c r="F7054" s="113" t="s">
        <v>27</v>
      </c>
      <c r="G7054" s="137" t="s">
        <v>30</v>
      </c>
      <c r="H7054" s="113" t="s">
        <v>3688</v>
      </c>
      <c r="I7054" s="114" t="s">
        <v>5271</v>
      </c>
    </row>
    <row r="7055" spans="3:9" hidden="1">
      <c r="C7055" s="113" t="s">
        <v>27</v>
      </c>
      <c r="F7055" s="113" t="s">
        <v>27</v>
      </c>
      <c r="G7055" s="133" t="s">
        <v>32</v>
      </c>
      <c r="H7055" s="113" t="s">
        <v>3688</v>
      </c>
      <c r="I7055" s="114" t="s">
        <v>5272</v>
      </c>
    </row>
    <row r="7056" spans="3:9" hidden="1">
      <c r="F7056" s="113" t="s">
        <v>27</v>
      </c>
      <c r="G7056" s="133" t="s">
        <v>35</v>
      </c>
      <c r="H7056" s="113" t="s">
        <v>3688</v>
      </c>
      <c r="I7056" s="114" t="s">
        <v>5273</v>
      </c>
    </row>
    <row r="7057" spans="3:9" hidden="1">
      <c r="F7057" s="132" t="str">
        <f>IF(EXACT(I7057, I7058), "EN Sub=Dub", "_")</f>
        <v>_</v>
      </c>
      <c r="G7057" s="133" t="s">
        <v>39</v>
      </c>
      <c r="H7057" s="113" t="s">
        <v>3688</v>
      </c>
      <c r="I7057" s="114" t="s">
        <v>5274</v>
      </c>
    </row>
    <row r="7058" spans="3:9" hidden="1">
      <c r="F7058" s="132" t="str">
        <f>IF(EXACT(I7057, I7058), "EN Sub=Dub", "_")</f>
        <v>_</v>
      </c>
      <c r="G7058" s="133" t="s">
        <v>44</v>
      </c>
      <c r="H7058" s="113" t="s">
        <v>3688</v>
      </c>
      <c r="I7058" s="114" t="s">
        <v>5275</v>
      </c>
    </row>
    <row r="7059" spans="3:9" hidden="1">
      <c r="F7059" s="132" t="str">
        <f>IF(EXACT(I7059, I7060), "PT Sub=Dub", "_")</f>
        <v>_</v>
      </c>
      <c r="G7059" s="133" t="s">
        <v>46</v>
      </c>
      <c r="H7059" s="113" t="s">
        <v>3688</v>
      </c>
      <c r="I7059" s="114" t="s">
        <v>5276</v>
      </c>
    </row>
    <row r="7060" spans="3:9">
      <c r="F7060" s="132" t="str">
        <f>IF(EXACT(I7059, I7060), "PT Sub=Dub", "_")</f>
        <v>_</v>
      </c>
      <c r="G7060" s="133" t="s">
        <v>48</v>
      </c>
      <c r="H7060" s="113" t="s">
        <v>3688</v>
      </c>
      <c r="I7060" s="114" t="s">
        <v>5277</v>
      </c>
    </row>
    <row r="7061" spans="3:9" hidden="1">
      <c r="C7061" s="147" t="s">
        <v>27</v>
      </c>
      <c r="F7061" s="113" t="s">
        <v>27</v>
      </c>
      <c r="G7061" s="137" t="s">
        <v>28</v>
      </c>
      <c r="H7061" s="113" t="s">
        <v>52</v>
      </c>
      <c r="I7061" s="114">
        <v>881</v>
      </c>
    </row>
    <row r="7062" spans="3:9" hidden="1">
      <c r="C7062" s="113" t="s">
        <v>27</v>
      </c>
      <c r="F7062" s="113" t="s">
        <v>27</v>
      </c>
      <c r="G7062" s="137" t="s">
        <v>30</v>
      </c>
      <c r="H7062" s="113" t="s">
        <v>52</v>
      </c>
      <c r="I7062" s="114" t="s">
        <v>5278</v>
      </c>
    </row>
    <row r="7063" spans="3:9" hidden="1">
      <c r="C7063" s="113" t="s">
        <v>27</v>
      </c>
      <c r="F7063" s="113" t="s">
        <v>27</v>
      </c>
      <c r="G7063" s="133" t="s">
        <v>32</v>
      </c>
      <c r="H7063" s="113" t="s">
        <v>52</v>
      </c>
      <c r="I7063" s="114" t="s">
        <v>5279</v>
      </c>
    </row>
    <row r="7064" spans="3:9" hidden="1">
      <c r="F7064" s="113" t="s">
        <v>27</v>
      </c>
      <c r="G7064" s="133" t="s">
        <v>35</v>
      </c>
      <c r="H7064" s="113" t="s">
        <v>52</v>
      </c>
      <c r="I7064" s="114" t="s">
        <v>5280</v>
      </c>
    </row>
    <row r="7065" spans="3:9" hidden="1">
      <c r="F7065" s="132" t="str">
        <f>IF(EXACT(I7065, I7066), "EN Sub=Dub", "_")</f>
        <v>_</v>
      </c>
      <c r="G7065" s="133" t="s">
        <v>39</v>
      </c>
      <c r="H7065" s="113" t="s">
        <v>52</v>
      </c>
      <c r="I7065" s="114" t="s">
        <v>5280</v>
      </c>
    </row>
    <row r="7066" spans="3:9" hidden="1">
      <c r="F7066" s="132" t="str">
        <f>IF(EXACT(I7065, I7066), "EN Sub=Dub", "_")</f>
        <v>_</v>
      </c>
      <c r="G7066" s="133" t="s">
        <v>44</v>
      </c>
      <c r="H7066" s="113" t="s">
        <v>52</v>
      </c>
      <c r="I7066" s="114" t="s">
        <v>5281</v>
      </c>
    </row>
    <row r="7067" spans="3:9" hidden="1">
      <c r="F7067" s="132" t="str">
        <f>IF(EXACT(I7067, I7068), "PT Sub=Dub", "_")</f>
        <v>_</v>
      </c>
      <c r="G7067" s="133" t="s">
        <v>46</v>
      </c>
      <c r="H7067" s="113" t="s">
        <v>52</v>
      </c>
      <c r="I7067" s="114" t="s">
        <v>5282</v>
      </c>
    </row>
    <row r="7068" spans="3:9">
      <c r="F7068" s="132" t="str">
        <f>IF(EXACT(I7067, I7068), "PT Sub=Dub", "_")</f>
        <v>_</v>
      </c>
      <c r="G7068" s="133" t="s">
        <v>48</v>
      </c>
      <c r="H7068" s="113" t="s">
        <v>52</v>
      </c>
      <c r="I7068" s="114" t="s">
        <v>5283</v>
      </c>
    </row>
    <row r="7069" spans="3:9" hidden="1">
      <c r="C7069" s="147" t="s">
        <v>27</v>
      </c>
      <c r="F7069" s="113" t="s">
        <v>27</v>
      </c>
      <c r="G7069" s="137" t="s">
        <v>28</v>
      </c>
      <c r="H7069" s="113" t="s">
        <v>52</v>
      </c>
      <c r="I7069" s="114">
        <v>882</v>
      </c>
    </row>
    <row r="7070" spans="3:9" hidden="1">
      <c r="C7070" s="113" t="s">
        <v>27</v>
      </c>
      <c r="F7070" s="113" t="s">
        <v>27</v>
      </c>
      <c r="G7070" s="137" t="s">
        <v>30</v>
      </c>
      <c r="H7070" s="113" t="s">
        <v>52</v>
      </c>
      <c r="I7070" s="114" t="s">
        <v>5284</v>
      </c>
    </row>
    <row r="7071" spans="3:9" hidden="1">
      <c r="C7071" s="113" t="s">
        <v>27</v>
      </c>
      <c r="F7071" s="113" t="s">
        <v>27</v>
      </c>
      <c r="G7071" s="133" t="s">
        <v>32</v>
      </c>
      <c r="H7071" s="113" t="s">
        <v>52</v>
      </c>
      <c r="I7071" s="114" t="s">
        <v>5285</v>
      </c>
    </row>
    <row r="7072" spans="3:9" hidden="1">
      <c r="F7072" s="113" t="s">
        <v>27</v>
      </c>
      <c r="G7072" s="133" t="s">
        <v>35</v>
      </c>
      <c r="H7072" s="113" t="s">
        <v>52</v>
      </c>
      <c r="I7072" s="114" t="s">
        <v>5286</v>
      </c>
    </row>
    <row r="7073" spans="3:9" hidden="1">
      <c r="F7073" s="132" t="str">
        <f>IF(EXACT(I7073, I7074), "EN Sub=Dub", "_")</f>
        <v>_</v>
      </c>
      <c r="G7073" s="133" t="s">
        <v>39</v>
      </c>
      <c r="H7073" s="113" t="s">
        <v>52</v>
      </c>
      <c r="I7073" s="114" t="s">
        <v>5287</v>
      </c>
    </row>
    <row r="7074" spans="3:9" hidden="1">
      <c r="F7074" s="132" t="str">
        <f>IF(EXACT(I7073, I7074), "EN Sub=Dub", "_")</f>
        <v>_</v>
      </c>
      <c r="G7074" s="133" t="s">
        <v>44</v>
      </c>
      <c r="H7074" s="113" t="s">
        <v>52</v>
      </c>
      <c r="I7074" s="114" t="s">
        <v>5288</v>
      </c>
    </row>
    <row r="7075" spans="3:9" hidden="1">
      <c r="F7075" s="132" t="str">
        <f>IF(EXACT(I7075, I7076), "PT Sub=Dub", "_")</f>
        <v>_</v>
      </c>
      <c r="G7075" s="133" t="s">
        <v>46</v>
      </c>
      <c r="H7075" s="113" t="s">
        <v>52</v>
      </c>
      <c r="I7075" s="114" t="s">
        <v>5289</v>
      </c>
    </row>
    <row r="7076" spans="3:9">
      <c r="F7076" s="132" t="str">
        <f>IF(EXACT(I7075, I7076), "PT Sub=Dub", "_")</f>
        <v>_</v>
      </c>
      <c r="G7076" s="133" t="s">
        <v>48</v>
      </c>
      <c r="H7076" s="113" t="s">
        <v>52</v>
      </c>
      <c r="I7076" s="114" t="s">
        <v>5290</v>
      </c>
    </row>
    <row r="7077" spans="3:9" hidden="1">
      <c r="C7077" s="147" t="s">
        <v>27</v>
      </c>
      <c r="F7077" s="113" t="s">
        <v>27</v>
      </c>
      <c r="G7077" s="137" t="s">
        <v>28</v>
      </c>
      <c r="H7077" s="113" t="s">
        <v>52</v>
      </c>
      <c r="I7077" s="114">
        <v>883</v>
      </c>
    </row>
    <row r="7078" spans="3:9" hidden="1">
      <c r="C7078" s="113" t="s">
        <v>27</v>
      </c>
      <c r="F7078" s="113" t="s">
        <v>27</v>
      </c>
      <c r="G7078" s="137" t="s">
        <v>30</v>
      </c>
      <c r="H7078" s="113" t="s">
        <v>52</v>
      </c>
      <c r="I7078" s="114" t="s">
        <v>5291</v>
      </c>
    </row>
    <row r="7079" spans="3:9" hidden="1">
      <c r="C7079" s="113" t="s">
        <v>27</v>
      </c>
      <c r="F7079" s="113" t="s">
        <v>27</v>
      </c>
      <c r="G7079" s="133" t="s">
        <v>32</v>
      </c>
      <c r="H7079" s="113" t="s">
        <v>52</v>
      </c>
      <c r="I7079" s="114" t="s">
        <v>5292</v>
      </c>
    </row>
    <row r="7080" spans="3:9" hidden="1">
      <c r="F7080" s="113" t="s">
        <v>27</v>
      </c>
      <c r="G7080" s="133" t="s">
        <v>35</v>
      </c>
      <c r="H7080" s="113" t="s">
        <v>52</v>
      </c>
      <c r="I7080" s="114" t="s">
        <v>5293</v>
      </c>
    </row>
    <row r="7081" spans="3:9" hidden="1">
      <c r="F7081" s="132" t="str">
        <f>IF(EXACT(I7081, I7082), "EN Sub=Dub", "_")</f>
        <v>_</v>
      </c>
      <c r="G7081" s="133" t="s">
        <v>39</v>
      </c>
      <c r="H7081" s="113" t="s">
        <v>52</v>
      </c>
      <c r="I7081" s="114" t="s">
        <v>5294</v>
      </c>
    </row>
    <row r="7082" spans="3:9" hidden="1">
      <c r="F7082" s="132" t="str">
        <f>IF(EXACT(I7081, I7082), "EN Sub=Dub", "_")</f>
        <v>_</v>
      </c>
      <c r="G7082" s="133" t="s">
        <v>44</v>
      </c>
      <c r="H7082" s="113" t="s">
        <v>52</v>
      </c>
      <c r="I7082" s="114" t="s">
        <v>5295</v>
      </c>
    </row>
    <row r="7083" spans="3:9" hidden="1">
      <c r="F7083" s="132" t="str">
        <f>IF(EXACT(I7083, I7084), "PT Sub=Dub", "_")</f>
        <v>_</v>
      </c>
      <c r="G7083" s="133" t="s">
        <v>46</v>
      </c>
      <c r="H7083" s="113" t="s">
        <v>52</v>
      </c>
      <c r="I7083" s="114" t="s">
        <v>5296</v>
      </c>
    </row>
    <row r="7084" spans="3:9">
      <c r="F7084" s="132" t="str">
        <f>IF(EXACT(I7083, I7084), "PT Sub=Dub", "_")</f>
        <v>_</v>
      </c>
      <c r="G7084" s="133" t="s">
        <v>48</v>
      </c>
      <c r="H7084" s="113" t="s">
        <v>52</v>
      </c>
      <c r="I7084" s="114" t="s">
        <v>5297</v>
      </c>
    </row>
    <row r="7085" spans="3:9" hidden="1">
      <c r="C7085" s="147" t="s">
        <v>27</v>
      </c>
      <c r="F7085" s="113" t="s">
        <v>27</v>
      </c>
      <c r="G7085" s="137" t="s">
        <v>28</v>
      </c>
      <c r="H7085" s="113" t="s">
        <v>52</v>
      </c>
      <c r="I7085" s="114">
        <v>884</v>
      </c>
    </row>
    <row r="7086" spans="3:9" hidden="1">
      <c r="C7086" s="113" t="s">
        <v>27</v>
      </c>
      <c r="F7086" s="113" t="s">
        <v>27</v>
      </c>
      <c r="G7086" s="137" t="s">
        <v>30</v>
      </c>
      <c r="H7086" s="113" t="s">
        <v>52</v>
      </c>
      <c r="I7086" s="114" t="s">
        <v>5298</v>
      </c>
    </row>
    <row r="7087" spans="3:9" hidden="1">
      <c r="C7087" s="113" t="s">
        <v>27</v>
      </c>
      <c r="F7087" s="113" t="s">
        <v>27</v>
      </c>
      <c r="G7087" s="133" t="s">
        <v>32</v>
      </c>
      <c r="H7087" s="113" t="s">
        <v>52</v>
      </c>
      <c r="I7087" s="114" t="s">
        <v>5299</v>
      </c>
    </row>
    <row r="7088" spans="3:9" hidden="1">
      <c r="F7088" s="113" t="s">
        <v>27</v>
      </c>
      <c r="G7088" s="133" t="s">
        <v>35</v>
      </c>
      <c r="H7088" s="113" t="s">
        <v>52</v>
      </c>
      <c r="I7088" s="114" t="s">
        <v>5300</v>
      </c>
    </row>
    <row r="7089" spans="3:9" hidden="1">
      <c r="F7089" s="132" t="str">
        <f>IF(EXACT(I7089, I7090), "EN Sub=Dub", "_")</f>
        <v>_</v>
      </c>
      <c r="G7089" s="133" t="s">
        <v>39</v>
      </c>
      <c r="H7089" s="113" t="s">
        <v>52</v>
      </c>
      <c r="I7089" s="114" t="s">
        <v>5301</v>
      </c>
    </row>
    <row r="7090" spans="3:9" hidden="1">
      <c r="F7090" s="132" t="str">
        <f>IF(EXACT(I7089, I7090), "EN Sub=Dub", "_")</f>
        <v>_</v>
      </c>
      <c r="G7090" s="133" t="s">
        <v>44</v>
      </c>
      <c r="H7090" s="113" t="s">
        <v>52</v>
      </c>
      <c r="I7090" s="135" t="s">
        <v>5302</v>
      </c>
    </row>
    <row r="7091" spans="3:9" hidden="1">
      <c r="F7091" s="132" t="str">
        <f>IF(EXACT(I7091, I7092), "PT Sub=Dub", "_")</f>
        <v>_</v>
      </c>
      <c r="G7091" s="133" t="s">
        <v>46</v>
      </c>
      <c r="H7091" s="113" t="s">
        <v>52</v>
      </c>
      <c r="I7091" s="114" t="s">
        <v>5303</v>
      </c>
    </row>
    <row r="7092" spans="3:9">
      <c r="F7092" s="132" t="str">
        <f>IF(EXACT(I7091, I7092), "PT Sub=Dub", "_")</f>
        <v>_</v>
      </c>
      <c r="G7092" s="133" t="s">
        <v>48</v>
      </c>
      <c r="H7092" s="113" t="s">
        <v>52</v>
      </c>
      <c r="I7092" s="114" t="s">
        <v>5304</v>
      </c>
    </row>
    <row r="7093" spans="3:9" hidden="1">
      <c r="C7093" s="147" t="s">
        <v>27</v>
      </c>
      <c r="F7093" s="113" t="s">
        <v>27</v>
      </c>
      <c r="G7093" s="137" t="s">
        <v>28</v>
      </c>
      <c r="H7093" s="113" t="s">
        <v>52</v>
      </c>
      <c r="I7093" s="114">
        <v>885</v>
      </c>
    </row>
    <row r="7094" spans="3:9" hidden="1">
      <c r="C7094" s="113" t="s">
        <v>27</v>
      </c>
      <c r="F7094" s="113" t="s">
        <v>27</v>
      </c>
      <c r="G7094" s="137" t="s">
        <v>30</v>
      </c>
      <c r="H7094" s="113" t="s">
        <v>52</v>
      </c>
      <c r="I7094" s="114" t="s">
        <v>5305</v>
      </c>
    </row>
    <row r="7095" spans="3:9" hidden="1">
      <c r="C7095" s="113" t="s">
        <v>27</v>
      </c>
      <c r="F7095" s="113" t="s">
        <v>27</v>
      </c>
      <c r="G7095" s="133" t="s">
        <v>32</v>
      </c>
      <c r="H7095" s="113" t="s">
        <v>52</v>
      </c>
      <c r="I7095" s="114" t="s">
        <v>5306</v>
      </c>
    </row>
    <row r="7096" spans="3:9" hidden="1">
      <c r="F7096" s="113" t="s">
        <v>27</v>
      </c>
      <c r="G7096" s="133" t="s">
        <v>35</v>
      </c>
      <c r="H7096" s="113" t="s">
        <v>52</v>
      </c>
      <c r="I7096" s="114" t="s">
        <v>5307</v>
      </c>
    </row>
    <row r="7097" spans="3:9" hidden="1">
      <c r="F7097" s="132" t="str">
        <f>IF(EXACT(I7097, I7098), "EN Sub=Dub", "_")</f>
        <v>EN Sub=Dub</v>
      </c>
      <c r="G7097" s="133" t="s">
        <v>39</v>
      </c>
      <c r="H7097" s="113" t="s">
        <v>52</v>
      </c>
      <c r="I7097" s="114" t="s">
        <v>5307</v>
      </c>
    </row>
    <row r="7098" spans="3:9" hidden="1">
      <c r="F7098" s="132" t="str">
        <f>IF(EXACT(I7097, I7098), "EN Sub=Dub", "_")</f>
        <v>EN Sub=Dub</v>
      </c>
      <c r="G7098" s="133" t="s">
        <v>44</v>
      </c>
      <c r="H7098" s="113" t="s">
        <v>52</v>
      </c>
      <c r="I7098" s="114" t="s">
        <v>5307</v>
      </c>
    </row>
    <row r="7099" spans="3:9" hidden="1">
      <c r="F7099" s="132" t="str">
        <f>IF(EXACT(I7099, I7100), "PT Sub=Dub", "_")</f>
        <v>PT Sub=Dub</v>
      </c>
      <c r="G7099" s="133" t="s">
        <v>46</v>
      </c>
      <c r="H7099" s="113" t="s">
        <v>52</v>
      </c>
      <c r="I7099" s="114" t="s">
        <v>5308</v>
      </c>
    </row>
    <row r="7100" spans="3:9">
      <c r="F7100" s="132" t="str">
        <f>IF(EXACT(I7099, I7100), "PT Sub=Dub", "_")</f>
        <v>PT Sub=Dub</v>
      </c>
      <c r="G7100" s="133" t="s">
        <v>48</v>
      </c>
      <c r="H7100" s="113" t="s">
        <v>52</v>
      </c>
      <c r="I7100" s="114" t="s">
        <v>5308</v>
      </c>
    </row>
    <row r="7101" spans="3:9" hidden="1">
      <c r="C7101" s="147" t="s">
        <v>27</v>
      </c>
      <c r="F7101" s="113" t="s">
        <v>27</v>
      </c>
      <c r="G7101" s="137" t="s">
        <v>28</v>
      </c>
      <c r="H7101" s="113" t="s">
        <v>52</v>
      </c>
      <c r="I7101" s="114">
        <v>886</v>
      </c>
    </row>
    <row r="7102" spans="3:9" hidden="1">
      <c r="C7102" s="113" t="s">
        <v>27</v>
      </c>
      <c r="F7102" s="113" t="s">
        <v>27</v>
      </c>
      <c r="G7102" s="137" t="s">
        <v>30</v>
      </c>
      <c r="H7102" s="113" t="s">
        <v>52</v>
      </c>
      <c r="I7102" s="114" t="s">
        <v>5309</v>
      </c>
    </row>
    <row r="7103" spans="3:9" hidden="1">
      <c r="C7103" s="113" t="s">
        <v>27</v>
      </c>
      <c r="F7103" s="113" t="s">
        <v>27</v>
      </c>
      <c r="G7103" s="133" t="s">
        <v>32</v>
      </c>
      <c r="H7103" s="113" t="s">
        <v>52</v>
      </c>
      <c r="I7103" s="114" t="s">
        <v>5310</v>
      </c>
    </row>
    <row r="7104" spans="3:9" hidden="1">
      <c r="F7104" s="113" t="s">
        <v>27</v>
      </c>
      <c r="G7104" s="133" t="s">
        <v>35</v>
      </c>
      <c r="H7104" s="113" t="s">
        <v>52</v>
      </c>
      <c r="I7104" s="114" t="s">
        <v>5311</v>
      </c>
    </row>
    <row r="7105" spans="3:9" hidden="1">
      <c r="F7105" s="132" t="str">
        <f>IF(EXACT(I7105, I7106), "EN Sub=Dub", "_")</f>
        <v>_</v>
      </c>
      <c r="G7105" s="133" t="s">
        <v>39</v>
      </c>
      <c r="H7105" s="113" t="s">
        <v>52</v>
      </c>
      <c r="I7105" s="114" t="s">
        <v>5312</v>
      </c>
    </row>
    <row r="7106" spans="3:9" hidden="1">
      <c r="F7106" s="132" t="str">
        <f>IF(EXACT(I7105, I7106), "EN Sub=Dub", "_")</f>
        <v>_</v>
      </c>
      <c r="G7106" s="133" t="s">
        <v>44</v>
      </c>
      <c r="H7106" s="113" t="s">
        <v>52</v>
      </c>
      <c r="I7106" s="114" t="s">
        <v>7092</v>
      </c>
    </row>
    <row r="7107" spans="3:9" hidden="1">
      <c r="F7107" s="132" t="str">
        <f>IF(EXACT(I7107, I7108), "PT Sub=Dub", "_")</f>
        <v>_</v>
      </c>
      <c r="G7107" s="133" t="s">
        <v>46</v>
      </c>
      <c r="H7107" s="113" t="s">
        <v>52</v>
      </c>
      <c r="I7107" s="114" t="s">
        <v>5314</v>
      </c>
    </row>
    <row r="7108" spans="3:9">
      <c r="F7108" s="132" t="str">
        <f>IF(EXACT(I7107, I7108), "PT Sub=Dub", "_")</f>
        <v>_</v>
      </c>
      <c r="G7108" s="133" t="s">
        <v>48</v>
      </c>
      <c r="H7108" s="113" t="s">
        <v>52</v>
      </c>
      <c r="I7108" s="114" t="s">
        <v>5315</v>
      </c>
    </row>
    <row r="7109" spans="3:9" hidden="1">
      <c r="C7109" s="147" t="s">
        <v>27</v>
      </c>
      <c r="F7109" s="113" t="s">
        <v>27</v>
      </c>
      <c r="G7109" s="137" t="s">
        <v>28</v>
      </c>
      <c r="H7109" s="113" t="s">
        <v>3688</v>
      </c>
      <c r="I7109" s="114">
        <v>887</v>
      </c>
    </row>
    <row r="7110" spans="3:9" hidden="1">
      <c r="C7110" s="113" t="s">
        <v>27</v>
      </c>
      <c r="F7110" s="113" t="s">
        <v>27</v>
      </c>
      <c r="G7110" s="137" t="s">
        <v>30</v>
      </c>
      <c r="H7110" s="113" t="s">
        <v>3688</v>
      </c>
      <c r="I7110" s="114" t="s">
        <v>5316</v>
      </c>
    </row>
    <row r="7111" spans="3:9" hidden="1">
      <c r="C7111" s="113" t="s">
        <v>27</v>
      </c>
      <c r="F7111" s="113" t="s">
        <v>27</v>
      </c>
      <c r="G7111" s="133" t="s">
        <v>32</v>
      </c>
      <c r="H7111" s="113" t="s">
        <v>3688</v>
      </c>
      <c r="I7111" s="114" t="s">
        <v>5317</v>
      </c>
    </row>
    <row r="7112" spans="3:9" hidden="1">
      <c r="F7112" s="113" t="s">
        <v>27</v>
      </c>
      <c r="G7112" s="133" t="s">
        <v>35</v>
      </c>
      <c r="H7112" s="113" t="s">
        <v>3688</v>
      </c>
      <c r="I7112" s="114" t="s">
        <v>5318</v>
      </c>
    </row>
    <row r="7113" spans="3:9" hidden="1">
      <c r="F7113" s="132" t="str">
        <f>IF(EXACT(I7113, I7114), "EN Sub=Dub", "_")</f>
        <v>_</v>
      </c>
      <c r="G7113" s="133" t="s">
        <v>39</v>
      </c>
      <c r="H7113" s="113" t="s">
        <v>3688</v>
      </c>
      <c r="I7113" s="114" t="s">
        <v>5319</v>
      </c>
    </row>
    <row r="7114" spans="3:9" hidden="1">
      <c r="F7114" s="132" t="str">
        <f>IF(EXACT(I7113, I7114), "EN Sub=Dub", "_")</f>
        <v>_</v>
      </c>
      <c r="G7114" s="133" t="s">
        <v>44</v>
      </c>
      <c r="H7114" s="113" t="s">
        <v>3688</v>
      </c>
      <c r="I7114" s="114" t="s">
        <v>5320</v>
      </c>
    </row>
    <row r="7115" spans="3:9" hidden="1">
      <c r="F7115" s="132" t="str">
        <f>IF(EXACT(I7115, I7116), "PT Sub=Dub", "_")</f>
        <v>PT Sub=Dub</v>
      </c>
      <c r="G7115" s="133" t="s">
        <v>46</v>
      </c>
      <c r="H7115" s="113" t="s">
        <v>3688</v>
      </c>
      <c r="I7115" s="114" t="s">
        <v>5321</v>
      </c>
    </row>
    <row r="7116" spans="3:9">
      <c r="F7116" s="132" t="str">
        <f>IF(EXACT(I7115, I7116), "PT Sub=Dub", "_")</f>
        <v>PT Sub=Dub</v>
      </c>
      <c r="G7116" s="133" t="s">
        <v>48</v>
      </c>
      <c r="H7116" s="113" t="s">
        <v>3688</v>
      </c>
      <c r="I7116" s="114" t="s">
        <v>5321</v>
      </c>
    </row>
    <row r="7117" spans="3:9" hidden="1">
      <c r="C7117" s="147" t="s">
        <v>27</v>
      </c>
      <c r="F7117" s="113" t="s">
        <v>27</v>
      </c>
      <c r="G7117" s="137" t="s">
        <v>28</v>
      </c>
      <c r="H7117" s="113" t="s">
        <v>3688</v>
      </c>
      <c r="I7117" s="114">
        <v>888</v>
      </c>
    </row>
    <row r="7118" spans="3:9" hidden="1">
      <c r="C7118" s="113" t="s">
        <v>27</v>
      </c>
      <c r="F7118" s="113" t="s">
        <v>27</v>
      </c>
      <c r="G7118" s="137" t="s">
        <v>30</v>
      </c>
      <c r="H7118" s="113" t="s">
        <v>3688</v>
      </c>
      <c r="I7118" s="114" t="s">
        <v>5322</v>
      </c>
    </row>
    <row r="7119" spans="3:9" hidden="1">
      <c r="C7119" s="113" t="s">
        <v>27</v>
      </c>
      <c r="F7119" s="113" t="s">
        <v>27</v>
      </c>
      <c r="G7119" s="133" t="s">
        <v>32</v>
      </c>
      <c r="H7119" s="113" t="s">
        <v>3688</v>
      </c>
      <c r="I7119" s="114" t="s">
        <v>5323</v>
      </c>
    </row>
    <row r="7120" spans="3:9" hidden="1">
      <c r="F7120" s="113" t="s">
        <v>27</v>
      </c>
      <c r="G7120" s="133" t="s">
        <v>35</v>
      </c>
      <c r="H7120" s="113" t="s">
        <v>3688</v>
      </c>
      <c r="I7120" s="114" t="s">
        <v>5324</v>
      </c>
    </row>
    <row r="7121" spans="3:9" hidden="1">
      <c r="F7121" s="132" t="str">
        <f>IF(EXACT(I7121, I7122), "EN Sub=Dub", "_")</f>
        <v>_</v>
      </c>
      <c r="G7121" s="133" t="s">
        <v>39</v>
      </c>
      <c r="H7121" s="113" t="s">
        <v>3688</v>
      </c>
      <c r="I7121" s="114" t="s">
        <v>5324</v>
      </c>
    </row>
    <row r="7122" spans="3:9" hidden="1">
      <c r="F7122" s="132" t="str">
        <f>IF(EXACT(I7121, I7122), "EN Sub=Dub", "_")</f>
        <v>_</v>
      </c>
      <c r="G7122" s="133" t="s">
        <v>44</v>
      </c>
      <c r="H7122" s="113" t="s">
        <v>3688</v>
      </c>
      <c r="I7122" s="114" t="s">
        <v>5325</v>
      </c>
    </row>
    <row r="7123" spans="3:9" hidden="1">
      <c r="F7123" s="132" t="str">
        <f>IF(EXACT(I7123, I7124), "PT Sub=Dub", "_")</f>
        <v>_</v>
      </c>
      <c r="G7123" s="133" t="s">
        <v>46</v>
      </c>
      <c r="H7123" s="113" t="s">
        <v>3688</v>
      </c>
      <c r="I7123" s="114" t="s">
        <v>5326</v>
      </c>
    </row>
    <row r="7124" spans="3:9">
      <c r="F7124" s="132" t="str">
        <f>IF(EXACT(I7123, I7124), "PT Sub=Dub", "_")</f>
        <v>_</v>
      </c>
      <c r="G7124" s="133" t="s">
        <v>48</v>
      </c>
      <c r="H7124" s="113" t="s">
        <v>3688</v>
      </c>
      <c r="I7124" s="114" t="s">
        <v>5327</v>
      </c>
    </row>
    <row r="7125" spans="3:9" hidden="1">
      <c r="C7125" s="147" t="s">
        <v>27</v>
      </c>
      <c r="F7125" s="113" t="s">
        <v>27</v>
      </c>
      <c r="G7125" s="137" t="s">
        <v>28</v>
      </c>
      <c r="H7125" s="113" t="s">
        <v>52</v>
      </c>
      <c r="I7125" s="114">
        <v>889</v>
      </c>
    </row>
    <row r="7126" spans="3:9" hidden="1">
      <c r="C7126" s="113" t="s">
        <v>27</v>
      </c>
      <c r="F7126" s="113" t="s">
        <v>27</v>
      </c>
      <c r="G7126" s="137" t="s">
        <v>30</v>
      </c>
      <c r="H7126" s="113" t="s">
        <v>52</v>
      </c>
      <c r="I7126" s="114" t="s">
        <v>5328</v>
      </c>
    </row>
    <row r="7127" spans="3:9" hidden="1">
      <c r="C7127" s="113" t="s">
        <v>27</v>
      </c>
      <c r="F7127" s="113" t="s">
        <v>27</v>
      </c>
      <c r="G7127" s="133" t="s">
        <v>32</v>
      </c>
      <c r="H7127" s="113" t="s">
        <v>52</v>
      </c>
      <c r="I7127" s="114" t="s">
        <v>5329</v>
      </c>
    </row>
    <row r="7128" spans="3:9" hidden="1">
      <c r="F7128" s="113" t="s">
        <v>27</v>
      </c>
      <c r="G7128" s="133" t="s">
        <v>35</v>
      </c>
      <c r="H7128" s="113" t="s">
        <v>52</v>
      </c>
      <c r="I7128" s="114" t="s">
        <v>5330</v>
      </c>
    </row>
    <row r="7129" spans="3:9" hidden="1">
      <c r="F7129" s="132" t="str">
        <f>IF(EXACT(I7129, I7130), "EN Sub=Dub", "_")</f>
        <v>_</v>
      </c>
      <c r="G7129" s="133" t="s">
        <v>39</v>
      </c>
      <c r="H7129" s="113" t="s">
        <v>52</v>
      </c>
      <c r="I7129" s="114" t="s">
        <v>5330</v>
      </c>
    </row>
    <row r="7130" spans="3:9" hidden="1">
      <c r="F7130" s="132" t="str">
        <f>IF(EXACT(I7129, I7130), "EN Sub=Dub", "_")</f>
        <v>_</v>
      </c>
      <c r="G7130" s="133" t="s">
        <v>44</v>
      </c>
      <c r="H7130" s="113" t="s">
        <v>52</v>
      </c>
      <c r="I7130" s="135" t="s">
        <v>5331</v>
      </c>
    </row>
    <row r="7131" spans="3:9" hidden="1">
      <c r="F7131" s="132" t="str">
        <f>IF(EXACT(I7131, I7132), "PT Sub=Dub", "_")</f>
        <v>_</v>
      </c>
      <c r="G7131" s="133" t="s">
        <v>46</v>
      </c>
      <c r="H7131" s="113" t="s">
        <v>52</v>
      </c>
      <c r="I7131" s="114" t="s">
        <v>5332</v>
      </c>
    </row>
    <row r="7132" spans="3:9">
      <c r="F7132" s="132" t="str">
        <f>IF(EXACT(I7131, I7132), "PT Sub=Dub", "_")</f>
        <v>_</v>
      </c>
      <c r="G7132" s="133" t="s">
        <v>48</v>
      </c>
      <c r="H7132" s="113" t="s">
        <v>52</v>
      </c>
      <c r="I7132" s="114" t="s">
        <v>5333</v>
      </c>
    </row>
    <row r="7133" spans="3:9" hidden="1">
      <c r="C7133" s="147" t="s">
        <v>27</v>
      </c>
      <c r="F7133" s="113" t="s">
        <v>27</v>
      </c>
      <c r="G7133" s="137" t="s">
        <v>28</v>
      </c>
      <c r="H7133" s="113" t="s">
        <v>3688</v>
      </c>
      <c r="I7133" s="114">
        <v>890</v>
      </c>
    </row>
    <row r="7134" spans="3:9" hidden="1">
      <c r="C7134" s="113" t="s">
        <v>27</v>
      </c>
      <c r="F7134" s="113" t="s">
        <v>27</v>
      </c>
      <c r="G7134" s="137" t="s">
        <v>30</v>
      </c>
      <c r="H7134" s="113" t="s">
        <v>3688</v>
      </c>
      <c r="I7134" s="114" t="s">
        <v>5334</v>
      </c>
    </row>
    <row r="7135" spans="3:9" hidden="1">
      <c r="C7135" s="113" t="s">
        <v>27</v>
      </c>
      <c r="F7135" s="113" t="s">
        <v>27</v>
      </c>
      <c r="G7135" s="133" t="s">
        <v>32</v>
      </c>
      <c r="H7135" s="113" t="s">
        <v>3688</v>
      </c>
      <c r="I7135" s="114" t="s">
        <v>5335</v>
      </c>
    </row>
    <row r="7136" spans="3:9" hidden="1">
      <c r="F7136" s="113" t="s">
        <v>27</v>
      </c>
      <c r="G7136" s="133" t="s">
        <v>35</v>
      </c>
      <c r="H7136" s="113" t="s">
        <v>3688</v>
      </c>
      <c r="I7136" s="114" t="s">
        <v>5336</v>
      </c>
    </row>
    <row r="7137" spans="3:9" hidden="1">
      <c r="F7137" s="132" t="str">
        <f>IF(EXACT(I7137, I7138), "EN Sub=Dub", "_")</f>
        <v>_</v>
      </c>
      <c r="G7137" s="133" t="s">
        <v>39</v>
      </c>
      <c r="H7137" s="113" t="s">
        <v>3688</v>
      </c>
      <c r="I7137" s="114" t="s">
        <v>5337</v>
      </c>
    </row>
    <row r="7138" spans="3:9" hidden="1">
      <c r="F7138" s="132" t="str">
        <f>IF(EXACT(I7137, I7138), "EN Sub=Dub", "_")</f>
        <v>_</v>
      </c>
      <c r="G7138" s="133" t="s">
        <v>44</v>
      </c>
      <c r="H7138" s="113" t="s">
        <v>3688</v>
      </c>
      <c r="I7138" s="114" t="s">
        <v>5338</v>
      </c>
    </row>
    <row r="7139" spans="3:9" hidden="1">
      <c r="F7139" s="132" t="str">
        <f>IF(EXACT(I7139, I7140), "PT Sub=Dub", "_")</f>
        <v>PT Sub=Dub</v>
      </c>
      <c r="G7139" s="133" t="s">
        <v>46</v>
      </c>
      <c r="H7139" s="113" t="s">
        <v>3688</v>
      </c>
      <c r="I7139" s="114" t="s">
        <v>5339</v>
      </c>
    </row>
    <row r="7140" spans="3:9">
      <c r="F7140" s="132" t="str">
        <f>IF(EXACT(I7139, I7140), "PT Sub=Dub", "_")</f>
        <v>PT Sub=Dub</v>
      </c>
      <c r="G7140" s="133" t="s">
        <v>48</v>
      </c>
      <c r="H7140" s="113" t="s">
        <v>3688</v>
      </c>
      <c r="I7140" s="114" t="s">
        <v>5339</v>
      </c>
    </row>
    <row r="7141" spans="3:9" hidden="1">
      <c r="C7141" s="147" t="s">
        <v>27</v>
      </c>
      <c r="F7141" s="113" t="s">
        <v>27</v>
      </c>
      <c r="G7141" s="137" t="s">
        <v>28</v>
      </c>
      <c r="H7141" s="113" t="s">
        <v>3688</v>
      </c>
      <c r="I7141" s="114">
        <v>891</v>
      </c>
    </row>
    <row r="7142" spans="3:9" hidden="1">
      <c r="C7142" s="113" t="s">
        <v>27</v>
      </c>
      <c r="F7142" s="113" t="s">
        <v>27</v>
      </c>
      <c r="G7142" s="137" t="s">
        <v>30</v>
      </c>
      <c r="H7142" s="113" t="s">
        <v>3688</v>
      </c>
      <c r="I7142" s="114" t="s">
        <v>5340</v>
      </c>
    </row>
    <row r="7143" spans="3:9" hidden="1">
      <c r="C7143" s="113" t="s">
        <v>27</v>
      </c>
      <c r="F7143" s="113" t="s">
        <v>27</v>
      </c>
      <c r="G7143" s="133" t="s">
        <v>32</v>
      </c>
      <c r="H7143" s="113" t="s">
        <v>3688</v>
      </c>
      <c r="I7143" s="114" t="s">
        <v>5341</v>
      </c>
    </row>
    <row r="7144" spans="3:9" hidden="1">
      <c r="F7144" s="113" t="s">
        <v>27</v>
      </c>
      <c r="G7144" s="133" t="s">
        <v>35</v>
      </c>
      <c r="H7144" s="113" t="s">
        <v>3688</v>
      </c>
      <c r="I7144" s="114" t="s">
        <v>5342</v>
      </c>
    </row>
    <row r="7145" spans="3:9" hidden="1">
      <c r="F7145" s="132" t="str">
        <f>IF(EXACT(I7145, I7146), "EN Sub=Dub", "_")</f>
        <v>_</v>
      </c>
      <c r="G7145" s="133" t="s">
        <v>39</v>
      </c>
      <c r="H7145" s="113" t="s">
        <v>3688</v>
      </c>
      <c r="I7145" s="114" t="s">
        <v>5343</v>
      </c>
    </row>
    <row r="7146" spans="3:9" hidden="1">
      <c r="F7146" s="132" t="str">
        <f>IF(EXACT(I7145, I7146), "EN Sub=Dub", "_")</f>
        <v>_</v>
      </c>
      <c r="G7146" s="133" t="s">
        <v>44</v>
      </c>
      <c r="H7146" s="113" t="s">
        <v>3688</v>
      </c>
      <c r="I7146" s="114" t="s">
        <v>5344</v>
      </c>
    </row>
    <row r="7147" spans="3:9" hidden="1">
      <c r="F7147" s="132" t="str">
        <f>IF(EXACT(I7147, I7148), "PT Sub=Dub", "_")</f>
        <v>PT Sub=Dub</v>
      </c>
      <c r="G7147" s="133" t="s">
        <v>46</v>
      </c>
      <c r="H7147" s="113" t="s">
        <v>3688</v>
      </c>
      <c r="I7147" s="114" t="s">
        <v>5345</v>
      </c>
    </row>
    <row r="7148" spans="3:9">
      <c r="F7148" s="132" t="str">
        <f>IF(EXACT(I7147, I7148), "PT Sub=Dub", "_")</f>
        <v>PT Sub=Dub</v>
      </c>
      <c r="G7148" s="133" t="s">
        <v>48</v>
      </c>
      <c r="H7148" s="113" t="s">
        <v>3688</v>
      </c>
      <c r="I7148" s="114" t="s">
        <v>5345</v>
      </c>
    </row>
    <row r="7149" spans="3:9" hidden="1">
      <c r="C7149" s="147" t="s">
        <v>27</v>
      </c>
      <c r="F7149" s="113" t="s">
        <v>27</v>
      </c>
      <c r="G7149" s="137" t="s">
        <v>28</v>
      </c>
      <c r="H7149" s="113" t="s">
        <v>52</v>
      </c>
      <c r="I7149" s="114">
        <v>892</v>
      </c>
    </row>
    <row r="7150" spans="3:9" hidden="1">
      <c r="C7150" s="113" t="s">
        <v>27</v>
      </c>
      <c r="F7150" s="113" t="s">
        <v>27</v>
      </c>
      <c r="G7150" s="137" t="s">
        <v>30</v>
      </c>
      <c r="H7150" s="113" t="s">
        <v>52</v>
      </c>
      <c r="I7150" s="114" t="s">
        <v>5346</v>
      </c>
    </row>
    <row r="7151" spans="3:9" hidden="1">
      <c r="C7151" s="113" t="s">
        <v>27</v>
      </c>
      <c r="F7151" s="113" t="s">
        <v>27</v>
      </c>
      <c r="G7151" s="133" t="s">
        <v>32</v>
      </c>
      <c r="H7151" s="113" t="s">
        <v>52</v>
      </c>
      <c r="I7151" s="114" t="s">
        <v>5347</v>
      </c>
    </row>
    <row r="7152" spans="3:9" hidden="1">
      <c r="F7152" s="113" t="s">
        <v>27</v>
      </c>
      <c r="G7152" s="133" t="s">
        <v>35</v>
      </c>
      <c r="H7152" s="113" t="s">
        <v>52</v>
      </c>
      <c r="I7152" s="114" t="s">
        <v>5348</v>
      </c>
    </row>
    <row r="7153" spans="3:9" hidden="1">
      <c r="F7153" s="132" t="str">
        <f>IF(EXACT(I7153, I7154), "EN Sub=Dub", "_")</f>
        <v>_</v>
      </c>
      <c r="G7153" s="133" t="s">
        <v>39</v>
      </c>
      <c r="H7153" s="113" t="s">
        <v>52</v>
      </c>
      <c r="I7153" s="114" t="s">
        <v>5348</v>
      </c>
    </row>
    <row r="7154" spans="3:9" hidden="1">
      <c r="F7154" s="132" t="str">
        <f>IF(EXACT(I7153, I7154), "EN Sub=Dub", "_")</f>
        <v>_</v>
      </c>
      <c r="G7154" s="133" t="s">
        <v>44</v>
      </c>
      <c r="H7154" s="113" t="s">
        <v>52</v>
      </c>
      <c r="I7154" s="114" t="s">
        <v>5349</v>
      </c>
    </row>
    <row r="7155" spans="3:9" hidden="1">
      <c r="F7155" s="132" t="str">
        <f>IF(EXACT(I7155, I7156), "PT Sub=Dub", "_")</f>
        <v>_</v>
      </c>
      <c r="G7155" s="133" t="s">
        <v>46</v>
      </c>
      <c r="H7155" s="113" t="s">
        <v>52</v>
      </c>
      <c r="I7155" s="114" t="s">
        <v>5350</v>
      </c>
    </row>
    <row r="7156" spans="3:9">
      <c r="F7156" s="132" t="str">
        <f>IF(EXACT(I7155, I7156), "PT Sub=Dub", "_")</f>
        <v>_</v>
      </c>
      <c r="G7156" s="133" t="s">
        <v>48</v>
      </c>
      <c r="H7156" s="113" t="s">
        <v>52</v>
      </c>
      <c r="I7156" s="114" t="s">
        <v>5351</v>
      </c>
    </row>
    <row r="7157" spans="3:9" hidden="1">
      <c r="C7157" s="147" t="s">
        <v>27</v>
      </c>
      <c r="F7157" s="113" t="s">
        <v>27</v>
      </c>
      <c r="G7157" s="137" t="s">
        <v>28</v>
      </c>
      <c r="H7157" s="113" t="s">
        <v>3688</v>
      </c>
      <c r="I7157" s="114">
        <v>893</v>
      </c>
    </row>
    <row r="7158" spans="3:9" hidden="1">
      <c r="C7158" s="113" t="s">
        <v>27</v>
      </c>
      <c r="F7158" s="113" t="s">
        <v>27</v>
      </c>
      <c r="G7158" s="137" t="s">
        <v>30</v>
      </c>
      <c r="H7158" s="113" t="s">
        <v>3688</v>
      </c>
      <c r="I7158" s="114" t="s">
        <v>5352</v>
      </c>
    </row>
    <row r="7159" spans="3:9" ht="18" hidden="1">
      <c r="C7159" s="113" t="s">
        <v>27</v>
      </c>
      <c r="F7159" s="113" t="s">
        <v>27</v>
      </c>
      <c r="G7159" s="133" t="s">
        <v>32</v>
      </c>
      <c r="H7159" s="113" t="s">
        <v>7300</v>
      </c>
      <c r="I7159" s="114" t="s">
        <v>7301</v>
      </c>
    </row>
    <row r="7160" spans="3:9" hidden="1">
      <c r="F7160" s="113" t="s">
        <v>27</v>
      </c>
      <c r="G7160" s="133" t="s">
        <v>35</v>
      </c>
      <c r="H7160" s="113" t="s">
        <v>3688</v>
      </c>
      <c r="I7160" s="114" t="s">
        <v>5349</v>
      </c>
    </row>
    <row r="7161" spans="3:9" hidden="1">
      <c r="F7161" s="132" t="str">
        <f>IF(EXACT(I7161, I7162), "EN Sub=Dub", "_")</f>
        <v>_</v>
      </c>
      <c r="G7161" s="133" t="s">
        <v>39</v>
      </c>
      <c r="H7161" s="113" t="s">
        <v>3688</v>
      </c>
      <c r="I7161" s="114" t="s">
        <v>5349</v>
      </c>
    </row>
    <row r="7162" spans="3:9" hidden="1">
      <c r="F7162" s="132" t="str">
        <f>IF(EXACT(I7161, I7162), "EN Sub=Dub", "_")</f>
        <v>_</v>
      </c>
      <c r="G7162" s="133" t="s">
        <v>44</v>
      </c>
      <c r="H7162" s="113" t="s">
        <v>7300</v>
      </c>
      <c r="I7162" s="114" t="s">
        <v>7349</v>
      </c>
    </row>
    <row r="7163" spans="3:9" hidden="1">
      <c r="F7163" s="132" t="str">
        <f>IF(EXACT(I7163, I7164), "PT Sub=Dub", "_")</f>
        <v>PT Sub=Dub</v>
      </c>
      <c r="G7163" s="133" t="s">
        <v>46</v>
      </c>
      <c r="H7163" s="113" t="s">
        <v>3688</v>
      </c>
      <c r="I7163" s="114" t="s">
        <v>5353</v>
      </c>
    </row>
    <row r="7164" spans="3:9">
      <c r="F7164" s="132" t="str">
        <f>IF(EXACT(I7163, I7164), "PT Sub=Dub", "_")</f>
        <v>PT Sub=Dub</v>
      </c>
      <c r="G7164" s="133" t="s">
        <v>48</v>
      </c>
      <c r="H7164" s="113" t="s">
        <v>3688</v>
      </c>
      <c r="I7164" s="114" t="s">
        <v>5353</v>
      </c>
    </row>
    <row r="7165" spans="3:9" hidden="1">
      <c r="C7165" s="147" t="s">
        <v>27</v>
      </c>
      <c r="F7165" s="113" t="s">
        <v>27</v>
      </c>
      <c r="G7165" s="137" t="s">
        <v>28</v>
      </c>
      <c r="H7165" s="113" t="s">
        <v>52</v>
      </c>
      <c r="I7165" s="114">
        <v>894</v>
      </c>
    </row>
    <row r="7166" spans="3:9" hidden="1">
      <c r="C7166" s="113" t="s">
        <v>27</v>
      </c>
      <c r="F7166" s="113" t="s">
        <v>27</v>
      </c>
      <c r="G7166" s="137" t="s">
        <v>30</v>
      </c>
      <c r="H7166" s="113" t="s">
        <v>52</v>
      </c>
      <c r="I7166" s="114" t="s">
        <v>5354</v>
      </c>
    </row>
    <row r="7167" spans="3:9" hidden="1">
      <c r="C7167" s="113" t="s">
        <v>27</v>
      </c>
      <c r="F7167" s="113" t="s">
        <v>27</v>
      </c>
      <c r="G7167" s="133" t="s">
        <v>32</v>
      </c>
      <c r="H7167" s="113" t="s">
        <v>52</v>
      </c>
      <c r="I7167" s="114" t="s">
        <v>5355</v>
      </c>
    </row>
    <row r="7168" spans="3:9" hidden="1">
      <c r="F7168" s="113" t="s">
        <v>27</v>
      </c>
      <c r="G7168" s="133" t="s">
        <v>35</v>
      </c>
      <c r="H7168" s="113" t="s">
        <v>52</v>
      </c>
      <c r="I7168" s="114" t="s">
        <v>5356</v>
      </c>
    </row>
    <row r="7169" spans="3:9" hidden="1">
      <c r="F7169" s="132" t="str">
        <f>IF(EXACT(I7169, I7170), "EN Sub=Dub", "_")</f>
        <v>_</v>
      </c>
      <c r="G7169" s="133" t="s">
        <v>39</v>
      </c>
      <c r="H7169" s="113" t="s">
        <v>52</v>
      </c>
      <c r="I7169" s="114" t="s">
        <v>5357</v>
      </c>
    </row>
    <row r="7170" spans="3:9" hidden="1">
      <c r="F7170" s="132" t="str">
        <f>IF(EXACT(I7169, I7170), "EN Sub=Dub", "_")</f>
        <v>_</v>
      </c>
      <c r="G7170" s="133" t="s">
        <v>44</v>
      </c>
      <c r="H7170" s="113" t="s">
        <v>52</v>
      </c>
      <c r="I7170" s="114" t="s">
        <v>5358</v>
      </c>
    </row>
    <row r="7171" spans="3:9" hidden="1">
      <c r="F7171" s="132" t="str">
        <f>IF(EXACT(I7171, I7172), "PT Sub=Dub", "_")</f>
        <v>_</v>
      </c>
      <c r="G7171" s="133" t="s">
        <v>46</v>
      </c>
      <c r="H7171" s="113" t="s">
        <v>52</v>
      </c>
      <c r="I7171" s="114" t="s">
        <v>5359</v>
      </c>
    </row>
    <row r="7172" spans="3:9">
      <c r="F7172" s="132" t="str">
        <f>IF(EXACT(I7171, I7172), "PT Sub=Dub", "_")</f>
        <v>_</v>
      </c>
      <c r="G7172" s="133" t="s">
        <v>48</v>
      </c>
      <c r="H7172" s="113" t="s">
        <v>52</v>
      </c>
      <c r="I7172" s="114" t="s">
        <v>5360</v>
      </c>
    </row>
    <row r="7173" spans="3:9" hidden="1">
      <c r="C7173" s="147" t="s">
        <v>27</v>
      </c>
      <c r="F7173" s="113" t="s">
        <v>27</v>
      </c>
      <c r="G7173" s="137" t="s">
        <v>28</v>
      </c>
      <c r="H7173" s="113" t="s">
        <v>52</v>
      </c>
      <c r="I7173" s="114">
        <v>895</v>
      </c>
    </row>
    <row r="7174" spans="3:9" hidden="1">
      <c r="C7174" s="113" t="s">
        <v>27</v>
      </c>
      <c r="F7174" s="113" t="s">
        <v>27</v>
      </c>
      <c r="G7174" s="137" t="s">
        <v>30</v>
      </c>
      <c r="H7174" s="113" t="s">
        <v>52</v>
      </c>
      <c r="I7174" s="114" t="s">
        <v>5361</v>
      </c>
    </row>
    <row r="7175" spans="3:9" hidden="1">
      <c r="C7175" s="113" t="s">
        <v>27</v>
      </c>
      <c r="F7175" s="113" t="s">
        <v>27</v>
      </c>
      <c r="G7175" s="133" t="s">
        <v>32</v>
      </c>
      <c r="H7175" s="113" t="s">
        <v>52</v>
      </c>
      <c r="I7175" s="114" t="s">
        <v>5362</v>
      </c>
    </row>
    <row r="7176" spans="3:9" hidden="1">
      <c r="F7176" s="113" t="s">
        <v>27</v>
      </c>
      <c r="G7176" s="133" t="s">
        <v>35</v>
      </c>
      <c r="H7176" s="113" t="s">
        <v>52</v>
      </c>
      <c r="I7176" s="114" t="s">
        <v>5363</v>
      </c>
    </row>
    <row r="7177" spans="3:9" hidden="1">
      <c r="F7177" s="132" t="str">
        <f>IF(EXACT(I7177, I7178), "EN Sub=Dub", "_")</f>
        <v>_</v>
      </c>
      <c r="G7177" s="133" t="s">
        <v>39</v>
      </c>
      <c r="H7177" s="113" t="s">
        <v>52</v>
      </c>
      <c r="I7177" s="114" t="s">
        <v>5364</v>
      </c>
    </row>
    <row r="7178" spans="3:9" hidden="1">
      <c r="F7178" s="132" t="str">
        <f>IF(EXACT(I7177, I7178), "EN Sub=Dub", "_")</f>
        <v>_</v>
      </c>
      <c r="G7178" s="133" t="s">
        <v>44</v>
      </c>
      <c r="H7178" s="113" t="s">
        <v>52</v>
      </c>
      <c r="I7178" s="114" t="s">
        <v>5365</v>
      </c>
    </row>
    <row r="7179" spans="3:9" hidden="1">
      <c r="F7179" s="132" t="str">
        <f>IF(EXACT(I7179, I7180), "PT Sub=Dub", "_")</f>
        <v>_</v>
      </c>
      <c r="G7179" s="133" t="s">
        <v>46</v>
      </c>
      <c r="H7179" s="113" t="s">
        <v>52</v>
      </c>
      <c r="I7179" s="114" t="s">
        <v>5366</v>
      </c>
    </row>
    <row r="7180" spans="3:9">
      <c r="F7180" s="132" t="str">
        <f>IF(EXACT(I7179, I7180), "PT Sub=Dub", "_")</f>
        <v>_</v>
      </c>
      <c r="G7180" s="133" t="s">
        <v>48</v>
      </c>
      <c r="H7180" s="113" t="s">
        <v>52</v>
      </c>
      <c r="I7180" s="114" t="s">
        <v>5367</v>
      </c>
    </row>
    <row r="7181" spans="3:9" hidden="1">
      <c r="C7181" s="147" t="s">
        <v>27</v>
      </c>
      <c r="F7181" s="113" t="s">
        <v>27</v>
      </c>
      <c r="G7181" s="137" t="s">
        <v>28</v>
      </c>
      <c r="H7181" s="113" t="s">
        <v>52</v>
      </c>
      <c r="I7181" s="114">
        <v>896</v>
      </c>
    </row>
    <row r="7182" spans="3:9" hidden="1">
      <c r="C7182" s="113" t="s">
        <v>27</v>
      </c>
      <c r="F7182" s="113" t="s">
        <v>27</v>
      </c>
      <c r="G7182" s="137" t="s">
        <v>30</v>
      </c>
      <c r="H7182" s="113" t="s">
        <v>52</v>
      </c>
      <c r="I7182" s="114" t="s">
        <v>5368</v>
      </c>
    </row>
    <row r="7183" spans="3:9" hidden="1">
      <c r="C7183" s="113" t="s">
        <v>27</v>
      </c>
      <c r="F7183" s="113" t="s">
        <v>27</v>
      </c>
      <c r="G7183" s="133" t="s">
        <v>32</v>
      </c>
      <c r="H7183" s="113" t="s">
        <v>52</v>
      </c>
      <c r="I7183" s="114" t="s">
        <v>5369</v>
      </c>
    </row>
    <row r="7184" spans="3:9" hidden="1">
      <c r="F7184" s="113" t="s">
        <v>27</v>
      </c>
      <c r="G7184" s="133" t="s">
        <v>35</v>
      </c>
      <c r="H7184" s="113" t="s">
        <v>52</v>
      </c>
      <c r="I7184" s="114" t="s">
        <v>5370</v>
      </c>
    </row>
    <row r="7185" spans="3:9" hidden="1">
      <c r="F7185" s="132" t="str">
        <f>IF(EXACT(I7185, I7186), "EN Sub=Dub", "_")</f>
        <v>_</v>
      </c>
      <c r="G7185" s="133" t="s">
        <v>39</v>
      </c>
      <c r="H7185" s="113" t="s">
        <v>52</v>
      </c>
      <c r="I7185" s="114" t="s">
        <v>5371</v>
      </c>
    </row>
    <row r="7186" spans="3:9" hidden="1">
      <c r="F7186" s="132" t="str">
        <f>IF(EXACT(I7185, I7186), "EN Sub=Dub", "_")</f>
        <v>_</v>
      </c>
      <c r="G7186" s="133" t="s">
        <v>44</v>
      </c>
      <c r="H7186" s="113" t="s">
        <v>52</v>
      </c>
      <c r="I7186" s="114" t="s">
        <v>5372</v>
      </c>
    </row>
    <row r="7187" spans="3:9" hidden="1">
      <c r="F7187" s="132" t="str">
        <f>IF(EXACT(I7187, I7188), "PT Sub=Dub", "_")</f>
        <v>_</v>
      </c>
      <c r="G7187" s="133" t="s">
        <v>46</v>
      </c>
      <c r="H7187" s="113" t="s">
        <v>52</v>
      </c>
      <c r="I7187" s="114" t="s">
        <v>5373</v>
      </c>
    </row>
    <row r="7188" spans="3:9">
      <c r="F7188" s="132" t="str">
        <f>IF(EXACT(I7187, I7188), "PT Sub=Dub", "_")</f>
        <v>_</v>
      </c>
      <c r="G7188" s="133" t="s">
        <v>48</v>
      </c>
      <c r="H7188" s="113" t="s">
        <v>52</v>
      </c>
      <c r="I7188" s="114" t="s">
        <v>5374</v>
      </c>
    </row>
    <row r="7189" spans="3:9" hidden="1">
      <c r="C7189" s="147" t="s">
        <v>27</v>
      </c>
      <c r="F7189" s="113" t="s">
        <v>27</v>
      </c>
      <c r="G7189" s="137" t="s">
        <v>28</v>
      </c>
      <c r="H7189" s="113" t="s">
        <v>3688</v>
      </c>
      <c r="I7189" s="114">
        <v>897</v>
      </c>
    </row>
    <row r="7190" spans="3:9" hidden="1">
      <c r="C7190" s="113" t="s">
        <v>27</v>
      </c>
      <c r="F7190" s="113" t="s">
        <v>27</v>
      </c>
      <c r="G7190" s="137" t="s">
        <v>30</v>
      </c>
      <c r="H7190" s="113" t="s">
        <v>3688</v>
      </c>
      <c r="I7190" s="114" t="s">
        <v>5375</v>
      </c>
    </row>
    <row r="7191" spans="3:9" hidden="1">
      <c r="C7191" s="113" t="s">
        <v>27</v>
      </c>
      <c r="F7191" s="113" t="s">
        <v>27</v>
      </c>
      <c r="G7191" s="133" t="s">
        <v>32</v>
      </c>
      <c r="I7191" s="114" t="s">
        <v>582</v>
      </c>
    </row>
    <row r="7192" spans="3:9" hidden="1">
      <c r="F7192" s="113" t="s">
        <v>27</v>
      </c>
      <c r="G7192" s="133" t="s">
        <v>35</v>
      </c>
      <c r="H7192" s="113" t="s">
        <v>3688</v>
      </c>
      <c r="I7192" s="114" t="s">
        <v>582</v>
      </c>
    </row>
    <row r="7193" spans="3:9" hidden="1">
      <c r="F7193" s="132" t="str">
        <f>IF(EXACT(I7193, I7194), "EN Sub=Dub", "_")</f>
        <v>EN Sub=Dub</v>
      </c>
      <c r="G7193" s="133" t="s">
        <v>39</v>
      </c>
      <c r="H7193" s="113" t="s">
        <v>3688</v>
      </c>
      <c r="I7193" s="114" t="s">
        <v>582</v>
      </c>
    </row>
    <row r="7194" spans="3:9" hidden="1">
      <c r="F7194" s="132" t="str">
        <f>IF(EXACT(I7193, I7194), "EN Sub=Dub", "_")</f>
        <v>EN Sub=Dub</v>
      </c>
      <c r="G7194" s="133" t="s">
        <v>44</v>
      </c>
      <c r="I7194" s="114" t="s">
        <v>582</v>
      </c>
    </row>
    <row r="7195" spans="3:9" hidden="1">
      <c r="F7195" s="132" t="str">
        <f>IF(EXACT(I7195, I7196), "PT Sub=Dub", "_")</f>
        <v>_</v>
      </c>
      <c r="G7195" s="133" t="s">
        <v>46</v>
      </c>
      <c r="H7195" s="113" t="s">
        <v>3688</v>
      </c>
      <c r="I7195" s="114" t="s">
        <v>582</v>
      </c>
    </row>
    <row r="7196" spans="3:9">
      <c r="E7196" s="113" t="s">
        <v>1440</v>
      </c>
      <c r="F7196" s="132" t="str">
        <f>IF(EXACT(I7195, I7196), "PT Sub=Dub", "_")</f>
        <v>_</v>
      </c>
      <c r="G7196" s="133" t="s">
        <v>48</v>
      </c>
      <c r="H7196" s="113" t="s">
        <v>3688</v>
      </c>
      <c r="I7196" s="135" t="s">
        <v>5376</v>
      </c>
    </row>
    <row r="7197" spans="3:9" hidden="1">
      <c r="C7197" s="147" t="s">
        <v>27</v>
      </c>
      <c r="F7197" s="113" t="s">
        <v>27</v>
      </c>
      <c r="G7197" s="137" t="s">
        <v>28</v>
      </c>
      <c r="H7197" s="113" t="s">
        <v>3688</v>
      </c>
      <c r="I7197" s="114">
        <v>898</v>
      </c>
    </row>
    <row r="7198" spans="3:9" hidden="1">
      <c r="C7198" s="113" t="s">
        <v>27</v>
      </c>
      <c r="F7198" s="113" t="s">
        <v>27</v>
      </c>
      <c r="G7198" s="137" t="s">
        <v>30</v>
      </c>
      <c r="H7198" s="113" t="s">
        <v>3688</v>
      </c>
      <c r="I7198" s="114" t="s">
        <v>5377</v>
      </c>
    </row>
    <row r="7199" spans="3:9" hidden="1">
      <c r="C7199" s="113" t="s">
        <v>27</v>
      </c>
      <c r="F7199" s="113" t="s">
        <v>27</v>
      </c>
      <c r="G7199" s="133" t="s">
        <v>32</v>
      </c>
      <c r="H7199" s="113" t="s">
        <v>3688</v>
      </c>
      <c r="I7199" s="114" t="s">
        <v>5378</v>
      </c>
    </row>
    <row r="7200" spans="3:9" hidden="1">
      <c r="F7200" s="113" t="s">
        <v>27</v>
      </c>
      <c r="G7200" s="133" t="s">
        <v>35</v>
      </c>
      <c r="H7200" s="113" t="s">
        <v>3688</v>
      </c>
      <c r="I7200" s="114" t="s">
        <v>3276</v>
      </c>
    </row>
    <row r="7201" spans="3:9" hidden="1">
      <c r="F7201" s="132" t="str">
        <f>IF(EXACT(I7201, I7202), "EN Sub=Dub", "_")</f>
        <v>EN Sub=Dub</v>
      </c>
      <c r="G7201" s="133" t="s">
        <v>39</v>
      </c>
      <c r="H7201" s="113" t="s">
        <v>3688</v>
      </c>
      <c r="I7201" s="114" t="s">
        <v>3276</v>
      </c>
    </row>
    <row r="7202" spans="3:9" hidden="1">
      <c r="F7202" s="132" t="str">
        <f>IF(EXACT(I7201, I7202), "EN Sub=Dub", "_")</f>
        <v>EN Sub=Dub</v>
      </c>
      <c r="G7202" s="133" t="s">
        <v>44</v>
      </c>
      <c r="H7202" s="113" t="s">
        <v>3688</v>
      </c>
      <c r="I7202" s="114" t="s">
        <v>3276</v>
      </c>
    </row>
    <row r="7203" spans="3:9" hidden="1">
      <c r="F7203" s="132" t="str">
        <f>IF(EXACT(I7203, I7204), "PT Sub=Dub", "_")</f>
        <v>PT Sub=Dub</v>
      </c>
      <c r="G7203" s="133" t="s">
        <v>46</v>
      </c>
      <c r="H7203" s="113" t="s">
        <v>3688</v>
      </c>
      <c r="I7203" s="114" t="s">
        <v>3276</v>
      </c>
    </row>
    <row r="7204" spans="3:9">
      <c r="F7204" s="132" t="str">
        <f>IF(EXACT(I7203, I7204), "PT Sub=Dub", "_")</f>
        <v>PT Sub=Dub</v>
      </c>
      <c r="G7204" s="133" t="s">
        <v>48</v>
      </c>
      <c r="H7204" s="113" t="s">
        <v>3688</v>
      </c>
      <c r="I7204" s="114" t="s">
        <v>3276</v>
      </c>
    </row>
    <row r="7205" spans="3:9" hidden="1">
      <c r="C7205" s="147" t="s">
        <v>27</v>
      </c>
      <c r="F7205" s="113" t="s">
        <v>27</v>
      </c>
      <c r="G7205" s="137" t="s">
        <v>28</v>
      </c>
      <c r="H7205" s="113" t="s">
        <v>3688</v>
      </c>
      <c r="I7205" s="114">
        <v>899</v>
      </c>
    </row>
    <row r="7206" spans="3:9" hidden="1">
      <c r="C7206" s="113" t="s">
        <v>27</v>
      </c>
      <c r="F7206" s="113" t="s">
        <v>27</v>
      </c>
      <c r="G7206" s="137" t="s">
        <v>30</v>
      </c>
      <c r="H7206" s="113" t="s">
        <v>3688</v>
      </c>
      <c r="I7206" s="114" t="s">
        <v>5379</v>
      </c>
    </row>
    <row r="7207" spans="3:9" hidden="1">
      <c r="C7207" s="113" t="s">
        <v>27</v>
      </c>
      <c r="F7207" s="113" t="s">
        <v>27</v>
      </c>
      <c r="G7207" s="133" t="s">
        <v>32</v>
      </c>
      <c r="H7207" s="113" t="s">
        <v>3688</v>
      </c>
      <c r="I7207" s="114" t="s">
        <v>5380</v>
      </c>
    </row>
    <row r="7208" spans="3:9" hidden="1">
      <c r="F7208" s="113" t="s">
        <v>27</v>
      </c>
      <c r="G7208" s="133" t="s">
        <v>35</v>
      </c>
      <c r="H7208" s="113" t="s">
        <v>3688</v>
      </c>
      <c r="I7208" s="114" t="s">
        <v>5381</v>
      </c>
    </row>
    <row r="7209" spans="3:9" hidden="1">
      <c r="F7209" s="132" t="str">
        <f>IF(EXACT(I7209, I7210), "EN Sub=Dub", "_")</f>
        <v>_</v>
      </c>
      <c r="G7209" s="133" t="s">
        <v>39</v>
      </c>
      <c r="H7209" s="113" t="s">
        <v>3688</v>
      </c>
      <c r="I7209" s="114" t="s">
        <v>5382</v>
      </c>
    </row>
    <row r="7210" spans="3:9" hidden="1">
      <c r="F7210" s="132" t="str">
        <f>IF(EXACT(I7209, I7210), "EN Sub=Dub", "_")</f>
        <v>_</v>
      </c>
      <c r="G7210" s="133" t="s">
        <v>44</v>
      </c>
      <c r="H7210" s="113" t="s">
        <v>3688</v>
      </c>
      <c r="I7210" s="114" t="s">
        <v>5383</v>
      </c>
    </row>
    <row r="7211" spans="3:9" hidden="1">
      <c r="F7211" s="132" t="str">
        <f>IF(EXACT(I7211, I7212), "PT Sub=Dub", "_")</f>
        <v>_</v>
      </c>
      <c r="G7211" s="133" t="s">
        <v>46</v>
      </c>
      <c r="H7211" s="113" t="s">
        <v>3688</v>
      </c>
      <c r="I7211" s="114" t="s">
        <v>5384</v>
      </c>
    </row>
    <row r="7212" spans="3:9">
      <c r="F7212" s="132" t="str">
        <f>IF(EXACT(I7211, I7212), "PT Sub=Dub", "_")</f>
        <v>_</v>
      </c>
      <c r="G7212" s="133" t="s">
        <v>48</v>
      </c>
      <c r="H7212" s="113" t="s">
        <v>3688</v>
      </c>
      <c r="I7212" s="114" t="s">
        <v>5385</v>
      </c>
    </row>
    <row r="7213" spans="3:9" hidden="1">
      <c r="C7213" s="147" t="s">
        <v>27</v>
      </c>
      <c r="F7213" s="113" t="s">
        <v>27</v>
      </c>
      <c r="G7213" s="137" t="s">
        <v>28</v>
      </c>
      <c r="H7213" s="113" t="s">
        <v>1807</v>
      </c>
      <c r="I7213" s="114">
        <v>900</v>
      </c>
    </row>
    <row r="7214" spans="3:9" hidden="1">
      <c r="C7214" s="113" t="s">
        <v>27</v>
      </c>
      <c r="F7214" s="113" t="s">
        <v>27</v>
      </c>
      <c r="G7214" s="137" t="s">
        <v>30</v>
      </c>
      <c r="H7214" s="113" t="s">
        <v>1807</v>
      </c>
      <c r="I7214" s="114" t="s">
        <v>5386</v>
      </c>
    </row>
    <row r="7215" spans="3:9" hidden="1">
      <c r="C7215" s="113" t="s">
        <v>27</v>
      </c>
      <c r="F7215" s="113" t="s">
        <v>27</v>
      </c>
      <c r="G7215" s="133" t="s">
        <v>32</v>
      </c>
      <c r="H7215" s="113" t="s">
        <v>1807</v>
      </c>
      <c r="I7215" s="114" t="s">
        <v>5387</v>
      </c>
    </row>
    <row r="7216" spans="3:9" hidden="1">
      <c r="F7216" s="113" t="s">
        <v>27</v>
      </c>
      <c r="G7216" s="133" t="s">
        <v>35</v>
      </c>
      <c r="H7216" s="113" t="s">
        <v>1807</v>
      </c>
      <c r="I7216" s="114" t="s">
        <v>5388</v>
      </c>
    </row>
    <row r="7217" spans="3:9" hidden="1">
      <c r="F7217" s="132" t="str">
        <f>IF(EXACT(I7217, I7218), "EN Sub=Dub", "_")</f>
        <v>_</v>
      </c>
      <c r="G7217" s="133" t="s">
        <v>39</v>
      </c>
      <c r="H7217" s="113" t="s">
        <v>1807</v>
      </c>
      <c r="I7217" s="114" t="s">
        <v>5388</v>
      </c>
    </row>
    <row r="7218" spans="3:9" hidden="1">
      <c r="F7218" s="132" t="str">
        <f>IF(EXACT(I7217, I7218), "EN Sub=Dub", "_")</f>
        <v>_</v>
      </c>
      <c r="G7218" s="133" t="s">
        <v>44</v>
      </c>
      <c r="H7218" s="113" t="s">
        <v>1807</v>
      </c>
      <c r="I7218" s="114" t="s">
        <v>5389</v>
      </c>
    </row>
    <row r="7219" spans="3:9" hidden="1">
      <c r="F7219" s="132" t="str">
        <f>IF(EXACT(I7219, I7220), "PT Sub=Dub", "_")</f>
        <v>PT Sub=Dub</v>
      </c>
      <c r="G7219" s="133" t="s">
        <v>46</v>
      </c>
      <c r="H7219" s="113" t="s">
        <v>1807</v>
      </c>
      <c r="I7219" s="114" t="s">
        <v>1419</v>
      </c>
    </row>
    <row r="7220" spans="3:9">
      <c r="F7220" s="132" t="str">
        <f>IF(EXACT(I7219, I7220), "PT Sub=Dub", "_")</f>
        <v>PT Sub=Dub</v>
      </c>
      <c r="G7220" s="133" t="s">
        <v>48</v>
      </c>
      <c r="H7220" s="113" t="s">
        <v>1807</v>
      </c>
      <c r="I7220" s="114" t="s">
        <v>1419</v>
      </c>
    </row>
    <row r="7221" spans="3:9" hidden="1">
      <c r="C7221" s="147" t="s">
        <v>27</v>
      </c>
      <c r="F7221" s="113" t="s">
        <v>27</v>
      </c>
      <c r="G7221" s="137" t="s">
        <v>28</v>
      </c>
      <c r="H7221" s="113" t="s">
        <v>1807</v>
      </c>
      <c r="I7221" s="114">
        <v>901</v>
      </c>
    </row>
    <row r="7222" spans="3:9" hidden="1">
      <c r="C7222" s="113" t="s">
        <v>27</v>
      </c>
      <c r="F7222" s="113" t="s">
        <v>27</v>
      </c>
      <c r="G7222" s="137" t="s">
        <v>30</v>
      </c>
      <c r="H7222" s="113" t="s">
        <v>1807</v>
      </c>
      <c r="I7222" s="114" t="s">
        <v>5390</v>
      </c>
    </row>
    <row r="7223" spans="3:9" hidden="1">
      <c r="C7223" s="113" t="s">
        <v>27</v>
      </c>
      <c r="F7223" s="113" t="s">
        <v>27</v>
      </c>
      <c r="G7223" s="133" t="s">
        <v>32</v>
      </c>
      <c r="H7223" s="113" t="s">
        <v>1807</v>
      </c>
      <c r="I7223" s="114" t="s">
        <v>5391</v>
      </c>
    </row>
    <row r="7224" spans="3:9" hidden="1">
      <c r="F7224" s="113" t="s">
        <v>27</v>
      </c>
      <c r="G7224" s="133" t="s">
        <v>35</v>
      </c>
      <c r="H7224" s="113" t="s">
        <v>1807</v>
      </c>
      <c r="I7224" s="114" t="s">
        <v>5392</v>
      </c>
    </row>
    <row r="7225" spans="3:9" hidden="1">
      <c r="F7225" s="132" t="str">
        <f>IF(EXACT(I7225, I7226), "EN Sub=Dub", "_")</f>
        <v>_</v>
      </c>
      <c r="G7225" s="133" t="s">
        <v>39</v>
      </c>
      <c r="H7225" s="113" t="s">
        <v>1807</v>
      </c>
      <c r="I7225" s="114" t="s">
        <v>5393</v>
      </c>
    </row>
    <row r="7226" spans="3:9" hidden="1">
      <c r="F7226" s="132" t="str">
        <f>IF(EXACT(I7225, I7226), "EN Sub=Dub", "_")</f>
        <v>_</v>
      </c>
      <c r="G7226" s="133" t="s">
        <v>44</v>
      </c>
      <c r="H7226" s="113" t="s">
        <v>1807</v>
      </c>
      <c r="I7226" s="114" t="s">
        <v>5394</v>
      </c>
    </row>
    <row r="7227" spans="3:9" hidden="1">
      <c r="F7227" s="132" t="str">
        <f>IF(EXACT(I7227, I7228), "PT Sub=Dub", "_")</f>
        <v>_</v>
      </c>
      <c r="G7227" s="133" t="s">
        <v>46</v>
      </c>
      <c r="H7227" s="113" t="s">
        <v>1807</v>
      </c>
      <c r="I7227" s="114" t="s">
        <v>5395</v>
      </c>
    </row>
    <row r="7228" spans="3:9">
      <c r="F7228" s="132" t="str">
        <f>IF(EXACT(I7227, I7228), "PT Sub=Dub", "_")</f>
        <v>_</v>
      </c>
      <c r="G7228" s="133" t="s">
        <v>48</v>
      </c>
      <c r="H7228" s="113" t="s">
        <v>1807</v>
      </c>
      <c r="I7228" s="114" t="s">
        <v>5396</v>
      </c>
    </row>
    <row r="7229" spans="3:9" hidden="1">
      <c r="C7229" s="147" t="s">
        <v>27</v>
      </c>
      <c r="F7229" s="113" t="s">
        <v>27</v>
      </c>
      <c r="G7229" s="137" t="s">
        <v>28</v>
      </c>
      <c r="H7229" s="113" t="s">
        <v>52</v>
      </c>
      <c r="I7229" s="114">
        <v>902</v>
      </c>
    </row>
    <row r="7230" spans="3:9" hidden="1">
      <c r="C7230" s="113" t="s">
        <v>27</v>
      </c>
      <c r="F7230" s="113" t="s">
        <v>27</v>
      </c>
      <c r="G7230" s="137" t="s">
        <v>30</v>
      </c>
      <c r="H7230" s="113" t="s">
        <v>52</v>
      </c>
      <c r="I7230" s="114" t="s">
        <v>5397</v>
      </c>
    </row>
    <row r="7231" spans="3:9" hidden="1">
      <c r="C7231" s="113" t="s">
        <v>27</v>
      </c>
      <c r="F7231" s="113" t="s">
        <v>27</v>
      </c>
      <c r="G7231" s="133" t="s">
        <v>32</v>
      </c>
      <c r="H7231" s="113" t="s">
        <v>52</v>
      </c>
      <c r="I7231" s="114" t="s">
        <v>5398</v>
      </c>
    </row>
    <row r="7232" spans="3:9" hidden="1">
      <c r="F7232" s="113" t="s">
        <v>27</v>
      </c>
      <c r="G7232" s="133" t="s">
        <v>35</v>
      </c>
      <c r="H7232" s="113" t="s">
        <v>52</v>
      </c>
      <c r="I7232" s="114" t="s">
        <v>3360</v>
      </c>
    </row>
    <row r="7233" spans="3:9" hidden="1">
      <c r="F7233" s="132" t="str">
        <f>IF(EXACT(I7233, I7234), "EN Sub=Dub", "_")</f>
        <v>_</v>
      </c>
      <c r="G7233" s="133" t="s">
        <v>39</v>
      </c>
      <c r="H7233" s="113" t="s">
        <v>52</v>
      </c>
      <c r="I7233" s="114" t="s">
        <v>5399</v>
      </c>
    </row>
    <row r="7234" spans="3:9" hidden="1">
      <c r="F7234" s="132" t="str">
        <f>IF(EXACT(I7233, I7234), "EN Sub=Dub", "_")</f>
        <v>_</v>
      </c>
      <c r="G7234" s="133" t="s">
        <v>44</v>
      </c>
      <c r="H7234" s="113" t="s">
        <v>52</v>
      </c>
      <c r="I7234" s="114" t="s">
        <v>5400</v>
      </c>
    </row>
    <row r="7235" spans="3:9" hidden="1">
      <c r="F7235" s="132" t="str">
        <f>IF(EXACT(I7235, I7236), "PT Sub=Dub", "_")</f>
        <v>PT Sub=Dub</v>
      </c>
      <c r="G7235" s="133" t="s">
        <v>46</v>
      </c>
      <c r="H7235" s="113" t="s">
        <v>52</v>
      </c>
      <c r="I7235" s="114" t="s">
        <v>607</v>
      </c>
    </row>
    <row r="7236" spans="3:9">
      <c r="F7236" s="132" t="str">
        <f>IF(EXACT(I7235, I7236), "PT Sub=Dub", "_")</f>
        <v>PT Sub=Dub</v>
      </c>
      <c r="G7236" s="133" t="s">
        <v>48</v>
      </c>
      <c r="H7236" s="113" t="s">
        <v>52</v>
      </c>
      <c r="I7236" s="114" t="s">
        <v>607</v>
      </c>
    </row>
    <row r="7237" spans="3:9" hidden="1">
      <c r="C7237" s="147" t="s">
        <v>27</v>
      </c>
      <c r="F7237" s="113" t="s">
        <v>27</v>
      </c>
      <c r="G7237" s="137" t="s">
        <v>28</v>
      </c>
      <c r="H7237" s="113" t="s">
        <v>52</v>
      </c>
      <c r="I7237" s="114">
        <v>903</v>
      </c>
    </row>
    <row r="7238" spans="3:9" hidden="1">
      <c r="C7238" s="113" t="s">
        <v>27</v>
      </c>
      <c r="F7238" s="113" t="s">
        <v>27</v>
      </c>
      <c r="G7238" s="137" t="s">
        <v>30</v>
      </c>
      <c r="H7238" s="113" t="s">
        <v>52</v>
      </c>
      <c r="I7238" s="114" t="s">
        <v>5401</v>
      </c>
    </row>
    <row r="7239" spans="3:9" hidden="1">
      <c r="C7239" s="113" t="s">
        <v>27</v>
      </c>
      <c r="F7239" s="113" t="s">
        <v>27</v>
      </c>
      <c r="G7239" s="133" t="s">
        <v>32</v>
      </c>
      <c r="H7239" s="113" t="s">
        <v>52</v>
      </c>
      <c r="I7239" s="114" t="s">
        <v>5402</v>
      </c>
    </row>
    <row r="7240" spans="3:9" hidden="1">
      <c r="F7240" s="113" t="s">
        <v>27</v>
      </c>
      <c r="G7240" s="133" t="s">
        <v>35</v>
      </c>
      <c r="H7240" s="113" t="s">
        <v>52</v>
      </c>
      <c r="I7240" s="114" t="s">
        <v>5403</v>
      </c>
    </row>
    <row r="7241" spans="3:9" hidden="1">
      <c r="F7241" s="132" t="str">
        <f>IF(EXACT(I7241, I7242), "EN Sub=Dub", "_")</f>
        <v>_</v>
      </c>
      <c r="G7241" s="133" t="s">
        <v>39</v>
      </c>
      <c r="H7241" s="113" t="s">
        <v>52</v>
      </c>
      <c r="I7241" s="114" t="s">
        <v>5403</v>
      </c>
    </row>
    <row r="7242" spans="3:9" hidden="1">
      <c r="F7242" s="132" t="str">
        <f>IF(EXACT(I7241, I7242), "EN Sub=Dub", "_")</f>
        <v>_</v>
      </c>
      <c r="G7242" s="133" t="s">
        <v>44</v>
      </c>
      <c r="H7242" s="113" t="s">
        <v>52</v>
      </c>
      <c r="I7242" s="114" t="s">
        <v>3360</v>
      </c>
    </row>
    <row r="7243" spans="3:9" hidden="1">
      <c r="F7243" s="132" t="str">
        <f>IF(EXACT(I7243, I7244), "PT Sub=Dub", "_")</f>
        <v>PT Sub=Dub</v>
      </c>
      <c r="G7243" s="133" t="s">
        <v>46</v>
      </c>
      <c r="H7243" s="113" t="s">
        <v>52</v>
      </c>
      <c r="I7243" s="114" t="s">
        <v>607</v>
      </c>
    </row>
    <row r="7244" spans="3:9">
      <c r="F7244" s="132" t="str">
        <f>IF(EXACT(I7243, I7244), "PT Sub=Dub", "_")</f>
        <v>PT Sub=Dub</v>
      </c>
      <c r="G7244" s="133" t="s">
        <v>48</v>
      </c>
      <c r="H7244" s="113" t="s">
        <v>52</v>
      </c>
      <c r="I7244" s="114" t="s">
        <v>607</v>
      </c>
    </row>
    <row r="7245" spans="3:9" hidden="1">
      <c r="C7245" s="147" t="s">
        <v>27</v>
      </c>
      <c r="F7245" s="113" t="s">
        <v>27</v>
      </c>
      <c r="G7245" s="137" t="s">
        <v>28</v>
      </c>
      <c r="I7245" s="114">
        <v>904</v>
      </c>
    </row>
    <row r="7246" spans="3:9" hidden="1">
      <c r="C7246" s="113" t="s">
        <v>27</v>
      </c>
      <c r="F7246" s="113" t="s">
        <v>27</v>
      </c>
      <c r="G7246" s="137" t="s">
        <v>30</v>
      </c>
      <c r="I7246" s="114" t="s">
        <v>5404</v>
      </c>
    </row>
    <row r="7247" spans="3:9" hidden="1">
      <c r="C7247" s="113" t="s">
        <v>27</v>
      </c>
      <c r="E7247" s="132"/>
      <c r="F7247" s="113" t="s">
        <v>27</v>
      </c>
      <c r="G7247" s="133" t="s">
        <v>32</v>
      </c>
      <c r="H7247" s="132"/>
      <c r="I7247" s="114" t="s">
        <v>582</v>
      </c>
    </row>
    <row r="7248" spans="3:9" hidden="1">
      <c r="E7248" s="132"/>
      <c r="F7248" s="113" t="s">
        <v>27</v>
      </c>
      <c r="G7248" s="133" t="s">
        <v>35</v>
      </c>
      <c r="H7248" s="132"/>
      <c r="I7248" s="114" t="s">
        <v>582</v>
      </c>
    </row>
    <row r="7249" spans="3:9" hidden="1">
      <c r="E7249" s="132"/>
      <c r="F7249" s="132" t="str">
        <f>IF(EXACT(I7249, I7250), "EN Sub=Dub", "_")</f>
        <v>_</v>
      </c>
      <c r="G7249" s="133" t="s">
        <v>39</v>
      </c>
      <c r="H7249" s="132"/>
      <c r="I7249" s="114" t="s">
        <v>582</v>
      </c>
    </row>
    <row r="7250" spans="3:9" hidden="1">
      <c r="E7250" s="113" t="s">
        <v>583</v>
      </c>
      <c r="F7250" s="132" t="str">
        <f>IF(EXACT(I7249, I7250), "EN Sub=Dub", "_")</f>
        <v>_</v>
      </c>
      <c r="G7250" s="133" t="s">
        <v>44</v>
      </c>
      <c r="H7250" s="132" t="s">
        <v>1058</v>
      </c>
      <c r="I7250" s="135" t="s">
        <v>5405</v>
      </c>
    </row>
    <row r="7251" spans="3:9" hidden="1">
      <c r="E7251" s="132"/>
      <c r="F7251" s="132" t="str">
        <f>IF(EXACT(I7251, I7252), "PT Sub=Dub", "_")</f>
        <v>PT Sub=Dub</v>
      </c>
      <c r="G7251" s="133" t="s">
        <v>46</v>
      </c>
      <c r="H7251" s="132"/>
      <c r="I7251" s="114" t="s">
        <v>582</v>
      </c>
    </row>
    <row r="7252" spans="3:9">
      <c r="E7252" s="132"/>
      <c r="F7252" s="132" t="str">
        <f>IF(EXACT(I7251, I7252), "PT Sub=Dub", "_")</f>
        <v>PT Sub=Dub</v>
      </c>
      <c r="G7252" s="133" t="s">
        <v>48</v>
      </c>
      <c r="H7252" s="132"/>
      <c r="I7252" s="114" t="s">
        <v>582</v>
      </c>
    </row>
    <row r="7253" spans="3:9" hidden="1">
      <c r="C7253" s="147" t="s">
        <v>27</v>
      </c>
      <c r="F7253" s="113" t="s">
        <v>27</v>
      </c>
      <c r="G7253" s="137" t="s">
        <v>28</v>
      </c>
      <c r="I7253" s="114">
        <v>905</v>
      </c>
    </row>
    <row r="7254" spans="3:9" hidden="1">
      <c r="C7254" s="113" t="s">
        <v>27</v>
      </c>
      <c r="F7254" s="113" t="s">
        <v>27</v>
      </c>
      <c r="G7254" s="137" t="s">
        <v>30</v>
      </c>
      <c r="I7254" s="114" t="s">
        <v>5406</v>
      </c>
    </row>
    <row r="7255" spans="3:9" hidden="1">
      <c r="C7255" s="113" t="s">
        <v>27</v>
      </c>
      <c r="E7255" s="132"/>
      <c r="F7255" s="113" t="s">
        <v>27</v>
      </c>
      <c r="G7255" s="133" t="s">
        <v>32</v>
      </c>
      <c r="H7255" s="132"/>
      <c r="I7255" s="114" t="s">
        <v>582</v>
      </c>
    </row>
    <row r="7256" spans="3:9" hidden="1">
      <c r="E7256" s="132"/>
      <c r="F7256" s="113" t="s">
        <v>27</v>
      </c>
      <c r="G7256" s="133" t="s">
        <v>35</v>
      </c>
      <c r="H7256" s="132"/>
      <c r="I7256" s="114" t="s">
        <v>582</v>
      </c>
    </row>
    <row r="7257" spans="3:9" hidden="1">
      <c r="E7257" s="132"/>
      <c r="F7257" s="132" t="str">
        <f>IF(EXACT(I7257, I7258), "EN Sub=Dub", "_")</f>
        <v>_</v>
      </c>
      <c r="G7257" s="133" t="s">
        <v>39</v>
      </c>
      <c r="H7257" s="132"/>
      <c r="I7257" s="114" t="s">
        <v>582</v>
      </c>
    </row>
    <row r="7258" spans="3:9" hidden="1">
      <c r="E7258" s="113" t="s">
        <v>583</v>
      </c>
      <c r="F7258" s="132" t="str">
        <f>IF(EXACT(I7257, I7258), "EN Sub=Dub", "_")</f>
        <v>_</v>
      </c>
      <c r="G7258" s="133" t="s">
        <v>44</v>
      </c>
      <c r="H7258" s="132" t="s">
        <v>3675</v>
      </c>
      <c r="I7258" s="135" t="s">
        <v>5407</v>
      </c>
    </row>
    <row r="7259" spans="3:9" hidden="1">
      <c r="E7259" s="132"/>
      <c r="F7259" s="132" t="str">
        <f>IF(EXACT(I7259, I7260), "PT Sub=Dub", "_")</f>
        <v>PT Sub=Dub</v>
      </c>
      <c r="G7259" s="133" t="s">
        <v>46</v>
      </c>
      <c r="H7259" s="132"/>
      <c r="I7259" s="114" t="s">
        <v>582</v>
      </c>
    </row>
    <row r="7260" spans="3:9">
      <c r="E7260" s="132"/>
      <c r="F7260" s="132" t="str">
        <f>IF(EXACT(I7259, I7260), "PT Sub=Dub", "_")</f>
        <v>PT Sub=Dub</v>
      </c>
      <c r="G7260" s="133" t="s">
        <v>48</v>
      </c>
      <c r="H7260" s="132"/>
      <c r="I7260" s="114" t="s">
        <v>582</v>
      </c>
    </row>
    <row r="7261" spans="3:9" hidden="1">
      <c r="C7261" s="147" t="s">
        <v>27</v>
      </c>
      <c r="F7261" s="113" t="s">
        <v>27</v>
      </c>
      <c r="G7261" s="137" t="s">
        <v>28</v>
      </c>
      <c r="H7261" s="113" t="s">
        <v>3688</v>
      </c>
      <c r="I7261" s="114">
        <v>906</v>
      </c>
    </row>
    <row r="7262" spans="3:9" hidden="1">
      <c r="C7262" s="113" t="s">
        <v>27</v>
      </c>
      <c r="F7262" s="113" t="s">
        <v>27</v>
      </c>
      <c r="G7262" s="137" t="s">
        <v>30</v>
      </c>
      <c r="H7262" s="113" t="s">
        <v>3688</v>
      </c>
      <c r="I7262" s="114" t="s">
        <v>5408</v>
      </c>
    </row>
    <row r="7263" spans="3:9" hidden="1">
      <c r="C7263" s="113" t="s">
        <v>27</v>
      </c>
      <c r="F7263" s="113" t="s">
        <v>27</v>
      </c>
      <c r="G7263" s="133" t="s">
        <v>32</v>
      </c>
      <c r="H7263" s="113" t="s">
        <v>3688</v>
      </c>
      <c r="I7263" s="114" t="s">
        <v>5409</v>
      </c>
    </row>
    <row r="7264" spans="3:9" hidden="1">
      <c r="F7264" s="113" t="s">
        <v>27</v>
      </c>
      <c r="G7264" s="133" t="s">
        <v>35</v>
      </c>
      <c r="H7264" s="113" t="s">
        <v>3688</v>
      </c>
      <c r="I7264" s="114" t="s">
        <v>5410</v>
      </c>
    </row>
    <row r="7265" spans="3:9" hidden="1">
      <c r="F7265" s="132" t="str">
        <f>IF(EXACT(I7265, I7266), "EN Sub=Dub", "_")</f>
        <v>_</v>
      </c>
      <c r="G7265" s="133" t="s">
        <v>39</v>
      </c>
      <c r="H7265" s="113" t="s">
        <v>3688</v>
      </c>
      <c r="I7265" s="114" t="s">
        <v>5410</v>
      </c>
    </row>
    <row r="7266" spans="3:9" hidden="1">
      <c r="F7266" s="132" t="str">
        <f>IF(EXACT(I7265, I7266), "EN Sub=Dub", "_")</f>
        <v>_</v>
      </c>
      <c r="G7266" s="133" t="s">
        <v>44</v>
      </c>
      <c r="H7266" s="113" t="s">
        <v>3688</v>
      </c>
      <c r="I7266" s="114" t="s">
        <v>5411</v>
      </c>
    </row>
    <row r="7267" spans="3:9" hidden="1">
      <c r="F7267" s="132" t="str">
        <f>IF(EXACT(I7267, I7268), "PT Sub=Dub", "_")</f>
        <v>_</v>
      </c>
      <c r="G7267" s="133" t="s">
        <v>46</v>
      </c>
      <c r="H7267" s="113" t="s">
        <v>3688</v>
      </c>
      <c r="I7267" s="114" t="s">
        <v>5412</v>
      </c>
    </row>
    <row r="7268" spans="3:9">
      <c r="F7268" s="132" t="str">
        <f>IF(EXACT(I7267, I7268), "PT Sub=Dub", "_")</f>
        <v>_</v>
      </c>
      <c r="G7268" s="133" t="s">
        <v>48</v>
      </c>
      <c r="H7268" s="113" t="s">
        <v>3688</v>
      </c>
      <c r="I7268" s="114" t="s">
        <v>5413</v>
      </c>
    </row>
    <row r="7269" spans="3:9" s="141" customFormat="1" hidden="1">
      <c r="C7269" s="147" t="s">
        <v>27</v>
      </c>
      <c r="E7269" s="140"/>
      <c r="F7269" s="140" t="s">
        <v>27</v>
      </c>
      <c r="G7269" s="143" t="s">
        <v>28</v>
      </c>
      <c r="H7269" s="140" t="s">
        <v>1020</v>
      </c>
      <c r="I7269" s="141">
        <v>907</v>
      </c>
    </row>
    <row r="7270" spans="3:9" hidden="1">
      <c r="C7270" s="113" t="s">
        <v>27</v>
      </c>
      <c r="F7270" s="113" t="s">
        <v>27</v>
      </c>
      <c r="G7270" s="137" t="s">
        <v>30</v>
      </c>
      <c r="H7270" s="113" t="s">
        <v>1020</v>
      </c>
      <c r="I7270" s="114" t="s">
        <v>5414</v>
      </c>
    </row>
    <row r="7271" spans="3:9" hidden="1">
      <c r="C7271" s="113" t="s">
        <v>27</v>
      </c>
      <c r="F7271" s="113" t="s">
        <v>27</v>
      </c>
      <c r="G7271" s="133" t="s">
        <v>32</v>
      </c>
      <c r="I7271" s="114" t="s">
        <v>582</v>
      </c>
    </row>
    <row r="7272" spans="3:9" hidden="1">
      <c r="F7272" s="113" t="s">
        <v>27</v>
      </c>
      <c r="G7272" s="133" t="s">
        <v>35</v>
      </c>
      <c r="H7272" s="113" t="s">
        <v>1020</v>
      </c>
      <c r="I7272" s="114" t="s">
        <v>582</v>
      </c>
    </row>
    <row r="7273" spans="3:9" hidden="1">
      <c r="F7273" s="132" t="str">
        <f>IF(EXACT(I7273, I7274), "EN Sub=Dub", "_")</f>
        <v>_</v>
      </c>
      <c r="G7273" s="133" t="s">
        <v>39</v>
      </c>
      <c r="H7273" s="113" t="s">
        <v>1020</v>
      </c>
      <c r="I7273" s="114" t="s">
        <v>582</v>
      </c>
    </row>
    <row r="7274" spans="3:9" hidden="1">
      <c r="E7274" s="113" t="s">
        <v>583</v>
      </c>
      <c r="F7274" s="132" t="str">
        <f>IF(EXACT(I7273, I7274), "EN Sub=Dub", "_")</f>
        <v>_</v>
      </c>
      <c r="G7274" s="133" t="s">
        <v>44</v>
      </c>
      <c r="H7274" s="113" t="s">
        <v>1020</v>
      </c>
      <c r="I7274" s="135" t="s">
        <v>5415</v>
      </c>
    </row>
    <row r="7275" spans="3:9" hidden="1">
      <c r="F7275" s="132" t="str">
        <f>IF(EXACT(I7275, I7276), "PT Sub=Dub", "_")</f>
        <v>PT Sub=Dub</v>
      </c>
      <c r="G7275" s="133" t="s">
        <v>46</v>
      </c>
      <c r="H7275" s="113" t="s">
        <v>1020</v>
      </c>
      <c r="I7275" s="114" t="s">
        <v>582</v>
      </c>
    </row>
    <row r="7276" spans="3:9">
      <c r="F7276" s="132" t="str">
        <f>IF(EXACT(I7275, I7276), "PT Sub=Dub", "_")</f>
        <v>PT Sub=Dub</v>
      </c>
      <c r="G7276" s="133" t="s">
        <v>48</v>
      </c>
      <c r="H7276" s="113" t="s">
        <v>1020</v>
      </c>
      <c r="I7276" s="114" t="s">
        <v>582</v>
      </c>
    </row>
    <row r="7277" spans="3:9" hidden="1">
      <c r="C7277" s="147" t="s">
        <v>27</v>
      </c>
      <c r="F7277" s="113" t="s">
        <v>27</v>
      </c>
      <c r="G7277" s="137" t="s">
        <v>28</v>
      </c>
      <c r="H7277" s="113" t="s">
        <v>1479</v>
      </c>
      <c r="I7277" s="114">
        <v>908</v>
      </c>
    </row>
    <row r="7278" spans="3:9" hidden="1">
      <c r="C7278" s="113" t="s">
        <v>27</v>
      </c>
      <c r="F7278" s="113" t="s">
        <v>27</v>
      </c>
      <c r="G7278" s="137" t="s">
        <v>30</v>
      </c>
      <c r="H7278" s="113" t="s">
        <v>1479</v>
      </c>
      <c r="I7278" s="114" t="s">
        <v>5416</v>
      </c>
    </row>
    <row r="7279" spans="3:9" hidden="1">
      <c r="C7279" s="113" t="s">
        <v>27</v>
      </c>
      <c r="F7279" s="113" t="s">
        <v>27</v>
      </c>
      <c r="G7279" s="133" t="s">
        <v>32</v>
      </c>
      <c r="H7279" s="113" t="s">
        <v>1479</v>
      </c>
      <c r="I7279" s="114" t="s">
        <v>5417</v>
      </c>
    </row>
    <row r="7280" spans="3:9" hidden="1">
      <c r="F7280" s="113" t="s">
        <v>27</v>
      </c>
      <c r="G7280" s="133" t="s">
        <v>35</v>
      </c>
      <c r="H7280" s="113" t="s">
        <v>1479</v>
      </c>
      <c r="I7280" s="114" t="s">
        <v>5418</v>
      </c>
    </row>
    <row r="7281" spans="3:9" hidden="1">
      <c r="F7281" s="132" t="str">
        <f>IF(EXACT(I7281, I7282), "EN Sub=Dub", "_")</f>
        <v>_</v>
      </c>
      <c r="G7281" s="133" t="s">
        <v>39</v>
      </c>
      <c r="H7281" s="113" t="s">
        <v>1479</v>
      </c>
      <c r="I7281" s="114" t="s">
        <v>5418</v>
      </c>
    </row>
    <row r="7282" spans="3:9" hidden="1">
      <c r="F7282" s="132" t="str">
        <f>IF(EXACT(I7281, I7282), "EN Sub=Dub", "_")</f>
        <v>_</v>
      </c>
      <c r="G7282" s="133" t="s">
        <v>44</v>
      </c>
      <c r="H7282" s="113" t="s">
        <v>7350</v>
      </c>
      <c r="I7282" s="114" t="s">
        <v>7351</v>
      </c>
    </row>
    <row r="7283" spans="3:9" hidden="1">
      <c r="F7283" s="132" t="str">
        <f>IF(EXACT(I7283, I7284), "PT Sub=Dub", "_")</f>
        <v>_</v>
      </c>
      <c r="G7283" s="133" t="s">
        <v>46</v>
      </c>
      <c r="H7283" s="113" t="s">
        <v>1479</v>
      </c>
      <c r="I7283" s="114" t="s">
        <v>5420</v>
      </c>
    </row>
    <row r="7284" spans="3:9">
      <c r="F7284" s="132" t="str">
        <f>IF(EXACT(I7283, I7284), "PT Sub=Dub", "_")</f>
        <v>_</v>
      </c>
      <c r="G7284" s="133" t="s">
        <v>48</v>
      </c>
      <c r="H7284" s="113" t="s">
        <v>1479</v>
      </c>
      <c r="I7284" s="114" t="s">
        <v>5421</v>
      </c>
    </row>
    <row r="7285" spans="3:9" hidden="1">
      <c r="C7285" s="147" t="s">
        <v>27</v>
      </c>
      <c r="F7285" s="113" t="s">
        <v>27</v>
      </c>
      <c r="G7285" s="137" t="s">
        <v>28</v>
      </c>
      <c r="H7285" s="113" t="s">
        <v>52</v>
      </c>
      <c r="I7285" s="114">
        <v>909</v>
      </c>
    </row>
    <row r="7286" spans="3:9" hidden="1">
      <c r="C7286" s="113" t="s">
        <v>27</v>
      </c>
      <c r="F7286" s="113" t="s">
        <v>27</v>
      </c>
      <c r="G7286" s="137" t="s">
        <v>30</v>
      </c>
      <c r="H7286" s="113" t="s">
        <v>52</v>
      </c>
      <c r="I7286" s="114" t="s">
        <v>5422</v>
      </c>
    </row>
    <row r="7287" spans="3:9" hidden="1">
      <c r="C7287" s="113" t="s">
        <v>27</v>
      </c>
      <c r="F7287" s="113" t="s">
        <v>27</v>
      </c>
      <c r="G7287" s="133" t="s">
        <v>32</v>
      </c>
      <c r="H7287" s="113" t="s">
        <v>52</v>
      </c>
      <c r="I7287" s="114" t="s">
        <v>5398</v>
      </c>
    </row>
    <row r="7288" spans="3:9" hidden="1">
      <c r="F7288" s="113" t="s">
        <v>27</v>
      </c>
      <c r="G7288" s="133" t="s">
        <v>35</v>
      </c>
      <c r="H7288" s="113" t="s">
        <v>52</v>
      </c>
      <c r="I7288" s="114" t="s">
        <v>3360</v>
      </c>
    </row>
    <row r="7289" spans="3:9" hidden="1">
      <c r="F7289" s="132" t="str">
        <f>IF(EXACT(I7289, I7290), "EN Sub=Dub", "_")</f>
        <v>_</v>
      </c>
      <c r="G7289" s="133" t="s">
        <v>39</v>
      </c>
      <c r="H7289" s="113" t="s">
        <v>52</v>
      </c>
      <c r="I7289" s="114" t="s">
        <v>5423</v>
      </c>
    </row>
    <row r="7290" spans="3:9" hidden="1">
      <c r="F7290" s="132" t="str">
        <f>IF(EXACT(I7289, I7290), "EN Sub=Dub", "_")</f>
        <v>_</v>
      </c>
      <c r="G7290" s="133" t="s">
        <v>44</v>
      </c>
      <c r="H7290" s="113" t="s">
        <v>52</v>
      </c>
      <c r="I7290" s="114" t="s">
        <v>5424</v>
      </c>
    </row>
    <row r="7291" spans="3:9" hidden="1">
      <c r="F7291" s="132" t="str">
        <f>IF(EXACT(I7291, I7292), "PT Sub=Dub", "_")</f>
        <v>_</v>
      </c>
      <c r="G7291" s="133" t="s">
        <v>46</v>
      </c>
      <c r="H7291" s="113" t="s">
        <v>52</v>
      </c>
      <c r="I7291" s="114" t="s">
        <v>5425</v>
      </c>
    </row>
    <row r="7292" spans="3:9">
      <c r="F7292" s="132" t="str">
        <f>IF(EXACT(I7291, I7292), "PT Sub=Dub", "_")</f>
        <v>_</v>
      </c>
      <c r="G7292" s="133" t="s">
        <v>48</v>
      </c>
      <c r="H7292" s="113" t="s">
        <v>52</v>
      </c>
      <c r="I7292" s="114" t="s">
        <v>5426</v>
      </c>
    </row>
    <row r="7293" spans="3:9" hidden="1">
      <c r="C7293" s="147" t="s">
        <v>27</v>
      </c>
      <c r="F7293" s="113" t="s">
        <v>27</v>
      </c>
      <c r="G7293" s="137" t="s">
        <v>28</v>
      </c>
      <c r="H7293" s="113" t="s">
        <v>1479</v>
      </c>
      <c r="I7293" s="114">
        <v>910</v>
      </c>
    </row>
    <row r="7294" spans="3:9" hidden="1">
      <c r="C7294" s="113" t="s">
        <v>27</v>
      </c>
      <c r="F7294" s="113" t="s">
        <v>27</v>
      </c>
      <c r="G7294" s="137" t="s">
        <v>30</v>
      </c>
      <c r="H7294" s="113" t="s">
        <v>1479</v>
      </c>
      <c r="I7294" s="114" t="s">
        <v>5427</v>
      </c>
    </row>
    <row r="7295" spans="3:9" hidden="1">
      <c r="C7295" s="113" t="s">
        <v>27</v>
      </c>
      <c r="F7295" s="113" t="s">
        <v>27</v>
      </c>
      <c r="G7295" s="133" t="s">
        <v>32</v>
      </c>
      <c r="H7295" s="113" t="s">
        <v>1479</v>
      </c>
      <c r="I7295" s="114" t="s">
        <v>5428</v>
      </c>
    </row>
    <row r="7296" spans="3:9" hidden="1">
      <c r="F7296" s="113" t="s">
        <v>27</v>
      </c>
      <c r="G7296" s="133" t="s">
        <v>35</v>
      </c>
      <c r="H7296" s="113" t="s">
        <v>1479</v>
      </c>
      <c r="I7296" s="114" t="s">
        <v>5429</v>
      </c>
    </row>
    <row r="7297" spans="3:9" hidden="1">
      <c r="F7297" s="132" t="str">
        <f>IF(EXACT(I7297, I7298), "EN Sub=Dub", "_")</f>
        <v>_</v>
      </c>
      <c r="G7297" s="133" t="s">
        <v>39</v>
      </c>
      <c r="H7297" s="113" t="s">
        <v>1479</v>
      </c>
      <c r="I7297" s="114" t="s">
        <v>5430</v>
      </c>
    </row>
    <row r="7298" spans="3:9" hidden="1">
      <c r="F7298" s="132" t="str">
        <f>IF(EXACT(I7297, I7298), "EN Sub=Dub", "_")</f>
        <v>_</v>
      </c>
      <c r="G7298" s="133" t="s">
        <v>44</v>
      </c>
      <c r="H7298" s="113" t="s">
        <v>1479</v>
      </c>
      <c r="I7298" s="114" t="s">
        <v>5431</v>
      </c>
    </row>
    <row r="7299" spans="3:9" hidden="1">
      <c r="F7299" s="132" t="str">
        <f>IF(EXACT(I7299, I7300), "PT Sub=Dub", "_")</f>
        <v>_</v>
      </c>
      <c r="G7299" s="133" t="s">
        <v>46</v>
      </c>
      <c r="H7299" s="113" t="s">
        <v>1479</v>
      </c>
      <c r="I7299" s="114" t="s">
        <v>5432</v>
      </c>
    </row>
    <row r="7300" spans="3:9">
      <c r="F7300" s="132" t="str">
        <f>IF(EXACT(I7299, I7300), "PT Sub=Dub", "_")</f>
        <v>_</v>
      </c>
      <c r="G7300" s="133" t="s">
        <v>48</v>
      </c>
      <c r="H7300" s="113" t="s">
        <v>1479</v>
      </c>
      <c r="I7300" s="114" t="s">
        <v>5433</v>
      </c>
    </row>
    <row r="7301" spans="3:9" hidden="1">
      <c r="C7301" s="147" t="s">
        <v>27</v>
      </c>
      <c r="F7301" s="113" t="s">
        <v>27</v>
      </c>
      <c r="G7301" s="137" t="s">
        <v>28</v>
      </c>
      <c r="H7301" s="113" t="s">
        <v>52</v>
      </c>
      <c r="I7301" s="114">
        <v>911</v>
      </c>
    </row>
    <row r="7302" spans="3:9" hidden="1">
      <c r="C7302" s="113" t="s">
        <v>27</v>
      </c>
      <c r="F7302" s="113" t="s">
        <v>27</v>
      </c>
      <c r="G7302" s="137" t="s">
        <v>30</v>
      </c>
      <c r="H7302" s="113" t="s">
        <v>52</v>
      </c>
      <c r="I7302" s="114" t="s">
        <v>5434</v>
      </c>
    </row>
    <row r="7303" spans="3:9" hidden="1">
      <c r="C7303" s="113" t="s">
        <v>27</v>
      </c>
      <c r="F7303" s="113" t="s">
        <v>27</v>
      </c>
      <c r="G7303" s="133" t="s">
        <v>32</v>
      </c>
      <c r="H7303" s="113" t="s">
        <v>52</v>
      </c>
      <c r="I7303" s="114" t="s">
        <v>5435</v>
      </c>
    </row>
    <row r="7304" spans="3:9" hidden="1">
      <c r="F7304" s="113" t="s">
        <v>27</v>
      </c>
      <c r="G7304" s="133" t="s">
        <v>35</v>
      </c>
      <c r="H7304" s="113" t="s">
        <v>52</v>
      </c>
      <c r="I7304" s="114" t="s">
        <v>5436</v>
      </c>
    </row>
    <row r="7305" spans="3:9" hidden="1">
      <c r="F7305" s="132" t="str">
        <f>IF(EXACT(I7305, I7306), "EN Sub=Dub", "_")</f>
        <v>_</v>
      </c>
      <c r="G7305" s="133" t="s">
        <v>39</v>
      </c>
      <c r="H7305" s="113" t="s">
        <v>52</v>
      </c>
      <c r="I7305" s="114" t="s">
        <v>5437</v>
      </c>
    </row>
    <row r="7306" spans="3:9" hidden="1">
      <c r="F7306" s="132" t="str">
        <f>IF(EXACT(I7305, I7306), "EN Sub=Dub", "_")</f>
        <v>_</v>
      </c>
      <c r="G7306" s="133" t="s">
        <v>44</v>
      </c>
      <c r="H7306" s="113" t="s">
        <v>52</v>
      </c>
      <c r="I7306" s="114" t="s">
        <v>5438</v>
      </c>
    </row>
    <row r="7307" spans="3:9" hidden="1">
      <c r="F7307" s="132" t="str">
        <f>IF(EXACT(I7307, I7308), "PT Sub=Dub", "_")</f>
        <v>PT Sub=Dub</v>
      </c>
      <c r="G7307" s="133" t="s">
        <v>46</v>
      </c>
      <c r="H7307" s="113" t="s">
        <v>52</v>
      </c>
      <c r="I7307" s="114" t="s">
        <v>5439</v>
      </c>
    </row>
    <row r="7308" spans="3:9">
      <c r="F7308" s="132" t="str">
        <f>IF(EXACT(I7307, I7308), "PT Sub=Dub", "_")</f>
        <v>PT Sub=Dub</v>
      </c>
      <c r="G7308" s="133" t="s">
        <v>48</v>
      </c>
      <c r="H7308" s="113" t="s">
        <v>52</v>
      </c>
      <c r="I7308" s="114" t="s">
        <v>5439</v>
      </c>
    </row>
    <row r="7309" spans="3:9" hidden="1">
      <c r="C7309" s="147" t="s">
        <v>27</v>
      </c>
      <c r="F7309" s="113" t="s">
        <v>27</v>
      </c>
      <c r="G7309" s="137" t="s">
        <v>28</v>
      </c>
      <c r="H7309" s="113" t="s">
        <v>52</v>
      </c>
      <c r="I7309" s="114">
        <v>912</v>
      </c>
    </row>
    <row r="7310" spans="3:9" hidden="1">
      <c r="C7310" s="113" t="s">
        <v>27</v>
      </c>
      <c r="F7310" s="113" t="s">
        <v>27</v>
      </c>
      <c r="G7310" s="137" t="s">
        <v>30</v>
      </c>
      <c r="H7310" s="113" t="s">
        <v>52</v>
      </c>
      <c r="I7310" s="114" t="s">
        <v>5440</v>
      </c>
    </row>
    <row r="7311" spans="3:9" hidden="1">
      <c r="C7311" s="113" t="s">
        <v>27</v>
      </c>
      <c r="F7311" s="113" t="s">
        <v>27</v>
      </c>
      <c r="G7311" s="133" t="s">
        <v>32</v>
      </c>
      <c r="H7311" s="113" t="s">
        <v>52</v>
      </c>
      <c r="I7311" s="114" t="s">
        <v>5441</v>
      </c>
    </row>
    <row r="7312" spans="3:9" hidden="1">
      <c r="F7312" s="113" t="s">
        <v>27</v>
      </c>
      <c r="G7312" s="133" t="s">
        <v>35</v>
      </c>
      <c r="H7312" s="113" t="s">
        <v>52</v>
      </c>
      <c r="I7312" s="114" t="s">
        <v>5442</v>
      </c>
    </row>
    <row r="7313" spans="3:9" hidden="1">
      <c r="F7313" s="132" t="str">
        <f>IF(EXACT(I7313, I7314), "EN Sub=Dub", "_")</f>
        <v>EN Sub=Dub</v>
      </c>
      <c r="G7313" s="133" t="s">
        <v>39</v>
      </c>
      <c r="H7313" s="113" t="s">
        <v>52</v>
      </c>
      <c r="I7313" s="114" t="s">
        <v>5443</v>
      </c>
    </row>
    <row r="7314" spans="3:9" hidden="1">
      <c r="F7314" s="132" t="str">
        <f>IF(EXACT(I7313, I7314), "EN Sub=Dub", "_")</f>
        <v>EN Sub=Dub</v>
      </c>
      <c r="G7314" s="133" t="s">
        <v>44</v>
      </c>
      <c r="H7314" s="113" t="s">
        <v>52</v>
      </c>
      <c r="I7314" s="114" t="s">
        <v>5443</v>
      </c>
    </row>
    <row r="7315" spans="3:9" hidden="1">
      <c r="F7315" s="132" t="str">
        <f>IF(EXACT(I7315, I7316), "PT Sub=Dub", "_")</f>
        <v>PT Sub=Dub</v>
      </c>
      <c r="G7315" s="133" t="s">
        <v>46</v>
      </c>
      <c r="H7315" s="113" t="s">
        <v>52</v>
      </c>
      <c r="I7315" s="114" t="s">
        <v>5444</v>
      </c>
    </row>
    <row r="7316" spans="3:9">
      <c r="F7316" s="132" t="str">
        <f>IF(EXACT(I7315, I7316), "PT Sub=Dub", "_")</f>
        <v>PT Sub=Dub</v>
      </c>
      <c r="G7316" s="133" t="s">
        <v>48</v>
      </c>
      <c r="H7316" s="113" t="s">
        <v>52</v>
      </c>
      <c r="I7316" s="114" t="s">
        <v>5444</v>
      </c>
    </row>
    <row r="7317" spans="3:9" hidden="1">
      <c r="C7317" s="147" t="s">
        <v>27</v>
      </c>
      <c r="F7317" s="113" t="s">
        <v>27</v>
      </c>
      <c r="G7317" s="137" t="s">
        <v>28</v>
      </c>
      <c r="H7317" s="113" t="s">
        <v>1479</v>
      </c>
      <c r="I7317" s="114">
        <v>913</v>
      </c>
    </row>
    <row r="7318" spans="3:9" hidden="1">
      <c r="C7318" s="113" t="s">
        <v>27</v>
      </c>
      <c r="F7318" s="113" t="s">
        <v>27</v>
      </c>
      <c r="G7318" s="137" t="s">
        <v>30</v>
      </c>
      <c r="H7318" s="113" t="s">
        <v>1479</v>
      </c>
      <c r="I7318" s="114" t="s">
        <v>5445</v>
      </c>
    </row>
    <row r="7319" spans="3:9" hidden="1">
      <c r="C7319" s="113" t="s">
        <v>27</v>
      </c>
      <c r="F7319" s="113" t="s">
        <v>27</v>
      </c>
      <c r="G7319" s="133" t="s">
        <v>32</v>
      </c>
      <c r="H7319" s="113" t="s">
        <v>1479</v>
      </c>
      <c r="I7319" s="114" t="s">
        <v>5446</v>
      </c>
    </row>
    <row r="7320" spans="3:9" hidden="1">
      <c r="F7320" s="113" t="s">
        <v>27</v>
      </c>
      <c r="G7320" s="133" t="s">
        <v>35</v>
      </c>
      <c r="H7320" s="113" t="s">
        <v>1479</v>
      </c>
      <c r="I7320" s="114" t="s">
        <v>5447</v>
      </c>
    </row>
    <row r="7321" spans="3:9" hidden="1">
      <c r="F7321" s="132" t="str">
        <f>IF(EXACT(I7321, I7322), "EN Sub=Dub", "_")</f>
        <v>_</v>
      </c>
      <c r="G7321" s="133" t="s">
        <v>39</v>
      </c>
      <c r="H7321" s="113" t="s">
        <v>1479</v>
      </c>
      <c r="I7321" s="114" t="s">
        <v>5447</v>
      </c>
    </row>
    <row r="7322" spans="3:9" hidden="1">
      <c r="F7322" s="132" t="str">
        <f>IF(EXACT(I7321, I7322), "EN Sub=Dub", "_")</f>
        <v>_</v>
      </c>
      <c r="G7322" s="133" t="s">
        <v>44</v>
      </c>
      <c r="H7322" s="113" t="s">
        <v>1479</v>
      </c>
      <c r="I7322" s="114" t="s">
        <v>5448</v>
      </c>
    </row>
    <row r="7323" spans="3:9" hidden="1">
      <c r="F7323" s="132" t="str">
        <f>IF(EXACT(I7323, I7324), "PT Sub=Dub", "_")</f>
        <v>_</v>
      </c>
      <c r="G7323" s="133" t="s">
        <v>46</v>
      </c>
      <c r="H7323" s="113" t="s">
        <v>1479</v>
      </c>
      <c r="I7323" s="114" t="s">
        <v>5449</v>
      </c>
    </row>
    <row r="7324" spans="3:9">
      <c r="F7324" s="132" t="str">
        <f>IF(EXACT(I7323, I7324), "PT Sub=Dub", "_")</f>
        <v>_</v>
      </c>
      <c r="G7324" s="133" t="s">
        <v>48</v>
      </c>
      <c r="H7324" s="113" t="s">
        <v>1479</v>
      </c>
      <c r="I7324" s="114" t="s">
        <v>5450</v>
      </c>
    </row>
    <row r="7325" spans="3:9" hidden="1">
      <c r="C7325" s="147" t="s">
        <v>27</v>
      </c>
      <c r="F7325" s="113" t="s">
        <v>27</v>
      </c>
      <c r="G7325" s="137" t="s">
        <v>28</v>
      </c>
      <c r="H7325" s="113" t="s">
        <v>52</v>
      </c>
      <c r="I7325" s="114">
        <v>914</v>
      </c>
    </row>
    <row r="7326" spans="3:9" hidden="1">
      <c r="C7326" s="113" t="s">
        <v>27</v>
      </c>
      <c r="F7326" s="113" t="s">
        <v>27</v>
      </c>
      <c r="G7326" s="137" t="s">
        <v>30</v>
      </c>
      <c r="H7326" s="113" t="s">
        <v>52</v>
      </c>
      <c r="I7326" s="114" t="s">
        <v>5451</v>
      </c>
    </row>
    <row r="7327" spans="3:9" hidden="1">
      <c r="C7327" s="113" t="s">
        <v>27</v>
      </c>
      <c r="F7327" s="113" t="s">
        <v>27</v>
      </c>
      <c r="G7327" s="133" t="s">
        <v>32</v>
      </c>
      <c r="H7327" s="113" t="s">
        <v>52</v>
      </c>
      <c r="I7327" s="114" t="s">
        <v>5452</v>
      </c>
    </row>
    <row r="7328" spans="3:9" hidden="1">
      <c r="F7328" s="113" t="s">
        <v>27</v>
      </c>
      <c r="G7328" s="133" t="s">
        <v>35</v>
      </c>
      <c r="H7328" s="113" t="s">
        <v>52</v>
      </c>
      <c r="I7328" s="114" t="s">
        <v>5453</v>
      </c>
    </row>
    <row r="7329" spans="3:9" hidden="1">
      <c r="F7329" s="132" t="str">
        <f>IF(EXACT(I7329, I7330), "EN Sub=Dub", "_")</f>
        <v>EN Sub=Dub</v>
      </c>
      <c r="G7329" s="133" t="s">
        <v>39</v>
      </c>
      <c r="H7329" s="113" t="s">
        <v>52</v>
      </c>
      <c r="I7329" s="114" t="s">
        <v>5453</v>
      </c>
    </row>
    <row r="7330" spans="3:9" hidden="1">
      <c r="F7330" s="132" t="str">
        <f>IF(EXACT(I7329, I7330), "EN Sub=Dub", "_")</f>
        <v>EN Sub=Dub</v>
      </c>
      <c r="G7330" s="133" t="s">
        <v>44</v>
      </c>
      <c r="H7330" s="113" t="s">
        <v>52</v>
      </c>
      <c r="I7330" s="114" t="s">
        <v>5453</v>
      </c>
    </row>
    <row r="7331" spans="3:9" hidden="1">
      <c r="F7331" s="132" t="str">
        <f>IF(EXACT(I7331, I7332), "PT Sub=Dub", "_")</f>
        <v>PT Sub=Dub</v>
      </c>
      <c r="G7331" s="133" t="s">
        <v>46</v>
      </c>
      <c r="H7331" s="113" t="s">
        <v>52</v>
      </c>
      <c r="I7331" s="114" t="s">
        <v>5454</v>
      </c>
    </row>
    <row r="7332" spans="3:9">
      <c r="F7332" s="132" t="str">
        <f>IF(EXACT(I7331, I7332), "PT Sub=Dub", "_")</f>
        <v>PT Sub=Dub</v>
      </c>
      <c r="G7332" s="133" t="s">
        <v>48</v>
      </c>
      <c r="H7332" s="113" t="s">
        <v>52</v>
      </c>
      <c r="I7332" s="114" t="s">
        <v>5454</v>
      </c>
    </row>
    <row r="7333" spans="3:9" hidden="1">
      <c r="C7333" s="147" t="s">
        <v>27</v>
      </c>
      <c r="F7333" s="113" t="s">
        <v>27</v>
      </c>
      <c r="G7333" s="137" t="s">
        <v>28</v>
      </c>
      <c r="H7333" s="113" t="s">
        <v>1479</v>
      </c>
      <c r="I7333" s="114">
        <v>915</v>
      </c>
    </row>
    <row r="7334" spans="3:9" hidden="1">
      <c r="C7334" s="113" t="s">
        <v>27</v>
      </c>
      <c r="F7334" s="113" t="s">
        <v>27</v>
      </c>
      <c r="G7334" s="137" t="s">
        <v>30</v>
      </c>
      <c r="H7334" s="113" t="s">
        <v>1479</v>
      </c>
      <c r="I7334" s="114" t="s">
        <v>5455</v>
      </c>
    </row>
    <row r="7335" spans="3:9" hidden="1">
      <c r="C7335" s="113" t="s">
        <v>27</v>
      </c>
      <c r="F7335" s="113" t="s">
        <v>27</v>
      </c>
      <c r="G7335" s="133" t="s">
        <v>32</v>
      </c>
      <c r="H7335" s="113" t="s">
        <v>1479</v>
      </c>
      <c r="I7335" s="114" t="s">
        <v>5456</v>
      </c>
    </row>
    <row r="7336" spans="3:9" hidden="1">
      <c r="F7336" s="113" t="s">
        <v>27</v>
      </c>
      <c r="G7336" s="133" t="s">
        <v>35</v>
      </c>
      <c r="H7336" s="113" t="s">
        <v>1479</v>
      </c>
      <c r="I7336" s="114" t="s">
        <v>5457</v>
      </c>
    </row>
    <row r="7337" spans="3:9" hidden="1">
      <c r="F7337" s="132" t="str">
        <f>IF(EXACT(I7337, I7338), "EN Sub=Dub", "_")</f>
        <v>_</v>
      </c>
      <c r="G7337" s="133" t="s">
        <v>39</v>
      </c>
      <c r="H7337" s="113" t="s">
        <v>1479</v>
      </c>
      <c r="I7337" s="114" t="s">
        <v>5458</v>
      </c>
    </row>
    <row r="7338" spans="3:9" hidden="1">
      <c r="F7338" s="132" t="str">
        <f>IF(EXACT(I7337, I7338), "EN Sub=Dub", "_")</f>
        <v>_</v>
      </c>
      <c r="G7338" s="133" t="s">
        <v>44</v>
      </c>
      <c r="H7338" s="113" t="s">
        <v>1479</v>
      </c>
      <c r="I7338" s="114" t="s">
        <v>5457</v>
      </c>
    </row>
    <row r="7339" spans="3:9" hidden="1">
      <c r="F7339" s="132" t="str">
        <f>IF(EXACT(I7339, I7340), "PT Sub=Dub", "_")</f>
        <v>_</v>
      </c>
      <c r="G7339" s="133" t="s">
        <v>46</v>
      </c>
      <c r="H7339" s="113" t="s">
        <v>1479</v>
      </c>
      <c r="I7339" s="114" t="s">
        <v>5459</v>
      </c>
    </row>
    <row r="7340" spans="3:9">
      <c r="F7340" s="132" t="str">
        <f>IF(EXACT(I7339, I7340), "PT Sub=Dub", "_")</f>
        <v>_</v>
      </c>
      <c r="G7340" s="133" t="s">
        <v>48</v>
      </c>
      <c r="H7340" s="113" t="s">
        <v>1479</v>
      </c>
      <c r="I7340" s="114" t="s">
        <v>5460</v>
      </c>
    </row>
    <row r="7341" spans="3:9" hidden="1">
      <c r="C7341" s="147" t="s">
        <v>27</v>
      </c>
      <c r="F7341" s="113" t="s">
        <v>27</v>
      </c>
      <c r="G7341" s="137" t="s">
        <v>28</v>
      </c>
      <c r="H7341" s="113" t="s">
        <v>52</v>
      </c>
      <c r="I7341" s="114">
        <v>916</v>
      </c>
    </row>
    <row r="7342" spans="3:9" hidden="1">
      <c r="C7342" s="113" t="s">
        <v>27</v>
      </c>
      <c r="F7342" s="113" t="s">
        <v>27</v>
      </c>
      <c r="G7342" s="137" t="s">
        <v>30</v>
      </c>
      <c r="H7342" s="113" t="s">
        <v>52</v>
      </c>
      <c r="I7342" s="114" t="s">
        <v>5461</v>
      </c>
    </row>
    <row r="7343" spans="3:9" hidden="1">
      <c r="C7343" s="113" t="s">
        <v>27</v>
      </c>
      <c r="F7343" s="113" t="s">
        <v>27</v>
      </c>
      <c r="G7343" s="133" t="s">
        <v>32</v>
      </c>
      <c r="I7343" s="114" t="s">
        <v>582</v>
      </c>
    </row>
    <row r="7344" spans="3:9" hidden="1">
      <c r="F7344" s="113" t="s">
        <v>27</v>
      </c>
      <c r="G7344" s="133" t="s">
        <v>35</v>
      </c>
      <c r="H7344" s="113" t="s">
        <v>52</v>
      </c>
      <c r="I7344" s="114" t="s">
        <v>582</v>
      </c>
    </row>
    <row r="7345" spans="3:9" hidden="1">
      <c r="F7345" s="132" t="str">
        <f>IF(EXACT(I7345, I7346), "EN Sub=Dub", "_")</f>
        <v>_</v>
      </c>
      <c r="G7345" s="133" t="s">
        <v>39</v>
      </c>
      <c r="H7345" s="113" t="s">
        <v>52</v>
      </c>
      <c r="I7345" s="114" t="s">
        <v>582</v>
      </c>
    </row>
    <row r="7346" spans="3:9" hidden="1">
      <c r="E7346" s="113" t="s">
        <v>583</v>
      </c>
      <c r="F7346" s="132" t="str">
        <f>IF(EXACT(I7345, I7346), "EN Sub=Dub", "_")</f>
        <v>_</v>
      </c>
      <c r="G7346" s="133" t="s">
        <v>44</v>
      </c>
      <c r="H7346" s="113" t="s">
        <v>52</v>
      </c>
      <c r="I7346" s="135" t="s">
        <v>5462</v>
      </c>
    </row>
    <row r="7347" spans="3:9" hidden="1">
      <c r="F7347" s="132" t="str">
        <f>IF(EXACT(I7347, I7348), "PT Sub=Dub", "_")</f>
        <v>PT Sub=Dub</v>
      </c>
      <c r="G7347" s="133" t="s">
        <v>46</v>
      </c>
      <c r="H7347" s="113" t="s">
        <v>52</v>
      </c>
      <c r="I7347" s="114" t="s">
        <v>582</v>
      </c>
    </row>
    <row r="7348" spans="3:9">
      <c r="F7348" s="132" t="str">
        <f>IF(EXACT(I7347, I7348), "PT Sub=Dub", "_")</f>
        <v>PT Sub=Dub</v>
      </c>
      <c r="G7348" s="133" t="s">
        <v>48</v>
      </c>
      <c r="H7348" s="113" t="s">
        <v>52</v>
      </c>
      <c r="I7348" s="114" t="s">
        <v>582</v>
      </c>
    </row>
    <row r="7349" spans="3:9" hidden="1">
      <c r="C7349" s="147" t="s">
        <v>27</v>
      </c>
      <c r="F7349" s="113" t="s">
        <v>27</v>
      </c>
      <c r="G7349" s="137" t="s">
        <v>28</v>
      </c>
      <c r="H7349" s="113" t="s">
        <v>3800</v>
      </c>
      <c r="I7349" s="114">
        <v>917</v>
      </c>
    </row>
    <row r="7350" spans="3:9" hidden="1">
      <c r="C7350" s="113" t="s">
        <v>27</v>
      </c>
      <c r="F7350" s="113" t="s">
        <v>27</v>
      </c>
      <c r="G7350" s="137" t="s">
        <v>30</v>
      </c>
      <c r="H7350" s="113" t="s">
        <v>3800</v>
      </c>
      <c r="I7350" s="114" t="s">
        <v>5463</v>
      </c>
    </row>
    <row r="7351" spans="3:9" hidden="1">
      <c r="C7351" s="113" t="s">
        <v>27</v>
      </c>
      <c r="F7351" s="113" t="s">
        <v>27</v>
      </c>
      <c r="G7351" s="133" t="s">
        <v>32</v>
      </c>
      <c r="H7351" s="113" t="s">
        <v>3800</v>
      </c>
      <c r="I7351" s="114" t="s">
        <v>5464</v>
      </c>
    </row>
    <row r="7352" spans="3:9" hidden="1">
      <c r="F7352" s="113" t="s">
        <v>27</v>
      </c>
      <c r="G7352" s="133" t="s">
        <v>35</v>
      </c>
      <c r="H7352" s="113" t="s">
        <v>3800</v>
      </c>
      <c r="I7352" s="114" t="s">
        <v>5465</v>
      </c>
    </row>
    <row r="7353" spans="3:9" hidden="1">
      <c r="F7353" s="132" t="str">
        <f>IF(EXACT(I7353, I7354), "EN Sub=Dub", "_")</f>
        <v>_</v>
      </c>
      <c r="G7353" s="133" t="s">
        <v>39</v>
      </c>
      <c r="H7353" s="113" t="s">
        <v>3800</v>
      </c>
      <c r="I7353" s="114" t="s">
        <v>5466</v>
      </c>
    </row>
    <row r="7354" spans="3:9" hidden="1">
      <c r="F7354" s="132" t="str">
        <f>IF(EXACT(I7353, I7354), "EN Sub=Dub", "_")</f>
        <v>_</v>
      </c>
      <c r="G7354" s="133" t="s">
        <v>44</v>
      </c>
      <c r="H7354" s="113" t="s">
        <v>3800</v>
      </c>
      <c r="I7354" s="114" t="s">
        <v>5467</v>
      </c>
    </row>
    <row r="7355" spans="3:9" hidden="1">
      <c r="F7355" s="132" t="str">
        <f>IF(EXACT(I7355, I7356), "PT Sub=Dub", "_")</f>
        <v>PT Sub=Dub</v>
      </c>
      <c r="G7355" s="133" t="s">
        <v>46</v>
      </c>
      <c r="H7355" s="113" t="s">
        <v>3800</v>
      </c>
      <c r="I7355" s="114" t="s">
        <v>5468</v>
      </c>
    </row>
    <row r="7356" spans="3:9">
      <c r="F7356" s="132" t="str">
        <f>IF(EXACT(I7355, I7356), "PT Sub=Dub", "_")</f>
        <v>PT Sub=Dub</v>
      </c>
      <c r="G7356" s="133" t="s">
        <v>48</v>
      </c>
      <c r="H7356" s="113" t="s">
        <v>3800</v>
      </c>
      <c r="I7356" s="114" t="s">
        <v>5468</v>
      </c>
    </row>
    <row r="7357" spans="3:9" hidden="1">
      <c r="C7357" s="147" t="s">
        <v>27</v>
      </c>
      <c r="F7357" s="113" t="s">
        <v>27</v>
      </c>
      <c r="G7357" s="137" t="s">
        <v>28</v>
      </c>
      <c r="H7357" s="113" t="s">
        <v>1479</v>
      </c>
      <c r="I7357" s="114">
        <v>918</v>
      </c>
    </row>
    <row r="7358" spans="3:9" hidden="1">
      <c r="C7358" s="113" t="s">
        <v>27</v>
      </c>
      <c r="F7358" s="113" t="s">
        <v>27</v>
      </c>
      <c r="G7358" s="137" t="s">
        <v>30</v>
      </c>
      <c r="H7358" s="113" t="s">
        <v>1479</v>
      </c>
      <c r="I7358" s="114" t="s">
        <v>5469</v>
      </c>
    </row>
    <row r="7359" spans="3:9" hidden="1">
      <c r="C7359" s="113" t="s">
        <v>27</v>
      </c>
      <c r="F7359" s="113" t="s">
        <v>27</v>
      </c>
      <c r="G7359" s="133" t="s">
        <v>32</v>
      </c>
      <c r="H7359" s="113" t="s">
        <v>1479</v>
      </c>
      <c r="I7359" s="114" t="s">
        <v>5470</v>
      </c>
    </row>
    <row r="7360" spans="3:9" hidden="1">
      <c r="F7360" s="113" t="s">
        <v>27</v>
      </c>
      <c r="G7360" s="133" t="s">
        <v>35</v>
      </c>
      <c r="H7360" s="113" t="s">
        <v>1479</v>
      </c>
      <c r="I7360" s="114" t="s">
        <v>5471</v>
      </c>
    </row>
    <row r="7361" spans="3:9" hidden="1">
      <c r="F7361" s="132" t="str">
        <f>IF(EXACT(I7361, I7362), "EN Sub=Dub", "_")</f>
        <v>_</v>
      </c>
      <c r="G7361" s="133" t="s">
        <v>39</v>
      </c>
      <c r="H7361" s="113" t="s">
        <v>1479</v>
      </c>
      <c r="I7361" s="114" t="s">
        <v>5472</v>
      </c>
    </row>
    <row r="7362" spans="3:9" hidden="1">
      <c r="F7362" s="132" t="str">
        <f>IF(EXACT(I7361, I7362), "EN Sub=Dub", "_")</f>
        <v>_</v>
      </c>
      <c r="G7362" s="133" t="s">
        <v>44</v>
      </c>
      <c r="H7362" s="113" t="s">
        <v>1479</v>
      </c>
      <c r="I7362" s="114" t="s">
        <v>5473</v>
      </c>
    </row>
    <row r="7363" spans="3:9" hidden="1">
      <c r="F7363" s="132" t="str">
        <f>IF(EXACT(I7363, I7364), "PT Sub=Dub", "_")</f>
        <v>_</v>
      </c>
      <c r="G7363" s="133" t="s">
        <v>46</v>
      </c>
      <c r="H7363" s="113" t="s">
        <v>1479</v>
      </c>
      <c r="I7363" s="114" t="s">
        <v>5474</v>
      </c>
    </row>
    <row r="7364" spans="3:9">
      <c r="F7364" s="132" t="str">
        <f>IF(EXACT(I7363, I7364), "PT Sub=Dub", "_")</f>
        <v>_</v>
      </c>
      <c r="G7364" s="133" t="s">
        <v>48</v>
      </c>
      <c r="H7364" s="113" t="s">
        <v>1479</v>
      </c>
      <c r="I7364" s="114" t="s">
        <v>5475</v>
      </c>
    </row>
    <row r="7365" spans="3:9" hidden="1">
      <c r="C7365" s="147" t="s">
        <v>27</v>
      </c>
      <c r="F7365" s="113" t="s">
        <v>27</v>
      </c>
      <c r="G7365" s="137" t="s">
        <v>28</v>
      </c>
      <c r="H7365" s="113" t="s">
        <v>52</v>
      </c>
      <c r="I7365" s="114">
        <v>919</v>
      </c>
    </row>
    <row r="7366" spans="3:9" hidden="1">
      <c r="C7366" s="113" t="s">
        <v>27</v>
      </c>
      <c r="F7366" s="113" t="s">
        <v>27</v>
      </c>
      <c r="G7366" s="137" t="s">
        <v>30</v>
      </c>
      <c r="H7366" s="113" t="s">
        <v>52</v>
      </c>
      <c r="I7366" s="114" t="s">
        <v>5476</v>
      </c>
    </row>
    <row r="7367" spans="3:9" hidden="1">
      <c r="C7367" s="113" t="s">
        <v>27</v>
      </c>
      <c r="F7367" s="113" t="s">
        <v>27</v>
      </c>
      <c r="G7367" s="133" t="s">
        <v>32</v>
      </c>
      <c r="H7367" s="113" t="s">
        <v>52</v>
      </c>
      <c r="I7367" s="114" t="s">
        <v>3566</v>
      </c>
    </row>
    <row r="7368" spans="3:9" hidden="1">
      <c r="F7368" s="113" t="s">
        <v>27</v>
      </c>
      <c r="G7368" s="133" t="s">
        <v>35</v>
      </c>
      <c r="H7368" s="113" t="s">
        <v>52</v>
      </c>
      <c r="I7368" s="114" t="s">
        <v>712</v>
      </c>
    </row>
    <row r="7369" spans="3:9" hidden="1">
      <c r="F7369" s="132" t="str">
        <f>IF(EXACT(I7369, I7370), "EN Sub=Dub", "_")</f>
        <v>_</v>
      </c>
      <c r="G7369" s="133" t="s">
        <v>39</v>
      </c>
      <c r="H7369" s="113" t="s">
        <v>52</v>
      </c>
      <c r="I7369" s="114" t="s">
        <v>713</v>
      </c>
    </row>
    <row r="7370" spans="3:9" hidden="1">
      <c r="F7370" s="132" t="str">
        <f>IF(EXACT(I7369, I7370), "EN Sub=Dub", "_")</f>
        <v>_</v>
      </c>
      <c r="G7370" s="133" t="s">
        <v>44</v>
      </c>
      <c r="H7370" s="113" t="s">
        <v>52</v>
      </c>
      <c r="I7370" s="114" t="s">
        <v>5477</v>
      </c>
    </row>
    <row r="7371" spans="3:9" hidden="1">
      <c r="F7371" s="132" t="str">
        <f>IF(EXACT(I7371, I7372), "PT Sub=Dub", "_")</f>
        <v>PT Sub=Dub</v>
      </c>
      <c r="G7371" s="133" t="s">
        <v>46</v>
      </c>
      <c r="H7371" s="113" t="s">
        <v>52</v>
      </c>
      <c r="I7371" s="114" t="s">
        <v>5478</v>
      </c>
    </row>
    <row r="7372" spans="3:9">
      <c r="F7372" s="132" t="str">
        <f>IF(EXACT(I7371, I7372), "PT Sub=Dub", "_")</f>
        <v>PT Sub=Dub</v>
      </c>
      <c r="G7372" s="133" t="s">
        <v>48</v>
      </c>
      <c r="H7372" s="113" t="s">
        <v>52</v>
      </c>
      <c r="I7372" s="114" t="s">
        <v>5478</v>
      </c>
    </row>
    <row r="7373" spans="3:9" hidden="1">
      <c r="C7373" s="147" t="s">
        <v>27</v>
      </c>
      <c r="F7373" s="113" t="s">
        <v>27</v>
      </c>
      <c r="G7373" s="137" t="s">
        <v>28</v>
      </c>
      <c r="H7373" s="113" t="s">
        <v>1479</v>
      </c>
      <c r="I7373" s="114">
        <v>920</v>
      </c>
    </row>
    <row r="7374" spans="3:9" hidden="1">
      <c r="C7374" s="113" t="s">
        <v>27</v>
      </c>
      <c r="F7374" s="113" t="s">
        <v>27</v>
      </c>
      <c r="G7374" s="137" t="s">
        <v>30</v>
      </c>
      <c r="H7374" s="113" t="s">
        <v>1479</v>
      </c>
      <c r="I7374" s="114" t="s">
        <v>5479</v>
      </c>
    </row>
    <row r="7375" spans="3:9" hidden="1">
      <c r="C7375" s="113" t="s">
        <v>27</v>
      </c>
      <c r="F7375" s="113" t="s">
        <v>27</v>
      </c>
      <c r="G7375" s="133" t="s">
        <v>32</v>
      </c>
      <c r="H7375" s="113" t="s">
        <v>1479</v>
      </c>
      <c r="I7375" s="114" t="s">
        <v>5480</v>
      </c>
    </row>
    <row r="7376" spans="3:9" hidden="1">
      <c r="F7376" s="113" t="s">
        <v>27</v>
      </c>
      <c r="G7376" s="133" t="s">
        <v>35</v>
      </c>
      <c r="H7376" s="113" t="s">
        <v>1479</v>
      </c>
      <c r="I7376" s="114" t="s">
        <v>5481</v>
      </c>
    </row>
    <row r="7377" spans="3:9" hidden="1">
      <c r="F7377" s="132" t="str">
        <f>IF(EXACT(I7377, I7378), "EN Sub=Dub", "_")</f>
        <v>_</v>
      </c>
      <c r="G7377" s="133" t="s">
        <v>39</v>
      </c>
      <c r="H7377" s="113" t="s">
        <v>1479</v>
      </c>
      <c r="I7377" s="114" t="s">
        <v>5481</v>
      </c>
    </row>
    <row r="7378" spans="3:9" hidden="1">
      <c r="F7378" s="132" t="str">
        <f>IF(EXACT(I7377, I7378), "EN Sub=Dub", "_")</f>
        <v>_</v>
      </c>
      <c r="G7378" s="133" t="s">
        <v>44</v>
      </c>
      <c r="H7378" s="113" t="s">
        <v>1479</v>
      </c>
      <c r="I7378" s="114" t="s">
        <v>5482</v>
      </c>
    </row>
    <row r="7379" spans="3:9" hidden="1">
      <c r="F7379" s="132" t="str">
        <f>IF(EXACT(I7379, I7380), "PT Sub=Dub", "_")</f>
        <v>_</v>
      </c>
      <c r="G7379" s="133" t="s">
        <v>46</v>
      </c>
      <c r="H7379" s="113" t="s">
        <v>1479</v>
      </c>
      <c r="I7379" s="114" t="s">
        <v>5483</v>
      </c>
    </row>
    <row r="7380" spans="3:9">
      <c r="F7380" s="132" t="str">
        <f>IF(EXACT(I7379, I7380), "PT Sub=Dub", "_")</f>
        <v>_</v>
      </c>
      <c r="G7380" s="133" t="s">
        <v>48</v>
      </c>
      <c r="H7380" s="113" t="s">
        <v>1479</v>
      </c>
      <c r="I7380" s="114" t="s">
        <v>5484</v>
      </c>
    </row>
    <row r="7381" spans="3:9" hidden="1">
      <c r="C7381" s="147" t="s">
        <v>27</v>
      </c>
      <c r="F7381" s="113" t="s">
        <v>27</v>
      </c>
      <c r="G7381" s="137" t="s">
        <v>28</v>
      </c>
      <c r="H7381" s="113" t="s">
        <v>52</v>
      </c>
      <c r="I7381" s="114">
        <v>921</v>
      </c>
    </row>
    <row r="7382" spans="3:9" hidden="1">
      <c r="C7382" s="113" t="s">
        <v>27</v>
      </c>
      <c r="F7382" s="113" t="s">
        <v>27</v>
      </c>
      <c r="G7382" s="137" t="s">
        <v>30</v>
      </c>
      <c r="H7382" s="113" t="s">
        <v>52</v>
      </c>
      <c r="I7382" s="114" t="s">
        <v>5485</v>
      </c>
    </row>
    <row r="7383" spans="3:9" hidden="1">
      <c r="C7383" s="113" t="s">
        <v>27</v>
      </c>
      <c r="F7383" s="113" t="s">
        <v>27</v>
      </c>
      <c r="G7383" s="133" t="s">
        <v>32</v>
      </c>
      <c r="H7383" s="113" t="s">
        <v>52</v>
      </c>
      <c r="I7383" s="114" t="s">
        <v>5486</v>
      </c>
    </row>
    <row r="7384" spans="3:9" hidden="1">
      <c r="F7384" s="113" t="s">
        <v>27</v>
      </c>
      <c r="G7384" s="133" t="s">
        <v>35</v>
      </c>
      <c r="H7384" s="113" t="s">
        <v>52</v>
      </c>
      <c r="I7384" s="114" t="s">
        <v>5487</v>
      </c>
    </row>
    <row r="7385" spans="3:9" hidden="1">
      <c r="F7385" s="132" t="str">
        <f>IF(EXACT(I7385, I7386), "EN Sub=Dub", "_")</f>
        <v>_</v>
      </c>
      <c r="G7385" s="133" t="s">
        <v>39</v>
      </c>
      <c r="H7385" s="113" t="s">
        <v>52</v>
      </c>
      <c r="I7385" s="114" t="s">
        <v>5488</v>
      </c>
    </row>
    <row r="7386" spans="3:9" hidden="1">
      <c r="F7386" s="132" t="str">
        <f>IF(EXACT(I7385, I7386), "EN Sub=Dub", "_")</f>
        <v>_</v>
      </c>
      <c r="G7386" s="133" t="s">
        <v>44</v>
      </c>
      <c r="H7386" s="113" t="s">
        <v>52</v>
      </c>
      <c r="I7386" s="114" t="s">
        <v>5489</v>
      </c>
    </row>
    <row r="7387" spans="3:9" hidden="1">
      <c r="F7387" s="132" t="str">
        <f>IF(EXACT(I7387, I7388), "PT Sub=Dub", "_")</f>
        <v>PT Sub=Dub</v>
      </c>
      <c r="G7387" s="133" t="s">
        <v>46</v>
      </c>
      <c r="H7387" s="113" t="s">
        <v>52</v>
      </c>
      <c r="I7387" s="114" t="s">
        <v>3609</v>
      </c>
    </row>
    <row r="7388" spans="3:9">
      <c r="F7388" s="132" t="str">
        <f>IF(EXACT(I7387, I7388), "PT Sub=Dub", "_")</f>
        <v>PT Sub=Dub</v>
      </c>
      <c r="G7388" s="133" t="s">
        <v>48</v>
      </c>
      <c r="H7388" s="113" t="s">
        <v>52</v>
      </c>
      <c r="I7388" s="114" t="s">
        <v>3609</v>
      </c>
    </row>
    <row r="7389" spans="3:9" hidden="1">
      <c r="C7389" s="147" t="s">
        <v>27</v>
      </c>
      <c r="F7389" s="113" t="s">
        <v>27</v>
      </c>
      <c r="G7389" s="137" t="s">
        <v>28</v>
      </c>
      <c r="H7389" s="113" t="s">
        <v>1479</v>
      </c>
      <c r="I7389" s="114">
        <v>922</v>
      </c>
    </row>
    <row r="7390" spans="3:9" hidden="1">
      <c r="C7390" s="113" t="s">
        <v>27</v>
      </c>
      <c r="F7390" s="113" t="s">
        <v>27</v>
      </c>
      <c r="G7390" s="137" t="s">
        <v>30</v>
      </c>
      <c r="H7390" s="113" t="s">
        <v>1479</v>
      </c>
      <c r="I7390" s="114" t="s">
        <v>5490</v>
      </c>
    </row>
    <row r="7391" spans="3:9" hidden="1">
      <c r="C7391" s="113" t="s">
        <v>27</v>
      </c>
      <c r="F7391" s="113" t="s">
        <v>27</v>
      </c>
      <c r="G7391" s="133" t="s">
        <v>32</v>
      </c>
      <c r="H7391" s="113" t="s">
        <v>1479</v>
      </c>
      <c r="I7391" s="114" t="s">
        <v>5491</v>
      </c>
    </row>
    <row r="7392" spans="3:9" hidden="1">
      <c r="F7392" s="113" t="s">
        <v>27</v>
      </c>
      <c r="G7392" s="133" t="s">
        <v>35</v>
      </c>
      <c r="H7392" s="113" t="s">
        <v>1479</v>
      </c>
      <c r="I7392" s="114" t="s">
        <v>5492</v>
      </c>
    </row>
    <row r="7393" spans="3:9" hidden="1">
      <c r="F7393" s="132" t="str">
        <f>IF(EXACT(I7393, I7394), "EN Sub=Dub", "_")</f>
        <v>_</v>
      </c>
      <c r="G7393" s="133" t="s">
        <v>39</v>
      </c>
      <c r="H7393" s="113" t="s">
        <v>1479</v>
      </c>
      <c r="I7393" s="114" t="s">
        <v>5493</v>
      </c>
    </row>
    <row r="7394" spans="3:9" hidden="1">
      <c r="F7394" s="132" t="str">
        <f>IF(EXACT(I7393, I7394), "EN Sub=Dub", "_")</f>
        <v>_</v>
      </c>
      <c r="G7394" s="133" t="s">
        <v>44</v>
      </c>
      <c r="H7394" s="113" t="s">
        <v>1479</v>
      </c>
      <c r="I7394" s="114" t="s">
        <v>5494</v>
      </c>
    </row>
    <row r="7395" spans="3:9" hidden="1">
      <c r="F7395" s="132" t="str">
        <f>IF(EXACT(I7395, I7396), "PT Sub=Dub", "_")</f>
        <v>_</v>
      </c>
      <c r="G7395" s="133" t="s">
        <v>46</v>
      </c>
      <c r="H7395" s="113" t="s">
        <v>1479</v>
      </c>
      <c r="I7395" s="114" t="s">
        <v>5495</v>
      </c>
    </row>
    <row r="7396" spans="3:9">
      <c r="F7396" s="132" t="str">
        <f>IF(EXACT(I7395, I7396), "PT Sub=Dub", "_")</f>
        <v>_</v>
      </c>
      <c r="G7396" s="133" t="s">
        <v>48</v>
      </c>
      <c r="H7396" s="113" t="s">
        <v>1479</v>
      </c>
      <c r="I7396" s="114" t="s">
        <v>5496</v>
      </c>
    </row>
    <row r="7397" spans="3:9" hidden="1">
      <c r="C7397" s="147" t="s">
        <v>27</v>
      </c>
      <c r="F7397" s="113" t="s">
        <v>27</v>
      </c>
      <c r="G7397" s="137" t="s">
        <v>28</v>
      </c>
      <c r="H7397" s="113" t="s">
        <v>1479</v>
      </c>
      <c r="I7397" s="114">
        <v>923</v>
      </c>
    </row>
    <row r="7398" spans="3:9" hidden="1">
      <c r="C7398" s="113" t="s">
        <v>27</v>
      </c>
      <c r="F7398" s="113" t="s">
        <v>27</v>
      </c>
      <c r="G7398" s="137" t="s">
        <v>30</v>
      </c>
      <c r="H7398" s="113" t="s">
        <v>1479</v>
      </c>
      <c r="I7398" s="114" t="s">
        <v>5497</v>
      </c>
    </row>
    <row r="7399" spans="3:9" hidden="1">
      <c r="C7399" s="113" t="s">
        <v>27</v>
      </c>
      <c r="F7399" s="113" t="s">
        <v>27</v>
      </c>
      <c r="G7399" s="133" t="s">
        <v>32</v>
      </c>
      <c r="H7399" s="113" t="s">
        <v>1479</v>
      </c>
      <c r="I7399" s="114" t="s">
        <v>5498</v>
      </c>
    </row>
    <row r="7400" spans="3:9" hidden="1">
      <c r="F7400" s="113" t="s">
        <v>27</v>
      </c>
      <c r="G7400" s="133" t="s">
        <v>35</v>
      </c>
      <c r="H7400" s="113" t="s">
        <v>1479</v>
      </c>
      <c r="I7400" s="114" t="s">
        <v>5499</v>
      </c>
    </row>
    <row r="7401" spans="3:9" hidden="1">
      <c r="F7401" s="132" t="str">
        <f>IF(EXACT(I7401, I7402), "EN Sub=Dub", "_")</f>
        <v>EN Sub=Dub</v>
      </c>
      <c r="G7401" s="133" t="s">
        <v>39</v>
      </c>
      <c r="H7401" s="113" t="s">
        <v>1479</v>
      </c>
      <c r="I7401" s="114" t="s">
        <v>5499</v>
      </c>
    </row>
    <row r="7402" spans="3:9" hidden="1">
      <c r="F7402" s="132" t="str">
        <f>IF(EXACT(I7401, I7402), "EN Sub=Dub", "_")</f>
        <v>EN Sub=Dub</v>
      </c>
      <c r="G7402" s="133" t="s">
        <v>44</v>
      </c>
      <c r="H7402" s="113" t="s">
        <v>1479</v>
      </c>
      <c r="I7402" s="114" t="s">
        <v>5499</v>
      </c>
    </row>
    <row r="7403" spans="3:9" hidden="1">
      <c r="F7403" s="132" t="str">
        <f>IF(EXACT(I7403, I7404), "PT Sub=Dub", "_")</f>
        <v>_</v>
      </c>
      <c r="G7403" s="133" t="s">
        <v>46</v>
      </c>
      <c r="H7403" s="113" t="s">
        <v>1479</v>
      </c>
      <c r="I7403" s="114" t="s">
        <v>5500</v>
      </c>
    </row>
    <row r="7404" spans="3:9">
      <c r="F7404" s="132" t="str">
        <f>IF(EXACT(I7403, I7404), "PT Sub=Dub", "_")</f>
        <v>_</v>
      </c>
      <c r="G7404" s="133" t="s">
        <v>48</v>
      </c>
      <c r="H7404" s="113" t="s">
        <v>1479</v>
      </c>
      <c r="I7404" s="114" t="s">
        <v>5501</v>
      </c>
    </row>
    <row r="7405" spans="3:9" hidden="1">
      <c r="C7405" s="147" t="s">
        <v>27</v>
      </c>
      <c r="F7405" s="113" t="s">
        <v>27</v>
      </c>
      <c r="G7405" s="137" t="s">
        <v>28</v>
      </c>
      <c r="H7405" s="113" t="s">
        <v>1479</v>
      </c>
      <c r="I7405" s="114">
        <v>924</v>
      </c>
    </row>
    <row r="7406" spans="3:9" hidden="1">
      <c r="C7406" s="113" t="s">
        <v>27</v>
      </c>
      <c r="F7406" s="113" t="s">
        <v>27</v>
      </c>
      <c r="G7406" s="137" t="s">
        <v>30</v>
      </c>
      <c r="H7406" s="113" t="s">
        <v>1479</v>
      </c>
      <c r="I7406" s="114" t="s">
        <v>5502</v>
      </c>
    </row>
    <row r="7407" spans="3:9" hidden="1">
      <c r="C7407" s="113" t="s">
        <v>27</v>
      </c>
      <c r="F7407" s="113" t="s">
        <v>27</v>
      </c>
      <c r="G7407" s="133" t="s">
        <v>32</v>
      </c>
      <c r="H7407" s="113" t="s">
        <v>1479</v>
      </c>
      <c r="I7407" s="114" t="s">
        <v>5503</v>
      </c>
    </row>
    <row r="7408" spans="3:9" hidden="1">
      <c r="F7408" s="113" t="s">
        <v>27</v>
      </c>
      <c r="G7408" s="133" t="s">
        <v>35</v>
      </c>
      <c r="H7408" s="113" t="s">
        <v>1479</v>
      </c>
      <c r="I7408" s="114" t="s">
        <v>5504</v>
      </c>
    </row>
    <row r="7409" spans="3:9" hidden="1">
      <c r="F7409" s="132" t="str">
        <f>IF(EXACT(I7409, I7410), "EN Sub=Dub", "_")</f>
        <v>EN Sub=Dub</v>
      </c>
      <c r="G7409" s="133" t="s">
        <v>39</v>
      </c>
      <c r="H7409" s="113" t="s">
        <v>1479</v>
      </c>
      <c r="I7409" s="114" t="s">
        <v>5505</v>
      </c>
    </row>
    <row r="7410" spans="3:9" hidden="1">
      <c r="F7410" s="132" t="str">
        <f>IF(EXACT(I7409, I7410), "EN Sub=Dub", "_")</f>
        <v>EN Sub=Dub</v>
      </c>
      <c r="G7410" s="133" t="s">
        <v>44</v>
      </c>
      <c r="H7410" s="113" t="s">
        <v>1479</v>
      </c>
      <c r="I7410" s="114" t="s">
        <v>5505</v>
      </c>
    </row>
    <row r="7411" spans="3:9" hidden="1">
      <c r="F7411" s="132" t="str">
        <f>IF(EXACT(I7411, I7412), "PT Sub=Dub", "_")</f>
        <v>PT Sub=Dub</v>
      </c>
      <c r="G7411" s="133" t="s">
        <v>46</v>
      </c>
      <c r="H7411" s="113" t="s">
        <v>1479</v>
      </c>
      <c r="I7411" s="114" t="s">
        <v>5506</v>
      </c>
    </row>
    <row r="7412" spans="3:9">
      <c r="F7412" s="132" t="str">
        <f>IF(EXACT(I7411, I7412), "PT Sub=Dub", "_")</f>
        <v>PT Sub=Dub</v>
      </c>
      <c r="G7412" s="133" t="s">
        <v>48</v>
      </c>
      <c r="H7412" s="113" t="s">
        <v>1479</v>
      </c>
      <c r="I7412" s="114" t="s">
        <v>5506</v>
      </c>
    </row>
    <row r="7413" spans="3:9" hidden="1">
      <c r="C7413" s="147" t="s">
        <v>27</v>
      </c>
      <c r="F7413" s="113" t="s">
        <v>27</v>
      </c>
      <c r="G7413" s="137" t="s">
        <v>28</v>
      </c>
      <c r="H7413" s="113" t="s">
        <v>1479</v>
      </c>
      <c r="I7413" s="114">
        <v>925</v>
      </c>
    </row>
    <row r="7414" spans="3:9" hidden="1">
      <c r="C7414" s="113" t="s">
        <v>27</v>
      </c>
      <c r="F7414" s="113" t="s">
        <v>27</v>
      </c>
      <c r="G7414" s="137" t="s">
        <v>30</v>
      </c>
      <c r="H7414" s="113" t="s">
        <v>1479</v>
      </c>
      <c r="I7414" s="114" t="s">
        <v>5507</v>
      </c>
    </row>
    <row r="7415" spans="3:9" hidden="1">
      <c r="C7415" s="113" t="s">
        <v>27</v>
      </c>
      <c r="F7415" s="113" t="s">
        <v>27</v>
      </c>
      <c r="G7415" s="133" t="s">
        <v>32</v>
      </c>
      <c r="H7415" s="113" t="s">
        <v>1479</v>
      </c>
      <c r="I7415" s="114" t="s">
        <v>5508</v>
      </c>
    </row>
    <row r="7416" spans="3:9" hidden="1">
      <c r="F7416" s="113" t="s">
        <v>27</v>
      </c>
      <c r="G7416" s="133" t="s">
        <v>35</v>
      </c>
      <c r="H7416" s="113" t="s">
        <v>1479</v>
      </c>
      <c r="I7416" s="114" t="s">
        <v>5509</v>
      </c>
    </row>
    <row r="7417" spans="3:9" hidden="1">
      <c r="F7417" s="132" t="str">
        <f>IF(EXACT(I7417, I7418), "EN Sub=Dub", "_")</f>
        <v>_</v>
      </c>
      <c r="G7417" s="133" t="s">
        <v>39</v>
      </c>
      <c r="H7417" s="113" t="s">
        <v>1479</v>
      </c>
      <c r="I7417" s="114" t="s">
        <v>5509</v>
      </c>
    </row>
    <row r="7418" spans="3:9" hidden="1">
      <c r="F7418" s="132" t="str">
        <f>IF(EXACT(I7417, I7418), "EN Sub=Dub", "_")</f>
        <v>_</v>
      </c>
      <c r="G7418" s="133" t="s">
        <v>44</v>
      </c>
      <c r="H7418" s="113" t="s">
        <v>1479</v>
      </c>
      <c r="I7418" s="114" t="s">
        <v>5510</v>
      </c>
    </row>
    <row r="7419" spans="3:9" hidden="1">
      <c r="F7419" s="132" t="str">
        <f>IF(EXACT(I7419, I7420), "PT Sub=Dub", "_")</f>
        <v>PT Sub=Dub</v>
      </c>
      <c r="G7419" s="133" t="s">
        <v>46</v>
      </c>
      <c r="H7419" s="113" t="s">
        <v>1479</v>
      </c>
      <c r="I7419" s="114" t="s">
        <v>5511</v>
      </c>
    </row>
    <row r="7420" spans="3:9">
      <c r="F7420" s="132" t="str">
        <f>IF(EXACT(I7419, I7420), "PT Sub=Dub", "_")</f>
        <v>PT Sub=Dub</v>
      </c>
      <c r="G7420" s="133" t="s">
        <v>48</v>
      </c>
      <c r="H7420" s="113" t="s">
        <v>1479</v>
      </c>
      <c r="I7420" s="114" t="s">
        <v>5511</v>
      </c>
    </row>
    <row r="7421" spans="3:9" hidden="1">
      <c r="C7421" s="147" t="s">
        <v>27</v>
      </c>
      <c r="F7421" s="113" t="s">
        <v>27</v>
      </c>
      <c r="G7421" s="137" t="s">
        <v>28</v>
      </c>
      <c r="H7421" s="113" t="s">
        <v>52</v>
      </c>
      <c r="I7421" s="114">
        <v>926</v>
      </c>
    </row>
    <row r="7422" spans="3:9" hidden="1">
      <c r="C7422" s="113" t="s">
        <v>27</v>
      </c>
      <c r="F7422" s="113" t="s">
        <v>27</v>
      </c>
      <c r="G7422" s="137" t="s">
        <v>30</v>
      </c>
      <c r="H7422" s="113" t="s">
        <v>52</v>
      </c>
      <c r="I7422" s="114" t="s">
        <v>5512</v>
      </c>
    </row>
    <row r="7423" spans="3:9" hidden="1">
      <c r="C7423" s="113" t="s">
        <v>27</v>
      </c>
      <c r="F7423" s="113" t="s">
        <v>27</v>
      </c>
      <c r="G7423" s="133" t="s">
        <v>32</v>
      </c>
      <c r="H7423" s="113" t="s">
        <v>52</v>
      </c>
      <c r="I7423" s="114" t="s">
        <v>5513</v>
      </c>
    </row>
    <row r="7424" spans="3:9" hidden="1">
      <c r="F7424" s="113" t="s">
        <v>27</v>
      </c>
      <c r="G7424" s="133" t="s">
        <v>35</v>
      </c>
      <c r="H7424" s="113" t="s">
        <v>52</v>
      </c>
      <c r="I7424" s="114" t="s">
        <v>5514</v>
      </c>
    </row>
    <row r="7425" spans="3:9" hidden="1">
      <c r="F7425" s="132" t="str">
        <f>IF(EXACT(I7425, I7426), "EN Sub=Dub", "_")</f>
        <v>_</v>
      </c>
      <c r="G7425" s="133" t="s">
        <v>39</v>
      </c>
      <c r="H7425" s="113" t="s">
        <v>52</v>
      </c>
      <c r="I7425" s="114" t="s">
        <v>5515</v>
      </c>
    </row>
    <row r="7426" spans="3:9" hidden="1">
      <c r="F7426" s="132" t="str">
        <f>IF(EXACT(I7425, I7426), "EN Sub=Dub", "_")</f>
        <v>_</v>
      </c>
      <c r="G7426" s="133" t="s">
        <v>44</v>
      </c>
      <c r="H7426" s="113" t="s">
        <v>52</v>
      </c>
      <c r="I7426" s="114" t="s">
        <v>5516</v>
      </c>
    </row>
    <row r="7427" spans="3:9" hidden="1">
      <c r="F7427" s="132" t="str">
        <f>IF(EXACT(I7427, I7428), "PT Sub=Dub", "_")</f>
        <v>_</v>
      </c>
      <c r="G7427" s="133" t="s">
        <v>46</v>
      </c>
      <c r="H7427" s="113" t="s">
        <v>52</v>
      </c>
      <c r="I7427" s="114" t="s">
        <v>5517</v>
      </c>
    </row>
    <row r="7428" spans="3:9">
      <c r="F7428" s="132" t="str">
        <f>IF(EXACT(I7427, I7428), "PT Sub=Dub", "_")</f>
        <v>_</v>
      </c>
      <c r="G7428" s="133" t="s">
        <v>48</v>
      </c>
      <c r="H7428" s="113" t="s">
        <v>52</v>
      </c>
      <c r="I7428" s="114" t="s">
        <v>5518</v>
      </c>
    </row>
    <row r="7429" spans="3:9" hidden="1">
      <c r="C7429" s="147" t="s">
        <v>27</v>
      </c>
      <c r="F7429" s="113" t="s">
        <v>27</v>
      </c>
      <c r="G7429" s="137" t="s">
        <v>28</v>
      </c>
      <c r="H7429" s="113" t="s">
        <v>52</v>
      </c>
      <c r="I7429" s="114">
        <v>927</v>
      </c>
    </row>
    <row r="7430" spans="3:9" hidden="1">
      <c r="C7430" s="113" t="s">
        <v>27</v>
      </c>
      <c r="F7430" s="113" t="s">
        <v>27</v>
      </c>
      <c r="G7430" s="137" t="s">
        <v>30</v>
      </c>
      <c r="H7430" s="113" t="s">
        <v>52</v>
      </c>
      <c r="I7430" s="114" t="s">
        <v>5519</v>
      </c>
    </row>
    <row r="7431" spans="3:9" hidden="1">
      <c r="C7431" s="113" t="s">
        <v>27</v>
      </c>
      <c r="F7431" s="113" t="s">
        <v>27</v>
      </c>
      <c r="G7431" s="133" t="s">
        <v>32</v>
      </c>
      <c r="H7431" s="113" t="s">
        <v>52</v>
      </c>
      <c r="I7431" s="114" t="s">
        <v>5520</v>
      </c>
    </row>
    <row r="7432" spans="3:9" hidden="1">
      <c r="F7432" s="113" t="s">
        <v>27</v>
      </c>
      <c r="G7432" s="133" t="s">
        <v>35</v>
      </c>
      <c r="H7432" s="113" t="s">
        <v>52</v>
      </c>
      <c r="I7432" s="114" t="s">
        <v>5521</v>
      </c>
    </row>
    <row r="7433" spans="3:9" hidden="1">
      <c r="F7433" s="132" t="str">
        <f>IF(EXACT(I7433, I7434), "EN Sub=Dub", "_")</f>
        <v>_</v>
      </c>
      <c r="G7433" s="133" t="s">
        <v>39</v>
      </c>
      <c r="H7433" s="113" t="s">
        <v>52</v>
      </c>
      <c r="I7433" s="114" t="s">
        <v>5522</v>
      </c>
    </row>
    <row r="7434" spans="3:9" hidden="1">
      <c r="F7434" s="132" t="str">
        <f>IF(EXACT(I7433, I7434), "EN Sub=Dub", "_")</f>
        <v>_</v>
      </c>
      <c r="G7434" s="133" t="s">
        <v>44</v>
      </c>
      <c r="H7434" s="113" t="s">
        <v>52</v>
      </c>
      <c r="I7434" s="114" t="s">
        <v>5521</v>
      </c>
    </row>
    <row r="7435" spans="3:9" hidden="1">
      <c r="F7435" s="132" t="str">
        <f>IF(EXACT(I7435, I7436), "PT Sub=Dub", "_")</f>
        <v>_</v>
      </c>
      <c r="G7435" s="133" t="s">
        <v>46</v>
      </c>
      <c r="H7435" s="113" t="s">
        <v>52</v>
      </c>
      <c r="I7435" s="114" t="s">
        <v>5523</v>
      </c>
    </row>
    <row r="7436" spans="3:9">
      <c r="F7436" s="132" t="str">
        <f>IF(EXACT(I7435, I7436), "PT Sub=Dub", "_")</f>
        <v>_</v>
      </c>
      <c r="G7436" s="133" t="s">
        <v>48</v>
      </c>
      <c r="H7436" s="113" t="s">
        <v>52</v>
      </c>
      <c r="I7436" s="114" t="s">
        <v>5524</v>
      </c>
    </row>
    <row r="7437" spans="3:9" hidden="1">
      <c r="C7437" s="147" t="s">
        <v>27</v>
      </c>
      <c r="F7437" s="113" t="s">
        <v>27</v>
      </c>
      <c r="G7437" s="137" t="s">
        <v>28</v>
      </c>
      <c r="H7437" s="113" t="s">
        <v>52</v>
      </c>
      <c r="I7437" s="114">
        <v>928</v>
      </c>
    </row>
    <row r="7438" spans="3:9" hidden="1">
      <c r="C7438" s="113" t="s">
        <v>27</v>
      </c>
      <c r="F7438" s="113" t="s">
        <v>27</v>
      </c>
      <c r="G7438" s="137" t="s">
        <v>30</v>
      </c>
      <c r="H7438" s="113" t="s">
        <v>52</v>
      </c>
      <c r="I7438" s="114" t="s">
        <v>5525</v>
      </c>
    </row>
    <row r="7439" spans="3:9" hidden="1">
      <c r="C7439" s="113" t="s">
        <v>27</v>
      </c>
      <c r="F7439" s="113" t="s">
        <v>27</v>
      </c>
      <c r="G7439" s="133" t="s">
        <v>32</v>
      </c>
      <c r="H7439" s="113" t="s">
        <v>52</v>
      </c>
      <c r="I7439" s="114" t="s">
        <v>5526</v>
      </c>
    </row>
    <row r="7440" spans="3:9" hidden="1">
      <c r="F7440" s="113" t="s">
        <v>27</v>
      </c>
      <c r="G7440" s="133" t="s">
        <v>35</v>
      </c>
      <c r="H7440" s="113" t="s">
        <v>52</v>
      </c>
      <c r="I7440" s="114" t="s">
        <v>5527</v>
      </c>
    </row>
    <row r="7441" spans="3:9" hidden="1">
      <c r="F7441" s="132" t="str">
        <f>IF(EXACT(I7441, I7442), "EN Sub=Dub", "_")</f>
        <v>_</v>
      </c>
      <c r="G7441" s="133" t="s">
        <v>39</v>
      </c>
      <c r="H7441" s="113" t="s">
        <v>52</v>
      </c>
      <c r="I7441" s="114" t="s">
        <v>5528</v>
      </c>
    </row>
    <row r="7442" spans="3:9" hidden="1">
      <c r="F7442" s="132" t="str">
        <f>IF(EXACT(I7441, I7442), "EN Sub=Dub", "_")</f>
        <v>_</v>
      </c>
      <c r="G7442" s="133" t="s">
        <v>44</v>
      </c>
      <c r="H7442" s="113" t="s">
        <v>52</v>
      </c>
      <c r="I7442" s="114" t="s">
        <v>5527</v>
      </c>
    </row>
    <row r="7443" spans="3:9" hidden="1">
      <c r="F7443" s="132" t="str">
        <f>IF(EXACT(I7443, I7444), "PT Sub=Dub", "_")</f>
        <v>_</v>
      </c>
      <c r="G7443" s="133" t="s">
        <v>46</v>
      </c>
      <c r="H7443" s="113" t="s">
        <v>52</v>
      </c>
      <c r="I7443" s="114" t="s">
        <v>5529</v>
      </c>
    </row>
    <row r="7444" spans="3:9">
      <c r="F7444" s="132" t="str">
        <f>IF(EXACT(I7443, I7444), "PT Sub=Dub", "_")</f>
        <v>_</v>
      </c>
      <c r="G7444" s="133" t="s">
        <v>48</v>
      </c>
      <c r="H7444" s="113" t="s">
        <v>52</v>
      </c>
      <c r="I7444" s="114" t="s">
        <v>5530</v>
      </c>
    </row>
    <row r="7445" spans="3:9" hidden="1">
      <c r="C7445" s="147" t="s">
        <v>27</v>
      </c>
      <c r="F7445" s="113" t="s">
        <v>27</v>
      </c>
      <c r="G7445" s="137" t="s">
        <v>28</v>
      </c>
      <c r="H7445" s="113" t="s">
        <v>52</v>
      </c>
      <c r="I7445" s="114">
        <v>929</v>
      </c>
    </row>
    <row r="7446" spans="3:9" hidden="1">
      <c r="C7446" s="113" t="s">
        <v>27</v>
      </c>
      <c r="F7446" s="113" t="s">
        <v>27</v>
      </c>
      <c r="G7446" s="137" t="s">
        <v>30</v>
      </c>
      <c r="H7446" s="113" t="s">
        <v>52</v>
      </c>
      <c r="I7446" s="114" t="s">
        <v>5531</v>
      </c>
    </row>
    <row r="7447" spans="3:9" hidden="1">
      <c r="C7447" s="113" t="s">
        <v>27</v>
      </c>
      <c r="F7447" s="113" t="s">
        <v>27</v>
      </c>
      <c r="G7447" s="133" t="s">
        <v>32</v>
      </c>
      <c r="H7447" s="113" t="s">
        <v>52</v>
      </c>
      <c r="I7447" s="114" t="s">
        <v>5532</v>
      </c>
    </row>
    <row r="7448" spans="3:9" hidden="1">
      <c r="F7448" s="113" t="s">
        <v>27</v>
      </c>
      <c r="G7448" s="133" t="s">
        <v>35</v>
      </c>
      <c r="H7448" s="113" t="s">
        <v>52</v>
      </c>
      <c r="I7448" s="114" t="s">
        <v>5533</v>
      </c>
    </row>
    <row r="7449" spans="3:9" hidden="1">
      <c r="F7449" s="132" t="str">
        <f>IF(EXACT(I7449, I7450), "EN Sub=Dub", "_")</f>
        <v>_</v>
      </c>
      <c r="G7449" s="133" t="s">
        <v>39</v>
      </c>
      <c r="H7449" s="113" t="s">
        <v>52</v>
      </c>
      <c r="I7449" s="114" t="s">
        <v>5534</v>
      </c>
    </row>
    <row r="7450" spans="3:9" hidden="1">
      <c r="F7450" s="132" t="str">
        <f>IF(EXACT(I7449, I7450), "EN Sub=Dub", "_")</f>
        <v>_</v>
      </c>
      <c r="G7450" s="133" t="s">
        <v>44</v>
      </c>
      <c r="H7450" s="113" t="s">
        <v>52</v>
      </c>
      <c r="I7450" s="114" t="s">
        <v>5535</v>
      </c>
    </row>
    <row r="7451" spans="3:9" hidden="1">
      <c r="F7451" s="132" t="str">
        <f>IF(EXACT(I7451, I7452), "PT Sub=Dub", "_")</f>
        <v>_</v>
      </c>
      <c r="G7451" s="133" t="s">
        <v>46</v>
      </c>
      <c r="H7451" s="113" t="s">
        <v>52</v>
      </c>
      <c r="I7451" s="114" t="s">
        <v>5536</v>
      </c>
    </row>
    <row r="7452" spans="3:9">
      <c r="F7452" s="132" t="str">
        <f>IF(EXACT(I7451, I7452), "PT Sub=Dub", "_")</f>
        <v>_</v>
      </c>
      <c r="G7452" s="133" t="s">
        <v>48</v>
      </c>
      <c r="H7452" s="113" t="s">
        <v>52</v>
      </c>
      <c r="I7452" s="114" t="s">
        <v>5537</v>
      </c>
    </row>
    <row r="7453" spans="3:9" hidden="1">
      <c r="C7453" s="147" t="s">
        <v>27</v>
      </c>
      <c r="F7453" s="113" t="s">
        <v>27</v>
      </c>
      <c r="G7453" s="137" t="s">
        <v>28</v>
      </c>
      <c r="H7453" s="113" t="s">
        <v>52</v>
      </c>
      <c r="I7453" s="114">
        <v>930</v>
      </c>
    </row>
    <row r="7454" spans="3:9" hidden="1">
      <c r="C7454" s="113" t="s">
        <v>27</v>
      </c>
      <c r="F7454" s="113" t="s">
        <v>27</v>
      </c>
      <c r="G7454" s="137" t="s">
        <v>30</v>
      </c>
      <c r="H7454" s="113" t="s">
        <v>52</v>
      </c>
      <c r="I7454" s="114" t="s">
        <v>5538</v>
      </c>
    </row>
    <row r="7455" spans="3:9" hidden="1">
      <c r="C7455" s="113" t="s">
        <v>27</v>
      </c>
      <c r="F7455" s="113" t="s">
        <v>27</v>
      </c>
      <c r="G7455" s="133" t="s">
        <v>32</v>
      </c>
      <c r="H7455" s="113" t="s">
        <v>52</v>
      </c>
      <c r="I7455" s="114" t="s">
        <v>5539</v>
      </c>
    </row>
    <row r="7456" spans="3:9" hidden="1">
      <c r="F7456" s="113" t="s">
        <v>27</v>
      </c>
      <c r="G7456" s="133" t="s">
        <v>35</v>
      </c>
      <c r="H7456" s="113" t="s">
        <v>52</v>
      </c>
      <c r="I7456" s="114" t="s">
        <v>5540</v>
      </c>
    </row>
    <row r="7457" spans="3:9" hidden="1">
      <c r="F7457" s="132" t="str">
        <f>IF(EXACT(I7457, I7458), "EN Sub=Dub", "_")</f>
        <v>_</v>
      </c>
      <c r="G7457" s="133" t="s">
        <v>39</v>
      </c>
      <c r="H7457" s="113" t="s">
        <v>52</v>
      </c>
      <c r="I7457" s="114" t="s">
        <v>5541</v>
      </c>
    </row>
    <row r="7458" spans="3:9" hidden="1">
      <c r="F7458" s="132" t="str">
        <f>IF(EXACT(I7457, I7458), "EN Sub=Dub", "_")</f>
        <v>_</v>
      </c>
      <c r="G7458" s="133" t="s">
        <v>44</v>
      </c>
      <c r="H7458" s="113" t="s">
        <v>52</v>
      </c>
      <c r="I7458" s="114" t="s">
        <v>5542</v>
      </c>
    </row>
    <row r="7459" spans="3:9" hidden="1">
      <c r="F7459" s="132" t="str">
        <f>IF(EXACT(I7459, I7460), "PT Sub=Dub", "_")</f>
        <v>PT Sub=Dub</v>
      </c>
      <c r="G7459" s="133" t="s">
        <v>46</v>
      </c>
      <c r="H7459" s="113" t="s">
        <v>52</v>
      </c>
      <c r="I7459" s="114" t="s">
        <v>5543</v>
      </c>
    </row>
    <row r="7460" spans="3:9">
      <c r="F7460" s="132" t="str">
        <f>IF(EXACT(I7459, I7460), "PT Sub=Dub", "_")</f>
        <v>PT Sub=Dub</v>
      </c>
      <c r="G7460" s="133" t="s">
        <v>48</v>
      </c>
      <c r="H7460" s="113" t="s">
        <v>52</v>
      </c>
      <c r="I7460" s="114" t="s">
        <v>5543</v>
      </c>
    </row>
    <row r="7461" spans="3:9" hidden="1">
      <c r="C7461" s="147" t="s">
        <v>27</v>
      </c>
      <c r="F7461" s="113" t="s">
        <v>27</v>
      </c>
      <c r="G7461" s="137" t="s">
        <v>28</v>
      </c>
      <c r="H7461" s="113" t="s">
        <v>52</v>
      </c>
      <c r="I7461" s="114">
        <v>931</v>
      </c>
    </row>
    <row r="7462" spans="3:9" hidden="1">
      <c r="C7462" s="113" t="s">
        <v>27</v>
      </c>
      <c r="F7462" s="113" t="s">
        <v>27</v>
      </c>
      <c r="G7462" s="137" t="s">
        <v>30</v>
      </c>
      <c r="H7462" s="113" t="s">
        <v>52</v>
      </c>
      <c r="I7462" s="114" t="s">
        <v>5544</v>
      </c>
    </row>
    <row r="7463" spans="3:9" hidden="1">
      <c r="C7463" s="113" t="s">
        <v>27</v>
      </c>
      <c r="F7463" s="113" t="s">
        <v>27</v>
      </c>
      <c r="G7463" s="133" t="s">
        <v>32</v>
      </c>
      <c r="H7463" s="113" t="s">
        <v>52</v>
      </c>
      <c r="I7463" s="114" t="s">
        <v>2516</v>
      </c>
    </row>
    <row r="7464" spans="3:9" hidden="1">
      <c r="F7464" s="113" t="s">
        <v>27</v>
      </c>
      <c r="G7464" s="133" t="s">
        <v>35</v>
      </c>
      <c r="H7464" s="113" t="s">
        <v>52</v>
      </c>
      <c r="I7464" s="114" t="s">
        <v>5545</v>
      </c>
    </row>
    <row r="7465" spans="3:9" hidden="1">
      <c r="F7465" s="132" t="str">
        <f>IF(EXACT(I7465, I7466), "EN Sub=Dub", "_")</f>
        <v>_</v>
      </c>
      <c r="G7465" s="133" t="s">
        <v>39</v>
      </c>
      <c r="H7465" s="113" t="s">
        <v>52</v>
      </c>
      <c r="I7465" s="114" t="s">
        <v>5546</v>
      </c>
    </row>
    <row r="7466" spans="3:9" hidden="1">
      <c r="F7466" s="132" t="str">
        <f>IF(EXACT(I7465, I7466), "EN Sub=Dub", "_")</f>
        <v>_</v>
      </c>
      <c r="G7466" s="133" t="s">
        <v>44</v>
      </c>
      <c r="H7466" s="113" t="s">
        <v>52</v>
      </c>
      <c r="I7466" s="114" t="s">
        <v>5547</v>
      </c>
    </row>
    <row r="7467" spans="3:9" hidden="1">
      <c r="F7467" s="132" t="str">
        <f>IF(EXACT(I7467, I7468), "PT Sub=Dub", "_")</f>
        <v>PT Sub=Dub</v>
      </c>
      <c r="G7467" s="133" t="s">
        <v>46</v>
      </c>
      <c r="H7467" s="113" t="s">
        <v>52</v>
      </c>
      <c r="I7467" s="114" t="s">
        <v>5548</v>
      </c>
    </row>
    <row r="7468" spans="3:9">
      <c r="F7468" s="132" t="str">
        <f>IF(EXACT(I7467, I7468), "PT Sub=Dub", "_")</f>
        <v>PT Sub=Dub</v>
      </c>
      <c r="G7468" s="133" t="s">
        <v>48</v>
      </c>
      <c r="H7468" s="113" t="s">
        <v>52</v>
      </c>
      <c r="I7468" s="114" t="s">
        <v>5548</v>
      </c>
    </row>
    <row r="7469" spans="3:9" hidden="1">
      <c r="C7469" s="147" t="s">
        <v>27</v>
      </c>
      <c r="F7469" s="113" t="s">
        <v>27</v>
      </c>
      <c r="G7469" s="137" t="s">
        <v>28</v>
      </c>
      <c r="H7469" s="113" t="s">
        <v>52</v>
      </c>
      <c r="I7469" s="114">
        <v>932</v>
      </c>
    </row>
    <row r="7470" spans="3:9" hidden="1">
      <c r="C7470" s="113" t="s">
        <v>27</v>
      </c>
      <c r="F7470" s="113" t="s">
        <v>27</v>
      </c>
      <c r="G7470" s="137" t="s">
        <v>30</v>
      </c>
      <c r="H7470" s="113" t="s">
        <v>52</v>
      </c>
      <c r="I7470" s="114" t="s">
        <v>5549</v>
      </c>
    </row>
    <row r="7471" spans="3:9" hidden="1">
      <c r="C7471" s="113" t="s">
        <v>27</v>
      </c>
      <c r="F7471" s="113" t="s">
        <v>27</v>
      </c>
      <c r="G7471" s="133" t="s">
        <v>32</v>
      </c>
      <c r="H7471" s="113" t="s">
        <v>52</v>
      </c>
      <c r="I7471" s="114" t="s">
        <v>5550</v>
      </c>
    </row>
    <row r="7472" spans="3:9" hidden="1">
      <c r="F7472" s="113" t="s">
        <v>27</v>
      </c>
      <c r="G7472" s="133" t="s">
        <v>35</v>
      </c>
      <c r="H7472" s="113" t="s">
        <v>52</v>
      </c>
      <c r="I7472" s="114" t="s">
        <v>5551</v>
      </c>
    </row>
    <row r="7473" spans="3:9" hidden="1">
      <c r="F7473" s="132" t="str">
        <f>IF(EXACT(I7473, I7474), "EN Sub=Dub", "_")</f>
        <v>_</v>
      </c>
      <c r="G7473" s="133" t="s">
        <v>39</v>
      </c>
      <c r="H7473" s="113" t="s">
        <v>52</v>
      </c>
      <c r="I7473" s="114" t="s">
        <v>5552</v>
      </c>
    </row>
    <row r="7474" spans="3:9" hidden="1">
      <c r="F7474" s="132" t="str">
        <f>IF(EXACT(I7473, I7474), "EN Sub=Dub", "_")</f>
        <v>_</v>
      </c>
      <c r="G7474" s="133" t="s">
        <v>44</v>
      </c>
      <c r="H7474" s="113" t="s">
        <v>52</v>
      </c>
      <c r="I7474" s="114" t="s">
        <v>5551</v>
      </c>
    </row>
    <row r="7475" spans="3:9" hidden="1">
      <c r="F7475" s="132" t="str">
        <f>IF(EXACT(I7475, I7476), "PT Sub=Dub", "_")</f>
        <v>_</v>
      </c>
      <c r="G7475" s="133" t="s">
        <v>46</v>
      </c>
      <c r="H7475" s="113" t="s">
        <v>52</v>
      </c>
      <c r="I7475" s="114" t="s">
        <v>5553</v>
      </c>
    </row>
    <row r="7476" spans="3:9">
      <c r="F7476" s="132" t="str">
        <f>IF(EXACT(I7475, I7476), "PT Sub=Dub", "_")</f>
        <v>_</v>
      </c>
      <c r="G7476" s="133" t="s">
        <v>48</v>
      </c>
      <c r="H7476" s="113" t="s">
        <v>52</v>
      </c>
      <c r="I7476" s="114" t="s">
        <v>5554</v>
      </c>
    </row>
    <row r="7477" spans="3:9" hidden="1">
      <c r="C7477" s="147" t="s">
        <v>27</v>
      </c>
      <c r="F7477" s="113" t="s">
        <v>27</v>
      </c>
      <c r="G7477" s="137" t="s">
        <v>28</v>
      </c>
      <c r="H7477" s="113" t="s">
        <v>734</v>
      </c>
      <c r="I7477" s="114">
        <v>933</v>
      </c>
    </row>
    <row r="7478" spans="3:9" hidden="1">
      <c r="C7478" s="113" t="s">
        <v>27</v>
      </c>
      <c r="F7478" s="113" t="s">
        <v>27</v>
      </c>
      <c r="G7478" s="137" t="s">
        <v>30</v>
      </c>
      <c r="H7478" s="113" t="s">
        <v>734</v>
      </c>
      <c r="I7478" s="114" t="s">
        <v>5555</v>
      </c>
    </row>
    <row r="7479" spans="3:9" hidden="1">
      <c r="C7479" s="113" t="s">
        <v>27</v>
      </c>
      <c r="F7479" s="113" t="s">
        <v>27</v>
      </c>
      <c r="G7479" s="133" t="s">
        <v>32</v>
      </c>
      <c r="H7479" s="113" t="s">
        <v>734</v>
      </c>
      <c r="I7479" s="114" t="s">
        <v>5556</v>
      </c>
    </row>
    <row r="7480" spans="3:9" hidden="1">
      <c r="F7480" s="113" t="s">
        <v>27</v>
      </c>
      <c r="G7480" s="133" t="s">
        <v>35</v>
      </c>
      <c r="H7480" s="113" t="s">
        <v>734</v>
      </c>
      <c r="I7480" s="114" t="s">
        <v>5557</v>
      </c>
    </row>
    <row r="7481" spans="3:9" hidden="1">
      <c r="F7481" s="132" t="str">
        <f>IF(EXACT(I7481, I7482), "EN Sub=Dub", "_")</f>
        <v>_</v>
      </c>
      <c r="G7481" s="133" t="s">
        <v>39</v>
      </c>
      <c r="H7481" s="113" t="s">
        <v>734</v>
      </c>
      <c r="I7481" s="114" t="s">
        <v>1208</v>
      </c>
    </row>
    <row r="7482" spans="3:9" hidden="1">
      <c r="F7482" s="132" t="str">
        <f>IF(EXACT(I7481, I7482), "EN Sub=Dub", "_")</f>
        <v>_</v>
      </c>
      <c r="G7482" s="133" t="s">
        <v>44</v>
      </c>
      <c r="H7482" s="113" t="s">
        <v>734</v>
      </c>
      <c r="I7482" s="114" t="s">
        <v>5558</v>
      </c>
    </row>
    <row r="7483" spans="3:9" hidden="1">
      <c r="F7483" s="132" t="str">
        <f>IF(EXACT(I7483, I7484), "PT Sub=Dub", "_")</f>
        <v>PT Sub=Dub</v>
      </c>
      <c r="G7483" s="133" t="s">
        <v>46</v>
      </c>
      <c r="H7483" s="113" t="s">
        <v>734</v>
      </c>
      <c r="I7483" s="114" t="s">
        <v>5559</v>
      </c>
    </row>
    <row r="7484" spans="3:9">
      <c r="F7484" s="132" t="str">
        <f>IF(EXACT(I7483, I7484), "PT Sub=Dub", "_")</f>
        <v>PT Sub=Dub</v>
      </c>
      <c r="G7484" s="133" t="s">
        <v>48</v>
      </c>
      <c r="H7484" s="113" t="s">
        <v>734</v>
      </c>
      <c r="I7484" s="114" t="s">
        <v>5559</v>
      </c>
    </row>
    <row r="7485" spans="3:9" hidden="1">
      <c r="C7485" s="147" t="s">
        <v>27</v>
      </c>
      <c r="F7485" s="113" t="s">
        <v>27</v>
      </c>
      <c r="G7485" s="137" t="s">
        <v>28</v>
      </c>
      <c r="H7485" s="113" t="s">
        <v>1208</v>
      </c>
      <c r="I7485" s="114">
        <v>934</v>
      </c>
    </row>
    <row r="7486" spans="3:9" hidden="1">
      <c r="C7486" s="113" t="s">
        <v>27</v>
      </c>
      <c r="F7486" s="113" t="s">
        <v>27</v>
      </c>
      <c r="G7486" s="137" t="s">
        <v>30</v>
      </c>
      <c r="H7486" s="113" t="s">
        <v>1208</v>
      </c>
      <c r="I7486" s="114" t="s">
        <v>5560</v>
      </c>
    </row>
    <row r="7487" spans="3:9" hidden="1">
      <c r="C7487" s="113" t="s">
        <v>27</v>
      </c>
      <c r="F7487" s="113" t="s">
        <v>27</v>
      </c>
      <c r="G7487" s="133" t="s">
        <v>32</v>
      </c>
      <c r="H7487" s="113" t="s">
        <v>1208</v>
      </c>
      <c r="I7487" s="114" t="s">
        <v>5561</v>
      </c>
    </row>
    <row r="7488" spans="3:9" hidden="1">
      <c r="F7488" s="113" t="s">
        <v>27</v>
      </c>
      <c r="G7488" s="133" t="s">
        <v>35</v>
      </c>
      <c r="H7488" s="113" t="s">
        <v>1208</v>
      </c>
      <c r="I7488" s="114" t="s">
        <v>5562</v>
      </c>
    </row>
    <row r="7489" spans="3:9" hidden="1">
      <c r="F7489" s="132" t="str">
        <f>IF(EXACT(I7489, I7490), "EN Sub=Dub", "_")</f>
        <v>_</v>
      </c>
      <c r="G7489" s="133" t="s">
        <v>39</v>
      </c>
      <c r="H7489" s="113" t="s">
        <v>1208</v>
      </c>
      <c r="I7489" s="114" t="s">
        <v>5563</v>
      </c>
    </row>
    <row r="7490" spans="3:9" hidden="1">
      <c r="F7490" s="132" t="str">
        <f>IF(EXACT(I7489, I7490), "EN Sub=Dub", "_")</f>
        <v>_</v>
      </c>
      <c r="G7490" s="133" t="s">
        <v>44</v>
      </c>
      <c r="H7490" s="113" t="s">
        <v>1208</v>
      </c>
      <c r="I7490" s="114" t="s">
        <v>5564</v>
      </c>
    </row>
    <row r="7491" spans="3:9" hidden="1">
      <c r="F7491" s="132" t="str">
        <f>IF(EXACT(I7491, I7492), "PT Sub=Dub", "_")</f>
        <v>_</v>
      </c>
      <c r="G7491" s="133" t="s">
        <v>46</v>
      </c>
      <c r="H7491" s="113" t="s">
        <v>1208</v>
      </c>
      <c r="I7491" s="114" t="s">
        <v>5565</v>
      </c>
    </row>
    <row r="7492" spans="3:9">
      <c r="F7492" s="132" t="str">
        <f>IF(EXACT(I7491, I7492), "PT Sub=Dub", "_")</f>
        <v>_</v>
      </c>
      <c r="G7492" s="133" t="s">
        <v>48</v>
      </c>
      <c r="H7492" s="113" t="s">
        <v>1208</v>
      </c>
      <c r="I7492" s="114" t="s">
        <v>5566</v>
      </c>
    </row>
    <row r="7493" spans="3:9" hidden="1">
      <c r="C7493" s="147" t="s">
        <v>27</v>
      </c>
      <c r="F7493" s="113" t="s">
        <v>27</v>
      </c>
      <c r="G7493" s="137" t="s">
        <v>28</v>
      </c>
      <c r="H7493" s="113" t="s">
        <v>734</v>
      </c>
      <c r="I7493" s="114">
        <v>935</v>
      </c>
    </row>
    <row r="7494" spans="3:9" hidden="1">
      <c r="C7494" s="113" t="s">
        <v>27</v>
      </c>
      <c r="F7494" s="113" t="s">
        <v>27</v>
      </c>
      <c r="G7494" s="137" t="s">
        <v>30</v>
      </c>
      <c r="H7494" s="113" t="s">
        <v>734</v>
      </c>
      <c r="I7494" s="114" t="s">
        <v>5567</v>
      </c>
    </row>
    <row r="7495" spans="3:9" hidden="1">
      <c r="C7495" s="113" t="s">
        <v>27</v>
      </c>
      <c r="F7495" s="113" t="s">
        <v>27</v>
      </c>
      <c r="G7495" s="133" t="s">
        <v>32</v>
      </c>
      <c r="H7495" s="113" t="s">
        <v>734</v>
      </c>
      <c r="I7495" s="114" t="s">
        <v>5568</v>
      </c>
    </row>
    <row r="7496" spans="3:9" hidden="1">
      <c r="F7496" s="113" t="s">
        <v>27</v>
      </c>
      <c r="G7496" s="133" t="s">
        <v>35</v>
      </c>
      <c r="H7496" s="113" t="s">
        <v>734</v>
      </c>
      <c r="I7496" s="114" t="s">
        <v>5569</v>
      </c>
    </row>
    <row r="7497" spans="3:9" hidden="1">
      <c r="F7497" s="132" t="str">
        <f>IF(EXACT(I7497, I7498), "EN Sub=Dub", "_")</f>
        <v>_</v>
      </c>
      <c r="G7497" s="133" t="s">
        <v>39</v>
      </c>
      <c r="H7497" s="113" t="s">
        <v>734</v>
      </c>
      <c r="I7497" s="114" t="s">
        <v>5570</v>
      </c>
    </row>
    <row r="7498" spans="3:9" hidden="1">
      <c r="F7498" s="132" t="str">
        <f>IF(EXACT(I7497, I7498), "EN Sub=Dub", "_")</f>
        <v>_</v>
      </c>
      <c r="G7498" s="133" t="s">
        <v>44</v>
      </c>
      <c r="H7498" s="113" t="s">
        <v>734</v>
      </c>
      <c r="I7498" s="114" t="s">
        <v>5571</v>
      </c>
    </row>
    <row r="7499" spans="3:9" hidden="1">
      <c r="F7499" s="132" t="str">
        <f>IF(EXACT(I7499, I7500), "PT Sub=Dub", "_")</f>
        <v>_</v>
      </c>
      <c r="G7499" s="133" t="s">
        <v>46</v>
      </c>
      <c r="H7499" s="113" t="s">
        <v>734</v>
      </c>
      <c r="I7499" s="114" t="s">
        <v>5572</v>
      </c>
    </row>
    <row r="7500" spans="3:9">
      <c r="F7500" s="132" t="str">
        <f>IF(EXACT(I7499, I7500), "PT Sub=Dub", "_")</f>
        <v>_</v>
      </c>
      <c r="G7500" s="133" t="s">
        <v>48</v>
      </c>
      <c r="H7500" s="113" t="s">
        <v>734</v>
      </c>
      <c r="I7500" s="114" t="s">
        <v>5573</v>
      </c>
    </row>
    <row r="7501" spans="3:9" hidden="1">
      <c r="C7501" s="147" t="s">
        <v>27</v>
      </c>
      <c r="F7501" s="113" t="s">
        <v>27</v>
      </c>
      <c r="G7501" s="137" t="s">
        <v>28</v>
      </c>
      <c r="H7501" s="113" t="s">
        <v>734</v>
      </c>
      <c r="I7501" s="114">
        <v>936</v>
      </c>
    </row>
    <row r="7502" spans="3:9" hidden="1">
      <c r="C7502" s="113" t="s">
        <v>27</v>
      </c>
      <c r="F7502" s="113" t="s">
        <v>27</v>
      </c>
      <c r="G7502" s="137" t="s">
        <v>30</v>
      </c>
      <c r="H7502" s="113" t="s">
        <v>734</v>
      </c>
      <c r="I7502" s="114" t="s">
        <v>5574</v>
      </c>
    </row>
    <row r="7503" spans="3:9" hidden="1">
      <c r="C7503" s="113" t="s">
        <v>27</v>
      </c>
      <c r="F7503" s="113" t="s">
        <v>27</v>
      </c>
      <c r="G7503" s="133" t="s">
        <v>32</v>
      </c>
      <c r="H7503" s="113" t="s">
        <v>734</v>
      </c>
      <c r="I7503" s="114" t="s">
        <v>5575</v>
      </c>
    </row>
    <row r="7504" spans="3:9" hidden="1">
      <c r="F7504" s="113" t="s">
        <v>27</v>
      </c>
      <c r="G7504" s="133" t="s">
        <v>35</v>
      </c>
      <c r="H7504" s="113" t="s">
        <v>734</v>
      </c>
      <c r="I7504" s="114" t="s">
        <v>5576</v>
      </c>
    </row>
    <row r="7505" spans="3:9" hidden="1">
      <c r="F7505" s="132" t="str">
        <f>IF(EXACT(I7505, I7506), "EN Sub=Dub", "_")</f>
        <v>_</v>
      </c>
      <c r="G7505" s="133" t="s">
        <v>39</v>
      </c>
      <c r="H7505" s="113" t="s">
        <v>734</v>
      </c>
      <c r="I7505" s="114" t="s">
        <v>5576</v>
      </c>
    </row>
    <row r="7506" spans="3:9" hidden="1">
      <c r="F7506" s="132" t="str">
        <f>IF(EXACT(I7505, I7506), "EN Sub=Dub", "_")</f>
        <v>_</v>
      </c>
      <c r="G7506" s="133" t="s">
        <v>44</v>
      </c>
      <c r="H7506" s="113" t="s">
        <v>734</v>
      </c>
      <c r="I7506" s="114" t="s">
        <v>5577</v>
      </c>
    </row>
    <row r="7507" spans="3:9" hidden="1">
      <c r="F7507" s="132" t="str">
        <f>IF(EXACT(I7507, I7508), "PT Sub=Dub", "_")</f>
        <v>_</v>
      </c>
      <c r="G7507" s="133" t="s">
        <v>46</v>
      </c>
      <c r="H7507" s="113" t="s">
        <v>734</v>
      </c>
      <c r="I7507" s="114" t="s">
        <v>5578</v>
      </c>
    </row>
    <row r="7508" spans="3:9">
      <c r="F7508" s="132" t="str">
        <f>IF(EXACT(I7507, I7508), "PT Sub=Dub", "_")</f>
        <v>_</v>
      </c>
      <c r="G7508" s="133" t="s">
        <v>48</v>
      </c>
      <c r="H7508" s="113" t="s">
        <v>734</v>
      </c>
      <c r="I7508" s="114" t="s">
        <v>5579</v>
      </c>
    </row>
    <row r="7509" spans="3:9" hidden="1">
      <c r="C7509" s="147" t="s">
        <v>27</v>
      </c>
      <c r="F7509" s="113" t="s">
        <v>27</v>
      </c>
      <c r="G7509" s="137" t="s">
        <v>28</v>
      </c>
      <c r="H7509" s="113" t="s">
        <v>734</v>
      </c>
      <c r="I7509" s="114">
        <v>937</v>
      </c>
    </row>
    <row r="7510" spans="3:9" hidden="1">
      <c r="C7510" s="113" t="s">
        <v>27</v>
      </c>
      <c r="F7510" s="113" t="s">
        <v>27</v>
      </c>
      <c r="G7510" s="137" t="s">
        <v>30</v>
      </c>
      <c r="H7510" s="113" t="s">
        <v>734</v>
      </c>
      <c r="I7510" s="114" t="s">
        <v>5580</v>
      </c>
    </row>
    <row r="7511" spans="3:9" hidden="1">
      <c r="C7511" s="113" t="s">
        <v>27</v>
      </c>
      <c r="F7511" s="113" t="s">
        <v>27</v>
      </c>
      <c r="G7511" s="133" t="s">
        <v>32</v>
      </c>
      <c r="H7511" s="113" t="s">
        <v>734</v>
      </c>
      <c r="I7511" s="114" t="s">
        <v>5581</v>
      </c>
    </row>
    <row r="7512" spans="3:9" hidden="1">
      <c r="F7512" s="113" t="s">
        <v>27</v>
      </c>
      <c r="G7512" s="133" t="s">
        <v>35</v>
      </c>
      <c r="H7512" s="113" t="s">
        <v>734</v>
      </c>
      <c r="I7512" s="114" t="s">
        <v>5582</v>
      </c>
    </row>
    <row r="7513" spans="3:9" hidden="1">
      <c r="F7513" s="132" t="str">
        <f>IF(EXACT(I7513, I7514), "EN Sub=Dub", "_")</f>
        <v>_</v>
      </c>
      <c r="G7513" s="133" t="s">
        <v>39</v>
      </c>
      <c r="H7513" s="113" t="s">
        <v>734</v>
      </c>
      <c r="I7513" s="114" t="s">
        <v>5583</v>
      </c>
    </row>
    <row r="7514" spans="3:9" hidden="1">
      <c r="F7514" s="132" t="str">
        <f>IF(EXACT(I7513, I7514), "EN Sub=Dub", "_")</f>
        <v>_</v>
      </c>
      <c r="G7514" s="133" t="s">
        <v>44</v>
      </c>
      <c r="H7514" s="113" t="s">
        <v>734</v>
      </c>
      <c r="I7514" s="114" t="s">
        <v>5584</v>
      </c>
    </row>
    <row r="7515" spans="3:9" hidden="1">
      <c r="F7515" s="132" t="str">
        <f>IF(EXACT(I7515, I7516), "PT Sub=Dub", "_")</f>
        <v>PT Sub=Dub</v>
      </c>
      <c r="G7515" s="133" t="s">
        <v>46</v>
      </c>
      <c r="H7515" s="113" t="s">
        <v>734</v>
      </c>
      <c r="I7515" s="114" t="s">
        <v>5585</v>
      </c>
    </row>
    <row r="7516" spans="3:9">
      <c r="F7516" s="132" t="str">
        <f>IF(EXACT(I7515, I7516), "PT Sub=Dub", "_")</f>
        <v>PT Sub=Dub</v>
      </c>
      <c r="G7516" s="133" t="s">
        <v>48</v>
      </c>
      <c r="H7516" s="113" t="s">
        <v>734</v>
      </c>
      <c r="I7516" s="114" t="s">
        <v>5585</v>
      </c>
    </row>
    <row r="7517" spans="3:9" hidden="1">
      <c r="C7517" s="147" t="s">
        <v>27</v>
      </c>
      <c r="F7517" s="113" t="s">
        <v>27</v>
      </c>
      <c r="G7517" s="137" t="s">
        <v>28</v>
      </c>
      <c r="H7517" s="113" t="s">
        <v>1208</v>
      </c>
      <c r="I7517" s="114">
        <v>938</v>
      </c>
    </row>
    <row r="7518" spans="3:9" hidden="1">
      <c r="C7518" s="113" t="s">
        <v>27</v>
      </c>
      <c r="F7518" s="113" t="s">
        <v>27</v>
      </c>
      <c r="G7518" s="137" t="s">
        <v>30</v>
      </c>
      <c r="H7518" s="113" t="s">
        <v>1208</v>
      </c>
      <c r="I7518" s="114" t="s">
        <v>5586</v>
      </c>
    </row>
    <row r="7519" spans="3:9" hidden="1">
      <c r="C7519" s="113" t="s">
        <v>27</v>
      </c>
      <c r="F7519" s="113" t="s">
        <v>27</v>
      </c>
      <c r="G7519" s="133" t="s">
        <v>32</v>
      </c>
      <c r="H7519" s="113" t="s">
        <v>1208</v>
      </c>
      <c r="I7519" s="114" t="s">
        <v>5587</v>
      </c>
    </row>
    <row r="7520" spans="3:9" hidden="1">
      <c r="F7520" s="113" t="s">
        <v>27</v>
      </c>
      <c r="G7520" s="133" t="s">
        <v>35</v>
      </c>
      <c r="H7520" s="113" t="s">
        <v>1208</v>
      </c>
      <c r="I7520" s="114" t="s">
        <v>5588</v>
      </c>
    </row>
    <row r="7521" spans="2:9" hidden="1">
      <c r="F7521" s="132" t="str">
        <f>IF(EXACT(I7521, I7522), "EN Sub=Dub", "_")</f>
        <v>_</v>
      </c>
      <c r="G7521" s="133" t="s">
        <v>39</v>
      </c>
      <c r="H7521" s="113" t="s">
        <v>1208</v>
      </c>
      <c r="I7521" s="114" t="s">
        <v>5588</v>
      </c>
    </row>
    <row r="7522" spans="2:9" hidden="1">
      <c r="F7522" s="132" t="str">
        <f>IF(EXACT(I7521, I7522), "EN Sub=Dub", "_")</f>
        <v>_</v>
      </c>
      <c r="G7522" s="133" t="s">
        <v>44</v>
      </c>
      <c r="H7522" s="113" t="s">
        <v>1208</v>
      </c>
      <c r="I7522" s="114" t="s">
        <v>5589</v>
      </c>
    </row>
    <row r="7523" spans="2:9" hidden="1">
      <c r="F7523" s="132" t="str">
        <f>IF(EXACT(I7523, I7524), "PT Sub=Dub", "_")</f>
        <v>PT Sub=Dub</v>
      </c>
      <c r="G7523" s="133" t="s">
        <v>46</v>
      </c>
      <c r="H7523" s="113" t="s">
        <v>1208</v>
      </c>
      <c r="I7523" s="114" t="s">
        <v>5590</v>
      </c>
    </row>
    <row r="7524" spans="2:9">
      <c r="F7524" s="132" t="str">
        <f>IF(EXACT(I7523, I7524), "PT Sub=Dub", "_")</f>
        <v>PT Sub=Dub</v>
      </c>
      <c r="G7524" s="133" t="s">
        <v>48</v>
      </c>
      <c r="H7524" s="113" t="s">
        <v>1208</v>
      </c>
      <c r="I7524" s="114" t="s">
        <v>5590</v>
      </c>
    </row>
    <row r="7525" spans="2:9" hidden="1">
      <c r="C7525" s="147" t="s">
        <v>27</v>
      </c>
      <c r="F7525" s="113" t="s">
        <v>27</v>
      </c>
      <c r="G7525" s="137" t="s">
        <v>28</v>
      </c>
      <c r="H7525" s="113" t="s">
        <v>734</v>
      </c>
      <c r="I7525" s="114">
        <v>939</v>
      </c>
    </row>
    <row r="7526" spans="2:9" hidden="1">
      <c r="C7526" s="113" t="s">
        <v>27</v>
      </c>
      <c r="F7526" s="113" t="s">
        <v>27</v>
      </c>
      <c r="G7526" s="137" t="s">
        <v>30</v>
      </c>
      <c r="H7526" s="113" t="s">
        <v>734</v>
      </c>
      <c r="I7526" s="114" t="s">
        <v>5591</v>
      </c>
    </row>
    <row r="7527" spans="2:9" hidden="1">
      <c r="C7527" s="113" t="s">
        <v>27</v>
      </c>
      <c r="F7527" s="113" t="s">
        <v>27</v>
      </c>
      <c r="G7527" s="133" t="s">
        <v>32</v>
      </c>
      <c r="H7527" s="113" t="s">
        <v>734</v>
      </c>
      <c r="I7527" s="114" t="s">
        <v>5592</v>
      </c>
    </row>
    <row r="7528" spans="2:9" hidden="1">
      <c r="F7528" s="113" t="s">
        <v>27</v>
      </c>
      <c r="G7528" s="133" t="s">
        <v>35</v>
      </c>
      <c r="H7528" s="113" t="s">
        <v>734</v>
      </c>
      <c r="I7528" s="114" t="s">
        <v>5593</v>
      </c>
    </row>
    <row r="7529" spans="2:9" hidden="1">
      <c r="F7529" s="132" t="str">
        <f>IF(EXACT(I7529, I7530), "EN Sub=Dub", "_")</f>
        <v>_</v>
      </c>
      <c r="G7529" s="133" t="s">
        <v>39</v>
      </c>
      <c r="H7529" s="113" t="s">
        <v>734</v>
      </c>
      <c r="I7529" s="114" t="s">
        <v>5594</v>
      </c>
    </row>
    <row r="7530" spans="2:9" hidden="1">
      <c r="F7530" s="132" t="str">
        <f>IF(EXACT(I7529, I7530), "EN Sub=Dub", "_")</f>
        <v>_</v>
      </c>
      <c r="G7530" s="133" t="s">
        <v>44</v>
      </c>
      <c r="H7530" s="113" t="s">
        <v>734</v>
      </c>
      <c r="I7530" s="114" t="s">
        <v>5595</v>
      </c>
    </row>
    <row r="7531" spans="2:9" hidden="1">
      <c r="F7531" s="132" t="str">
        <f>IF(EXACT(I7531, I7532), "PT Sub=Dub", "_")</f>
        <v>_</v>
      </c>
      <c r="G7531" s="133" t="s">
        <v>46</v>
      </c>
      <c r="H7531" s="113" t="s">
        <v>734</v>
      </c>
      <c r="I7531" s="114" t="s">
        <v>5596</v>
      </c>
    </row>
    <row r="7532" spans="2:9">
      <c r="F7532" s="132" t="str">
        <f>IF(EXACT(I7531, I7532), "PT Sub=Dub", "_")</f>
        <v>_</v>
      </c>
      <c r="G7532" s="133" t="s">
        <v>48</v>
      </c>
      <c r="H7532" s="113" t="s">
        <v>734</v>
      </c>
      <c r="I7532" s="114" t="s">
        <v>5597</v>
      </c>
    </row>
    <row r="7533" spans="2:9" hidden="1">
      <c r="B7533" s="114" t="s">
        <v>26</v>
      </c>
      <c r="C7533" s="147" t="s">
        <v>27</v>
      </c>
      <c r="F7533" s="113" t="s">
        <v>27</v>
      </c>
      <c r="G7533" s="137" t="s">
        <v>28</v>
      </c>
      <c r="H7533" s="113" t="s">
        <v>734</v>
      </c>
      <c r="I7533" s="114">
        <v>940</v>
      </c>
    </row>
    <row r="7534" spans="2:9" hidden="1">
      <c r="B7534" s="114" t="s">
        <v>26</v>
      </c>
      <c r="C7534" s="113" t="s">
        <v>27</v>
      </c>
      <c r="F7534" s="113" t="s">
        <v>27</v>
      </c>
      <c r="G7534" s="137" t="s">
        <v>30</v>
      </c>
      <c r="H7534" s="113" t="s">
        <v>734</v>
      </c>
      <c r="I7534" s="114" t="s">
        <v>5598</v>
      </c>
    </row>
    <row r="7535" spans="2:9" hidden="1">
      <c r="B7535" s="114" t="s">
        <v>26</v>
      </c>
      <c r="C7535" s="113" t="s">
        <v>27</v>
      </c>
      <c r="F7535" s="113" t="s">
        <v>27</v>
      </c>
      <c r="G7535" s="133" t="s">
        <v>32</v>
      </c>
      <c r="H7535" s="113" t="s">
        <v>734</v>
      </c>
      <c r="I7535" s="114" t="s">
        <v>5599</v>
      </c>
    </row>
    <row r="7536" spans="2:9" hidden="1">
      <c r="B7536" s="114" t="s">
        <v>26</v>
      </c>
      <c r="F7536" s="113" t="s">
        <v>27</v>
      </c>
      <c r="G7536" s="133" t="s">
        <v>35</v>
      </c>
      <c r="H7536" s="113" t="s">
        <v>734</v>
      </c>
      <c r="I7536" s="114" t="s">
        <v>5600</v>
      </c>
    </row>
    <row r="7537" spans="2:9" hidden="1">
      <c r="B7537" s="114" t="s">
        <v>26</v>
      </c>
      <c r="F7537" s="132" t="str">
        <f>IF(EXACT(I7537, I7538), "EN Sub=Dub", "_")</f>
        <v>_</v>
      </c>
      <c r="G7537" s="133" t="s">
        <v>39</v>
      </c>
      <c r="H7537" s="113" t="s">
        <v>734</v>
      </c>
      <c r="I7537" s="114" t="s">
        <v>5601</v>
      </c>
    </row>
    <row r="7538" spans="2:9" hidden="1">
      <c r="B7538" s="114" t="s">
        <v>26</v>
      </c>
      <c r="F7538" s="132" t="str">
        <f>IF(EXACT(I7537, I7538), "EN Sub=Dub", "_")</f>
        <v>_</v>
      </c>
      <c r="G7538" s="133" t="s">
        <v>44</v>
      </c>
      <c r="H7538" s="113" t="s">
        <v>734</v>
      </c>
      <c r="I7538" s="114" t="s">
        <v>5602</v>
      </c>
    </row>
    <row r="7539" spans="2:9" hidden="1">
      <c r="B7539" s="114" t="s">
        <v>26</v>
      </c>
      <c r="F7539" s="132" t="str">
        <f>IF(EXACT(I7539, I7540), "PT Sub=Dub", "_")</f>
        <v>PT Sub=Dub</v>
      </c>
      <c r="G7539" s="133" t="s">
        <v>46</v>
      </c>
      <c r="H7539" s="113" t="s">
        <v>734</v>
      </c>
      <c r="I7539" s="114" t="s">
        <v>5603</v>
      </c>
    </row>
    <row r="7540" spans="2:9">
      <c r="B7540" s="114" t="s">
        <v>26</v>
      </c>
      <c r="F7540" s="132" t="str">
        <f>IF(EXACT(I7539, I7540), "PT Sub=Dub", "_")</f>
        <v>PT Sub=Dub</v>
      </c>
      <c r="G7540" s="133" t="s">
        <v>48</v>
      </c>
      <c r="H7540" s="113" t="s">
        <v>734</v>
      </c>
      <c r="I7540" s="114" t="s">
        <v>5603</v>
      </c>
    </row>
    <row r="7541" spans="2:9" hidden="1">
      <c r="C7541" s="147" t="s">
        <v>27</v>
      </c>
      <c r="F7541" s="113" t="s">
        <v>27</v>
      </c>
      <c r="G7541" s="137" t="s">
        <v>28</v>
      </c>
      <c r="H7541" s="113" t="s">
        <v>734</v>
      </c>
      <c r="I7541" s="114">
        <v>941</v>
      </c>
    </row>
    <row r="7542" spans="2:9" hidden="1">
      <c r="C7542" s="113" t="s">
        <v>27</v>
      </c>
      <c r="F7542" s="113" t="s">
        <v>27</v>
      </c>
      <c r="G7542" s="137" t="s">
        <v>30</v>
      </c>
      <c r="H7542" s="113" t="s">
        <v>734</v>
      </c>
      <c r="I7542" s="114" t="s">
        <v>5604</v>
      </c>
    </row>
    <row r="7543" spans="2:9" hidden="1">
      <c r="C7543" s="113" t="s">
        <v>27</v>
      </c>
      <c r="F7543" s="113" t="s">
        <v>27</v>
      </c>
      <c r="G7543" s="133" t="s">
        <v>32</v>
      </c>
      <c r="H7543" s="113" t="s">
        <v>734</v>
      </c>
      <c r="I7543" s="114" t="s">
        <v>5605</v>
      </c>
    </row>
    <row r="7544" spans="2:9" hidden="1">
      <c r="F7544" s="113" t="s">
        <v>27</v>
      </c>
      <c r="G7544" s="133" t="s">
        <v>35</v>
      </c>
      <c r="H7544" s="113" t="s">
        <v>734</v>
      </c>
      <c r="I7544" s="114" t="s">
        <v>5606</v>
      </c>
    </row>
    <row r="7545" spans="2:9" hidden="1">
      <c r="F7545" s="132" t="str">
        <f>IF(EXACT(I7545, I7546), "EN Sub=Dub", "_")</f>
        <v>_</v>
      </c>
      <c r="G7545" s="133" t="s">
        <v>39</v>
      </c>
      <c r="H7545" s="113" t="s">
        <v>734</v>
      </c>
      <c r="I7545" s="114" t="s">
        <v>5607</v>
      </c>
    </row>
    <row r="7546" spans="2:9" hidden="1">
      <c r="F7546" s="132" t="str">
        <f>IF(EXACT(I7545, I7546), "EN Sub=Dub", "_")</f>
        <v>_</v>
      </c>
      <c r="G7546" s="133" t="s">
        <v>44</v>
      </c>
      <c r="H7546" s="113" t="s">
        <v>734</v>
      </c>
      <c r="I7546" s="114" t="s">
        <v>5608</v>
      </c>
    </row>
    <row r="7547" spans="2:9" hidden="1">
      <c r="F7547" s="132" t="str">
        <f>IF(EXACT(I7547, I7548), "PT Sub=Dub", "_")</f>
        <v>_</v>
      </c>
      <c r="G7547" s="133" t="s">
        <v>46</v>
      </c>
      <c r="H7547" s="113" t="s">
        <v>734</v>
      </c>
      <c r="I7547" s="114" t="s">
        <v>5609</v>
      </c>
    </row>
    <row r="7548" spans="2:9">
      <c r="F7548" s="132" t="str">
        <f>IF(EXACT(I7547, I7548), "PT Sub=Dub", "_")</f>
        <v>_</v>
      </c>
      <c r="G7548" s="133" t="s">
        <v>48</v>
      </c>
      <c r="H7548" s="113" t="s">
        <v>734</v>
      </c>
      <c r="I7548" s="114" t="s">
        <v>5610</v>
      </c>
    </row>
    <row r="7549" spans="2:9" hidden="1">
      <c r="C7549" s="147" t="s">
        <v>27</v>
      </c>
      <c r="F7549" s="113" t="s">
        <v>27</v>
      </c>
      <c r="G7549" s="137" t="s">
        <v>28</v>
      </c>
      <c r="H7549" s="113" t="s">
        <v>734</v>
      </c>
      <c r="I7549" s="114">
        <v>942</v>
      </c>
    </row>
    <row r="7550" spans="2:9" hidden="1">
      <c r="C7550" s="113" t="s">
        <v>27</v>
      </c>
      <c r="F7550" s="113" t="s">
        <v>27</v>
      </c>
      <c r="G7550" s="137" t="s">
        <v>30</v>
      </c>
      <c r="H7550" s="113" t="s">
        <v>734</v>
      </c>
      <c r="I7550" s="114" t="s">
        <v>5611</v>
      </c>
    </row>
    <row r="7551" spans="2:9" hidden="1">
      <c r="C7551" s="113" t="s">
        <v>27</v>
      </c>
      <c r="F7551" s="113" t="s">
        <v>27</v>
      </c>
      <c r="G7551" s="133" t="s">
        <v>32</v>
      </c>
      <c r="H7551" s="113" t="s">
        <v>734</v>
      </c>
      <c r="I7551" s="114" t="s">
        <v>5612</v>
      </c>
    </row>
    <row r="7552" spans="2:9" hidden="1">
      <c r="F7552" s="113" t="s">
        <v>27</v>
      </c>
      <c r="G7552" s="133" t="s">
        <v>35</v>
      </c>
      <c r="H7552" s="113" t="s">
        <v>734</v>
      </c>
      <c r="I7552" s="114" t="s">
        <v>5613</v>
      </c>
    </row>
    <row r="7553" spans="2:9" hidden="1">
      <c r="F7553" s="132" t="str">
        <f>IF(EXACT(I7553, I7554), "EN Sub=Dub", "_")</f>
        <v>_</v>
      </c>
      <c r="G7553" s="133" t="s">
        <v>39</v>
      </c>
      <c r="H7553" s="113" t="s">
        <v>734</v>
      </c>
      <c r="I7553" s="114" t="s">
        <v>5614</v>
      </c>
    </row>
    <row r="7554" spans="2:9" hidden="1">
      <c r="F7554" s="132" t="str">
        <f>IF(EXACT(I7553, I7554), "EN Sub=Dub", "_")</f>
        <v>_</v>
      </c>
      <c r="G7554" s="133" t="s">
        <v>44</v>
      </c>
      <c r="H7554" s="113" t="s">
        <v>734</v>
      </c>
      <c r="I7554" s="114" t="s">
        <v>7352</v>
      </c>
    </row>
    <row r="7555" spans="2:9" hidden="1">
      <c r="F7555" s="132" t="str">
        <f>IF(EXACT(I7555, I7556), "PT Sub=Dub", "_")</f>
        <v>_</v>
      </c>
      <c r="G7555" s="133" t="s">
        <v>46</v>
      </c>
      <c r="H7555" s="113" t="s">
        <v>734</v>
      </c>
      <c r="I7555" s="114" t="s">
        <v>5616</v>
      </c>
    </row>
    <row r="7556" spans="2:9">
      <c r="F7556" s="132" t="str">
        <f>IF(EXACT(I7555, I7556), "PT Sub=Dub", "_")</f>
        <v>_</v>
      </c>
      <c r="G7556" s="133" t="s">
        <v>48</v>
      </c>
      <c r="H7556" s="113" t="s">
        <v>734</v>
      </c>
      <c r="I7556" s="114" t="s">
        <v>5617</v>
      </c>
    </row>
    <row r="7557" spans="2:9" hidden="1">
      <c r="B7557" s="114" t="s">
        <v>26</v>
      </c>
      <c r="C7557" s="147" t="s">
        <v>27</v>
      </c>
      <c r="F7557" s="113" t="s">
        <v>27</v>
      </c>
      <c r="G7557" s="137" t="s">
        <v>28</v>
      </c>
      <c r="H7557" s="113" t="s">
        <v>1208</v>
      </c>
      <c r="I7557" s="114">
        <v>943</v>
      </c>
    </row>
    <row r="7558" spans="2:9" hidden="1">
      <c r="B7558" s="114" t="s">
        <v>26</v>
      </c>
      <c r="C7558" s="113" t="s">
        <v>27</v>
      </c>
      <c r="F7558" s="113" t="s">
        <v>27</v>
      </c>
      <c r="G7558" s="137" t="s">
        <v>30</v>
      </c>
      <c r="H7558" s="113" t="s">
        <v>1208</v>
      </c>
      <c r="I7558" s="114" t="s">
        <v>5618</v>
      </c>
    </row>
    <row r="7559" spans="2:9" hidden="1">
      <c r="B7559" s="114" t="s">
        <v>26</v>
      </c>
      <c r="C7559" s="113" t="s">
        <v>27</v>
      </c>
      <c r="F7559" s="113" t="s">
        <v>27</v>
      </c>
      <c r="G7559" s="133" t="s">
        <v>32</v>
      </c>
      <c r="H7559" s="113" t="s">
        <v>1208</v>
      </c>
      <c r="I7559" s="114" t="s">
        <v>5619</v>
      </c>
    </row>
    <row r="7560" spans="2:9" hidden="1">
      <c r="B7560" s="114" t="s">
        <v>26</v>
      </c>
      <c r="F7560" s="113" t="s">
        <v>27</v>
      </c>
      <c r="G7560" s="133" t="s">
        <v>35</v>
      </c>
      <c r="H7560" s="113" t="s">
        <v>1208</v>
      </c>
      <c r="I7560" s="114" t="s">
        <v>5620</v>
      </c>
    </row>
    <row r="7561" spans="2:9" hidden="1">
      <c r="B7561" s="114" t="s">
        <v>26</v>
      </c>
      <c r="F7561" s="132" t="str">
        <f>IF(EXACT(I7561, I7562), "EN Sub=Dub", "_")</f>
        <v>_</v>
      </c>
      <c r="G7561" s="133" t="s">
        <v>39</v>
      </c>
      <c r="H7561" s="113" t="s">
        <v>1208</v>
      </c>
      <c r="I7561" s="114" t="s">
        <v>5621</v>
      </c>
    </row>
    <row r="7562" spans="2:9" hidden="1">
      <c r="B7562" s="114" t="s">
        <v>26</v>
      </c>
      <c r="F7562" s="132" t="str">
        <f>IF(EXACT(I7561, I7562), "EN Sub=Dub", "_")</f>
        <v>_</v>
      </c>
      <c r="G7562" s="133" t="s">
        <v>44</v>
      </c>
      <c r="H7562" s="113" t="s">
        <v>1208</v>
      </c>
      <c r="I7562" s="135" t="s">
        <v>5622</v>
      </c>
    </row>
    <row r="7563" spans="2:9" hidden="1">
      <c r="B7563" s="114" t="s">
        <v>26</v>
      </c>
      <c r="F7563" s="132" t="str">
        <f>IF(EXACT(I7563, I7564), "PT Sub=Dub", "_")</f>
        <v>PT Sub=Dub</v>
      </c>
      <c r="G7563" s="133" t="s">
        <v>46</v>
      </c>
      <c r="H7563" s="113" t="s">
        <v>1208</v>
      </c>
      <c r="I7563" s="114" t="s">
        <v>5623</v>
      </c>
    </row>
    <row r="7564" spans="2:9">
      <c r="B7564" s="114" t="s">
        <v>26</v>
      </c>
      <c r="F7564" s="132" t="str">
        <f>IF(EXACT(I7563, I7564), "PT Sub=Dub", "_")</f>
        <v>PT Sub=Dub</v>
      </c>
      <c r="G7564" s="133" t="s">
        <v>48</v>
      </c>
      <c r="H7564" s="113" t="s">
        <v>1208</v>
      </c>
      <c r="I7564" s="114" t="s">
        <v>5623</v>
      </c>
    </row>
    <row r="7565" spans="2:9" hidden="1">
      <c r="B7565" s="114" t="s">
        <v>26</v>
      </c>
      <c r="C7565" s="147" t="s">
        <v>27</v>
      </c>
      <c r="F7565" s="113" t="s">
        <v>27</v>
      </c>
      <c r="G7565" s="137" t="s">
        <v>28</v>
      </c>
      <c r="H7565" s="113" t="s">
        <v>1208</v>
      </c>
      <c r="I7565" s="114">
        <v>944</v>
      </c>
    </row>
    <row r="7566" spans="2:9" hidden="1">
      <c r="B7566" s="114" t="s">
        <v>26</v>
      </c>
      <c r="C7566" s="113" t="s">
        <v>27</v>
      </c>
      <c r="F7566" s="113" t="s">
        <v>27</v>
      </c>
      <c r="G7566" s="137" t="s">
        <v>30</v>
      </c>
      <c r="H7566" s="113" t="s">
        <v>1208</v>
      </c>
      <c r="I7566" s="114" t="s">
        <v>5624</v>
      </c>
    </row>
    <row r="7567" spans="2:9" hidden="1">
      <c r="B7567" s="114" t="s">
        <v>26</v>
      </c>
      <c r="C7567" s="113" t="s">
        <v>27</v>
      </c>
      <c r="F7567" s="113" t="s">
        <v>27</v>
      </c>
      <c r="G7567" s="133" t="s">
        <v>32</v>
      </c>
      <c r="H7567" s="113" t="s">
        <v>1208</v>
      </c>
      <c r="I7567" s="114" t="s">
        <v>5625</v>
      </c>
    </row>
    <row r="7568" spans="2:9" hidden="1">
      <c r="B7568" s="114" t="s">
        <v>26</v>
      </c>
      <c r="F7568" s="113" t="s">
        <v>27</v>
      </c>
      <c r="G7568" s="133" t="s">
        <v>35</v>
      </c>
      <c r="H7568" s="113" t="s">
        <v>1208</v>
      </c>
      <c r="I7568" s="114" t="s">
        <v>5626</v>
      </c>
    </row>
    <row r="7569" spans="2:9" hidden="1">
      <c r="B7569" s="114" t="s">
        <v>26</v>
      </c>
      <c r="F7569" s="132" t="str">
        <f>IF(EXACT(I7569, I7570), "EN Sub=Dub", "_")</f>
        <v>_</v>
      </c>
      <c r="G7569" s="133" t="s">
        <v>39</v>
      </c>
      <c r="H7569" s="113" t="s">
        <v>1208</v>
      </c>
      <c r="I7569" s="114" t="s">
        <v>5626</v>
      </c>
    </row>
    <row r="7570" spans="2:9" hidden="1">
      <c r="B7570" s="114" t="s">
        <v>26</v>
      </c>
      <c r="F7570" s="132" t="str">
        <f>IF(EXACT(I7569, I7570), "EN Sub=Dub", "_")</f>
        <v>_</v>
      </c>
      <c r="G7570" s="133" t="s">
        <v>44</v>
      </c>
      <c r="H7570" s="113" t="s">
        <v>1208</v>
      </c>
      <c r="I7570" s="114" t="s">
        <v>5627</v>
      </c>
    </row>
    <row r="7571" spans="2:9" hidden="1">
      <c r="B7571" s="114" t="s">
        <v>26</v>
      </c>
      <c r="F7571" s="132" t="str">
        <f>IF(EXACT(I7571, I7572), "PT Sub=Dub", "_")</f>
        <v>PT Sub=Dub</v>
      </c>
      <c r="G7571" s="133" t="s">
        <v>46</v>
      </c>
      <c r="H7571" s="113" t="s">
        <v>1208</v>
      </c>
      <c r="I7571" s="114" t="s">
        <v>5628</v>
      </c>
    </row>
    <row r="7572" spans="2:9">
      <c r="B7572" s="114" t="s">
        <v>26</v>
      </c>
      <c r="F7572" s="132" t="str">
        <f>IF(EXACT(I7571, I7572), "PT Sub=Dub", "_")</f>
        <v>PT Sub=Dub</v>
      </c>
      <c r="G7572" s="133" t="s">
        <v>48</v>
      </c>
      <c r="H7572" s="113" t="s">
        <v>1208</v>
      </c>
      <c r="I7572" s="114" t="s">
        <v>5628</v>
      </c>
    </row>
    <row r="7573" spans="2:9" hidden="1">
      <c r="C7573" s="147" t="s">
        <v>27</v>
      </c>
      <c r="F7573" s="113" t="s">
        <v>27</v>
      </c>
      <c r="G7573" s="137" t="s">
        <v>28</v>
      </c>
      <c r="H7573" s="113" t="s">
        <v>1208</v>
      </c>
      <c r="I7573" s="114">
        <v>945</v>
      </c>
    </row>
    <row r="7574" spans="2:9" hidden="1">
      <c r="C7574" s="113" t="s">
        <v>27</v>
      </c>
      <c r="F7574" s="113" t="s">
        <v>27</v>
      </c>
      <c r="G7574" s="137" t="s">
        <v>30</v>
      </c>
      <c r="H7574" s="113" t="s">
        <v>1208</v>
      </c>
      <c r="I7574" s="114" t="s">
        <v>5629</v>
      </c>
    </row>
    <row r="7575" spans="2:9" hidden="1">
      <c r="C7575" s="113" t="s">
        <v>27</v>
      </c>
      <c r="F7575" s="113" t="s">
        <v>27</v>
      </c>
      <c r="G7575" s="133" t="s">
        <v>32</v>
      </c>
      <c r="H7575" s="113" t="s">
        <v>1208</v>
      </c>
      <c r="I7575" s="114" t="s">
        <v>5630</v>
      </c>
    </row>
    <row r="7576" spans="2:9" hidden="1">
      <c r="F7576" s="113" t="s">
        <v>27</v>
      </c>
      <c r="G7576" s="133" t="s">
        <v>35</v>
      </c>
      <c r="H7576" s="113" t="s">
        <v>1208</v>
      </c>
      <c r="I7576" s="114" t="s">
        <v>5631</v>
      </c>
    </row>
    <row r="7577" spans="2:9" hidden="1">
      <c r="F7577" s="132" t="str">
        <f>IF(EXACT(I7577, I7578), "EN Sub=Dub", "_")</f>
        <v>_</v>
      </c>
      <c r="G7577" s="133" t="s">
        <v>39</v>
      </c>
      <c r="H7577" s="113" t="s">
        <v>1208</v>
      </c>
      <c r="I7577" s="114" t="s">
        <v>5631</v>
      </c>
    </row>
    <row r="7578" spans="2:9" hidden="1">
      <c r="D7578" s="114" t="s">
        <v>5632</v>
      </c>
      <c r="E7578" s="113" t="s">
        <v>2521</v>
      </c>
      <c r="F7578" s="132" t="str">
        <f>IF(EXACT(I7577, I7578), "EN Sub=Dub", "_")</f>
        <v>_</v>
      </c>
      <c r="G7578" s="133" t="s">
        <v>44</v>
      </c>
      <c r="H7578" s="113" t="s">
        <v>1208</v>
      </c>
      <c r="I7578" s="135" t="s">
        <v>5633</v>
      </c>
    </row>
    <row r="7579" spans="2:9" hidden="1">
      <c r="F7579" s="132" t="str">
        <f>IF(EXACT(I7579, I7580), "PT Sub=Dub", "_")</f>
        <v>_</v>
      </c>
      <c r="G7579" s="133" t="s">
        <v>46</v>
      </c>
      <c r="H7579" s="113" t="s">
        <v>1208</v>
      </c>
      <c r="I7579" s="114" t="s">
        <v>5634</v>
      </c>
    </row>
    <row r="7580" spans="2:9">
      <c r="F7580" s="132" t="str">
        <f>IF(EXACT(I7579, I7580), "PT Sub=Dub", "_")</f>
        <v>_</v>
      </c>
      <c r="G7580" s="133" t="s">
        <v>48</v>
      </c>
      <c r="H7580" s="113" t="s">
        <v>1208</v>
      </c>
      <c r="I7580" s="114" t="s">
        <v>5635</v>
      </c>
    </row>
    <row r="7581" spans="2:9" hidden="1">
      <c r="C7581" s="147" t="s">
        <v>27</v>
      </c>
      <c r="F7581" s="113" t="s">
        <v>27</v>
      </c>
      <c r="G7581" s="137" t="s">
        <v>28</v>
      </c>
      <c r="H7581" s="113" t="s">
        <v>1807</v>
      </c>
      <c r="I7581" s="114">
        <v>946</v>
      </c>
    </row>
    <row r="7582" spans="2:9" hidden="1">
      <c r="C7582" s="113" t="s">
        <v>27</v>
      </c>
      <c r="F7582" s="113" t="s">
        <v>27</v>
      </c>
      <c r="G7582" s="137" t="s">
        <v>30</v>
      </c>
      <c r="H7582" s="113" t="s">
        <v>1807</v>
      </c>
      <c r="I7582" s="114" t="s">
        <v>5636</v>
      </c>
    </row>
    <row r="7583" spans="2:9" hidden="1">
      <c r="C7583" s="113" t="s">
        <v>27</v>
      </c>
      <c r="F7583" s="113" t="s">
        <v>27</v>
      </c>
      <c r="G7583" s="133" t="s">
        <v>32</v>
      </c>
      <c r="H7583" s="113" t="s">
        <v>1807</v>
      </c>
      <c r="I7583" s="114" t="s">
        <v>5637</v>
      </c>
    </row>
    <row r="7584" spans="2:9" hidden="1">
      <c r="F7584" s="113" t="s">
        <v>27</v>
      </c>
      <c r="G7584" s="133" t="s">
        <v>35</v>
      </c>
      <c r="H7584" s="113" t="s">
        <v>1807</v>
      </c>
      <c r="I7584" s="114" t="s">
        <v>5638</v>
      </c>
    </row>
    <row r="7585" spans="3:9" hidden="1">
      <c r="F7585" s="132" t="str">
        <f>IF(EXACT(I7585, I7586), "EN Sub=Dub", "_")</f>
        <v>_</v>
      </c>
      <c r="G7585" s="133" t="s">
        <v>39</v>
      </c>
      <c r="H7585" s="113" t="s">
        <v>1807</v>
      </c>
      <c r="I7585" s="114" t="s">
        <v>5639</v>
      </c>
    </row>
    <row r="7586" spans="3:9" hidden="1">
      <c r="F7586" s="132" t="str">
        <f>IF(EXACT(I7585, I7586), "EN Sub=Dub", "_")</f>
        <v>_</v>
      </c>
      <c r="G7586" s="133" t="s">
        <v>44</v>
      </c>
      <c r="H7586" s="113" t="s">
        <v>1807</v>
      </c>
      <c r="I7586" s="114" t="s">
        <v>5640</v>
      </c>
    </row>
    <row r="7587" spans="3:9" hidden="1">
      <c r="F7587" s="132" t="str">
        <f>IF(EXACT(I7587, I7588), "PT Sub=Dub", "_")</f>
        <v>PT Sub=Dub</v>
      </c>
      <c r="G7587" s="133" t="s">
        <v>46</v>
      </c>
      <c r="H7587" s="113" t="s">
        <v>1807</v>
      </c>
      <c r="I7587" s="114" t="s">
        <v>5641</v>
      </c>
    </row>
    <row r="7588" spans="3:9">
      <c r="F7588" s="132" t="str">
        <f>IF(EXACT(I7587, I7588), "PT Sub=Dub", "_")</f>
        <v>PT Sub=Dub</v>
      </c>
      <c r="G7588" s="133" t="s">
        <v>48</v>
      </c>
      <c r="H7588" s="113" t="s">
        <v>1807</v>
      </c>
      <c r="I7588" s="114" t="s">
        <v>5641</v>
      </c>
    </row>
    <row r="7589" spans="3:9" hidden="1">
      <c r="C7589" s="147" t="s">
        <v>27</v>
      </c>
      <c r="F7589" s="113" t="s">
        <v>27</v>
      </c>
      <c r="G7589" s="137" t="s">
        <v>28</v>
      </c>
      <c r="H7589" s="113" t="s">
        <v>1807</v>
      </c>
      <c r="I7589" s="114">
        <v>947</v>
      </c>
    </row>
    <row r="7590" spans="3:9" hidden="1">
      <c r="C7590" s="113" t="s">
        <v>27</v>
      </c>
      <c r="F7590" s="113" t="s">
        <v>27</v>
      </c>
      <c r="G7590" s="137" t="s">
        <v>30</v>
      </c>
      <c r="H7590" s="113" t="s">
        <v>1807</v>
      </c>
      <c r="I7590" s="114" t="s">
        <v>5642</v>
      </c>
    </row>
    <row r="7591" spans="3:9" hidden="1">
      <c r="C7591" s="113" t="s">
        <v>27</v>
      </c>
      <c r="F7591" s="113" t="s">
        <v>27</v>
      </c>
      <c r="G7591" s="133" t="s">
        <v>32</v>
      </c>
      <c r="H7591" s="113" t="s">
        <v>1807</v>
      </c>
      <c r="I7591" s="114" t="s">
        <v>5643</v>
      </c>
    </row>
    <row r="7592" spans="3:9" hidden="1">
      <c r="F7592" s="113" t="s">
        <v>27</v>
      </c>
      <c r="G7592" s="133" t="s">
        <v>35</v>
      </c>
      <c r="H7592" s="113" t="s">
        <v>1807</v>
      </c>
      <c r="I7592" s="114" t="s">
        <v>5644</v>
      </c>
    </row>
    <row r="7593" spans="3:9" hidden="1">
      <c r="F7593" s="132" t="str">
        <f>IF(EXACT(I7593, I7594), "EN Sub=Dub", "_")</f>
        <v>_</v>
      </c>
      <c r="G7593" s="133" t="s">
        <v>39</v>
      </c>
      <c r="H7593" s="113" t="s">
        <v>1807</v>
      </c>
      <c r="I7593" s="114" t="s">
        <v>5644</v>
      </c>
    </row>
    <row r="7594" spans="3:9" hidden="1">
      <c r="F7594" s="132" t="str">
        <f>IF(EXACT(I7593, I7594), "EN Sub=Dub", "_")</f>
        <v>_</v>
      </c>
      <c r="G7594" s="133" t="s">
        <v>44</v>
      </c>
      <c r="H7594" s="113" t="s">
        <v>1807</v>
      </c>
      <c r="I7594" s="114" t="s">
        <v>5645</v>
      </c>
    </row>
    <row r="7595" spans="3:9" hidden="1">
      <c r="F7595" s="132" t="str">
        <f>IF(EXACT(I7595, I7596), "PT Sub=Dub", "_")</f>
        <v>PT Sub=Dub</v>
      </c>
      <c r="G7595" s="133" t="s">
        <v>46</v>
      </c>
      <c r="H7595" s="113" t="s">
        <v>1807</v>
      </c>
      <c r="I7595" s="114" t="s">
        <v>5646</v>
      </c>
    </row>
    <row r="7596" spans="3:9">
      <c r="F7596" s="132" t="str">
        <f>IF(EXACT(I7595, I7596), "PT Sub=Dub", "_")</f>
        <v>PT Sub=Dub</v>
      </c>
      <c r="G7596" s="133" t="s">
        <v>48</v>
      </c>
      <c r="H7596" s="113" t="s">
        <v>1807</v>
      </c>
      <c r="I7596" s="114" t="s">
        <v>5646</v>
      </c>
    </row>
    <row r="7597" spans="3:9" hidden="1">
      <c r="C7597" s="147" t="s">
        <v>27</v>
      </c>
      <c r="F7597" s="113" t="s">
        <v>27</v>
      </c>
      <c r="G7597" s="137" t="s">
        <v>28</v>
      </c>
      <c r="H7597" s="113" t="s">
        <v>1807</v>
      </c>
      <c r="I7597" s="114">
        <v>948</v>
      </c>
    </row>
    <row r="7598" spans="3:9" hidden="1">
      <c r="C7598" s="113" t="s">
        <v>27</v>
      </c>
      <c r="F7598" s="113" t="s">
        <v>27</v>
      </c>
      <c r="G7598" s="137" t="s">
        <v>30</v>
      </c>
      <c r="H7598" s="113" t="s">
        <v>1807</v>
      </c>
      <c r="I7598" s="114" t="s">
        <v>5647</v>
      </c>
    </row>
    <row r="7599" spans="3:9" hidden="1">
      <c r="C7599" s="113" t="s">
        <v>27</v>
      </c>
      <c r="F7599" s="113" t="s">
        <v>27</v>
      </c>
      <c r="G7599" s="133" t="s">
        <v>32</v>
      </c>
      <c r="H7599" s="113" t="s">
        <v>1807</v>
      </c>
      <c r="I7599" s="114" t="s">
        <v>5648</v>
      </c>
    </row>
    <row r="7600" spans="3:9" hidden="1">
      <c r="F7600" s="113" t="s">
        <v>27</v>
      </c>
      <c r="G7600" s="133" t="s">
        <v>35</v>
      </c>
      <c r="H7600" s="113" t="s">
        <v>1807</v>
      </c>
      <c r="I7600" s="114" t="s">
        <v>5649</v>
      </c>
    </row>
    <row r="7601" spans="3:9" hidden="1">
      <c r="F7601" s="132" t="str">
        <f>IF(EXACT(I7601, I7602), "EN Sub=Dub", "_")</f>
        <v>_</v>
      </c>
      <c r="G7601" s="133" t="s">
        <v>39</v>
      </c>
      <c r="H7601" s="113" t="s">
        <v>1807</v>
      </c>
      <c r="I7601" s="114" t="s">
        <v>5650</v>
      </c>
    </row>
    <row r="7602" spans="3:9" hidden="1">
      <c r="F7602" s="132" t="str">
        <f>IF(EXACT(I7601, I7602), "EN Sub=Dub", "_")</f>
        <v>_</v>
      </c>
      <c r="G7602" s="133" t="s">
        <v>44</v>
      </c>
      <c r="H7602" s="113" t="s">
        <v>1807</v>
      </c>
      <c r="I7602" s="114" t="s">
        <v>5651</v>
      </c>
    </row>
    <row r="7603" spans="3:9" hidden="1">
      <c r="F7603" s="132" t="str">
        <f>IF(EXACT(I7603, I7604), "PT Sub=Dub", "_")</f>
        <v>PT Sub=Dub</v>
      </c>
      <c r="G7603" s="133" t="s">
        <v>46</v>
      </c>
      <c r="H7603" s="113" t="s">
        <v>1807</v>
      </c>
      <c r="I7603" s="114" t="s">
        <v>5652</v>
      </c>
    </row>
    <row r="7604" spans="3:9">
      <c r="F7604" s="132" t="str">
        <f>IF(EXACT(I7603, I7604), "PT Sub=Dub", "_")</f>
        <v>PT Sub=Dub</v>
      </c>
      <c r="G7604" s="133" t="s">
        <v>48</v>
      </c>
      <c r="H7604" s="113" t="s">
        <v>1807</v>
      </c>
      <c r="I7604" s="114" t="s">
        <v>5652</v>
      </c>
    </row>
    <row r="7605" spans="3:9" hidden="1">
      <c r="C7605" s="147" t="s">
        <v>27</v>
      </c>
      <c r="F7605" s="113" t="s">
        <v>27</v>
      </c>
      <c r="G7605" s="137" t="s">
        <v>28</v>
      </c>
      <c r="H7605" s="113" t="s">
        <v>1020</v>
      </c>
      <c r="I7605" s="114">
        <v>949</v>
      </c>
    </row>
    <row r="7606" spans="3:9" hidden="1">
      <c r="C7606" s="113" t="s">
        <v>27</v>
      </c>
      <c r="F7606" s="113" t="s">
        <v>27</v>
      </c>
      <c r="G7606" s="137" t="s">
        <v>30</v>
      </c>
      <c r="H7606" s="113" t="s">
        <v>1020</v>
      </c>
      <c r="I7606" s="114" t="s">
        <v>5653</v>
      </c>
    </row>
    <row r="7607" spans="3:9" hidden="1">
      <c r="C7607" s="113" t="s">
        <v>27</v>
      </c>
      <c r="F7607" s="113" t="s">
        <v>27</v>
      </c>
      <c r="G7607" s="133" t="s">
        <v>32</v>
      </c>
      <c r="H7607" s="113" t="s">
        <v>1020</v>
      </c>
      <c r="I7607" s="114" t="s">
        <v>5654</v>
      </c>
    </row>
    <row r="7608" spans="3:9" hidden="1">
      <c r="F7608" s="113" t="s">
        <v>27</v>
      </c>
      <c r="G7608" s="133" t="s">
        <v>35</v>
      </c>
      <c r="H7608" s="113" t="s">
        <v>1020</v>
      </c>
      <c r="I7608" s="114" t="s">
        <v>5655</v>
      </c>
    </row>
    <row r="7609" spans="3:9" hidden="1">
      <c r="F7609" s="132" t="str">
        <f>IF(EXACT(I7609, I7610), "EN Sub=Dub", "_")</f>
        <v>_</v>
      </c>
      <c r="G7609" s="133" t="s">
        <v>39</v>
      </c>
      <c r="H7609" s="113" t="s">
        <v>1020</v>
      </c>
      <c r="I7609" s="114" t="s">
        <v>5656</v>
      </c>
    </row>
    <row r="7610" spans="3:9" hidden="1">
      <c r="D7610" s="114" t="s">
        <v>5632</v>
      </c>
      <c r="F7610" s="132" t="str">
        <f>IF(EXACT(I7609, I7610), "EN Sub=Dub", "_")</f>
        <v>_</v>
      </c>
      <c r="G7610" s="133" t="s">
        <v>44</v>
      </c>
      <c r="H7610" s="113" t="s">
        <v>7353</v>
      </c>
      <c r="I7610" s="114" t="s">
        <v>5657</v>
      </c>
    </row>
    <row r="7611" spans="3:9" hidden="1">
      <c r="F7611" s="132" t="str">
        <f>IF(EXACT(I7611, I7612), "PT Sub=Dub", "_")</f>
        <v>_</v>
      </c>
      <c r="G7611" s="133" t="s">
        <v>46</v>
      </c>
      <c r="H7611" s="113" t="s">
        <v>1020</v>
      </c>
      <c r="I7611" s="114" t="s">
        <v>5658</v>
      </c>
    </row>
    <row r="7612" spans="3:9">
      <c r="F7612" s="132" t="str">
        <f>IF(EXACT(I7611, I7612), "PT Sub=Dub", "_")</f>
        <v>_</v>
      </c>
      <c r="G7612" s="133" t="s">
        <v>48</v>
      </c>
      <c r="H7612" s="113" t="s">
        <v>1020</v>
      </c>
      <c r="I7612" s="114" t="s">
        <v>5659</v>
      </c>
    </row>
    <row r="7613" spans="3:9" hidden="1">
      <c r="C7613" s="147" t="s">
        <v>27</v>
      </c>
      <c r="F7613" s="113" t="s">
        <v>27</v>
      </c>
      <c r="G7613" s="137" t="s">
        <v>28</v>
      </c>
      <c r="H7613" s="113" t="s">
        <v>1807</v>
      </c>
      <c r="I7613" s="114">
        <v>950</v>
      </c>
    </row>
    <row r="7614" spans="3:9" hidden="1">
      <c r="C7614" s="113" t="s">
        <v>27</v>
      </c>
      <c r="F7614" s="113" t="s">
        <v>27</v>
      </c>
      <c r="G7614" s="137" t="s">
        <v>30</v>
      </c>
      <c r="H7614" s="113" t="s">
        <v>1807</v>
      </c>
      <c r="I7614" s="114" t="s">
        <v>5660</v>
      </c>
    </row>
    <row r="7615" spans="3:9" hidden="1">
      <c r="C7615" s="113" t="s">
        <v>27</v>
      </c>
      <c r="F7615" s="113" t="s">
        <v>27</v>
      </c>
      <c r="G7615" s="133" t="s">
        <v>32</v>
      </c>
      <c r="H7615" s="113" t="s">
        <v>1807</v>
      </c>
      <c r="I7615" s="114" t="s">
        <v>5661</v>
      </c>
    </row>
    <row r="7616" spans="3:9" hidden="1">
      <c r="F7616" s="113" t="s">
        <v>27</v>
      </c>
      <c r="G7616" s="133" t="s">
        <v>35</v>
      </c>
      <c r="H7616" s="113" t="s">
        <v>1807</v>
      </c>
      <c r="I7616" s="114" t="s">
        <v>5662</v>
      </c>
    </row>
    <row r="7617" spans="3:9" hidden="1">
      <c r="F7617" s="132" t="str">
        <f>IF(EXACT(I7617, I7618), "EN Sub=Dub", "_")</f>
        <v>_</v>
      </c>
      <c r="G7617" s="133" t="s">
        <v>39</v>
      </c>
      <c r="H7617" s="113" t="s">
        <v>1807</v>
      </c>
      <c r="I7617" s="114" t="s">
        <v>5662</v>
      </c>
    </row>
    <row r="7618" spans="3:9" hidden="1">
      <c r="F7618" s="132" t="str">
        <f>IF(EXACT(I7617, I7618), "EN Sub=Dub", "_")</f>
        <v>_</v>
      </c>
      <c r="G7618" s="133" t="s">
        <v>44</v>
      </c>
      <c r="H7618" s="113" t="s">
        <v>1807</v>
      </c>
      <c r="I7618" s="114" t="s">
        <v>5663</v>
      </c>
    </row>
    <row r="7619" spans="3:9" hidden="1">
      <c r="F7619" s="132" t="str">
        <f>IF(EXACT(I7619, I7620), "PT Sub=Dub", "_")</f>
        <v>PT Sub=Dub</v>
      </c>
      <c r="G7619" s="133" t="s">
        <v>46</v>
      </c>
      <c r="H7619" s="113" t="s">
        <v>1807</v>
      </c>
      <c r="I7619" s="114" t="s">
        <v>945</v>
      </c>
    </row>
    <row r="7620" spans="3:9">
      <c r="F7620" s="132" t="str">
        <f>IF(EXACT(I7619, I7620), "PT Sub=Dub", "_")</f>
        <v>PT Sub=Dub</v>
      </c>
      <c r="G7620" s="133" t="s">
        <v>48</v>
      </c>
      <c r="H7620" s="113" t="s">
        <v>1807</v>
      </c>
      <c r="I7620" s="114" t="s">
        <v>945</v>
      </c>
    </row>
    <row r="7621" spans="3:9" hidden="1">
      <c r="C7621" s="147" t="s">
        <v>27</v>
      </c>
      <c r="F7621" s="113" t="s">
        <v>27</v>
      </c>
      <c r="G7621" s="137" t="s">
        <v>28</v>
      </c>
      <c r="H7621" s="113" t="s">
        <v>1807</v>
      </c>
      <c r="I7621" s="114">
        <v>951</v>
      </c>
    </row>
    <row r="7622" spans="3:9" hidden="1">
      <c r="C7622" s="113" t="s">
        <v>27</v>
      </c>
      <c r="F7622" s="113" t="s">
        <v>27</v>
      </c>
      <c r="G7622" s="137" t="s">
        <v>30</v>
      </c>
      <c r="H7622" s="113" t="s">
        <v>1807</v>
      </c>
      <c r="I7622" s="114" t="s">
        <v>5664</v>
      </c>
    </row>
    <row r="7623" spans="3:9" hidden="1">
      <c r="C7623" s="113" t="s">
        <v>27</v>
      </c>
      <c r="F7623" s="113" t="s">
        <v>27</v>
      </c>
      <c r="G7623" s="133" t="s">
        <v>32</v>
      </c>
      <c r="H7623" s="113" t="s">
        <v>1807</v>
      </c>
      <c r="I7623" s="114" t="s">
        <v>5665</v>
      </c>
    </row>
    <row r="7624" spans="3:9" hidden="1">
      <c r="F7624" s="113" t="s">
        <v>27</v>
      </c>
      <c r="G7624" s="133" t="s">
        <v>35</v>
      </c>
      <c r="H7624" s="113" t="s">
        <v>1807</v>
      </c>
      <c r="I7624" s="114" t="s">
        <v>5666</v>
      </c>
    </row>
    <row r="7625" spans="3:9" hidden="1">
      <c r="F7625" s="132" t="str">
        <f>IF(EXACT(I7625, I7626), "EN Sub=Dub", "_")</f>
        <v>_</v>
      </c>
      <c r="G7625" s="133" t="s">
        <v>39</v>
      </c>
      <c r="H7625" s="113" t="s">
        <v>1807</v>
      </c>
      <c r="I7625" s="114" t="s">
        <v>5667</v>
      </c>
    </row>
    <row r="7626" spans="3:9" hidden="1">
      <c r="F7626" s="132" t="str">
        <f>IF(EXACT(I7625, I7626), "EN Sub=Dub", "_")</f>
        <v>_</v>
      </c>
      <c r="G7626" s="133" t="s">
        <v>44</v>
      </c>
      <c r="H7626" s="113" t="s">
        <v>1807</v>
      </c>
      <c r="I7626" s="114" t="s">
        <v>5668</v>
      </c>
    </row>
    <row r="7627" spans="3:9" hidden="1">
      <c r="F7627" s="132" t="str">
        <f>IF(EXACT(I7627, I7628), "PT Sub=Dub", "_")</f>
        <v>PT Sub=Dub</v>
      </c>
      <c r="G7627" s="133" t="s">
        <v>46</v>
      </c>
      <c r="H7627" s="113" t="s">
        <v>1807</v>
      </c>
      <c r="I7627" s="114" t="s">
        <v>5669</v>
      </c>
    </row>
    <row r="7628" spans="3:9">
      <c r="F7628" s="132" t="str">
        <f>IF(EXACT(I7627, I7628), "PT Sub=Dub", "_")</f>
        <v>PT Sub=Dub</v>
      </c>
      <c r="G7628" s="133" t="s">
        <v>48</v>
      </c>
      <c r="H7628" s="113" t="s">
        <v>1807</v>
      </c>
      <c r="I7628" s="114" t="s">
        <v>5669</v>
      </c>
    </row>
    <row r="7629" spans="3:9" hidden="1">
      <c r="C7629" s="147" t="s">
        <v>27</v>
      </c>
      <c r="F7629" s="113" t="s">
        <v>27</v>
      </c>
      <c r="G7629" s="137" t="s">
        <v>28</v>
      </c>
      <c r="H7629" s="113" t="s">
        <v>1807</v>
      </c>
      <c r="I7629" s="114">
        <v>952</v>
      </c>
    </row>
    <row r="7630" spans="3:9" hidden="1">
      <c r="C7630" s="113" t="s">
        <v>27</v>
      </c>
      <c r="F7630" s="113" t="s">
        <v>27</v>
      </c>
      <c r="G7630" s="137" t="s">
        <v>30</v>
      </c>
      <c r="H7630" s="113" t="s">
        <v>1807</v>
      </c>
      <c r="I7630" s="114" t="s">
        <v>5670</v>
      </c>
    </row>
    <row r="7631" spans="3:9" hidden="1">
      <c r="C7631" s="113" t="s">
        <v>27</v>
      </c>
      <c r="F7631" s="113" t="s">
        <v>27</v>
      </c>
      <c r="G7631" s="133" t="s">
        <v>32</v>
      </c>
      <c r="H7631" s="113" t="s">
        <v>1807</v>
      </c>
      <c r="I7631" s="114" t="s">
        <v>5671</v>
      </c>
    </row>
    <row r="7632" spans="3:9" hidden="1">
      <c r="F7632" s="113" t="s">
        <v>27</v>
      </c>
      <c r="G7632" s="133" t="s">
        <v>35</v>
      </c>
      <c r="H7632" s="113" t="s">
        <v>1807</v>
      </c>
      <c r="I7632" s="114" t="s">
        <v>5672</v>
      </c>
    </row>
    <row r="7633" spans="3:9" hidden="1">
      <c r="F7633" s="132" t="str">
        <f>IF(EXACT(I7633, I7634), "EN Sub=Dub", "_")</f>
        <v>_</v>
      </c>
      <c r="G7633" s="133" t="s">
        <v>39</v>
      </c>
      <c r="H7633" s="113" t="s">
        <v>1807</v>
      </c>
      <c r="I7633" s="114" t="s">
        <v>5673</v>
      </c>
    </row>
    <row r="7634" spans="3:9" hidden="1">
      <c r="F7634" s="132" t="str">
        <f>IF(EXACT(I7633, I7634), "EN Sub=Dub", "_")</f>
        <v>_</v>
      </c>
      <c r="G7634" s="133" t="s">
        <v>44</v>
      </c>
      <c r="H7634" s="113" t="s">
        <v>1807</v>
      </c>
      <c r="I7634" s="114" t="s">
        <v>5674</v>
      </c>
    </row>
    <row r="7635" spans="3:9" hidden="1">
      <c r="F7635" s="132" t="str">
        <f>IF(EXACT(I7635, I7636), "PT Sub=Dub", "_")</f>
        <v>PT Sub=Dub</v>
      </c>
      <c r="G7635" s="133" t="s">
        <v>46</v>
      </c>
      <c r="H7635" s="113" t="s">
        <v>1807</v>
      </c>
      <c r="I7635" s="114" t="s">
        <v>5675</v>
      </c>
    </row>
    <row r="7636" spans="3:9">
      <c r="F7636" s="132" t="str">
        <f>IF(EXACT(I7635, I7636), "PT Sub=Dub", "_")</f>
        <v>PT Sub=Dub</v>
      </c>
      <c r="G7636" s="133" t="s">
        <v>48</v>
      </c>
      <c r="H7636" s="113" t="s">
        <v>1807</v>
      </c>
      <c r="I7636" s="114" t="s">
        <v>5675</v>
      </c>
    </row>
    <row r="7637" spans="3:9" hidden="1">
      <c r="C7637" s="147" t="s">
        <v>27</v>
      </c>
      <c r="F7637" s="113" t="s">
        <v>27</v>
      </c>
      <c r="G7637" s="137" t="s">
        <v>28</v>
      </c>
      <c r="H7637" s="113" t="s">
        <v>1807</v>
      </c>
      <c r="I7637" s="114">
        <v>953</v>
      </c>
    </row>
    <row r="7638" spans="3:9" hidden="1">
      <c r="C7638" s="113" t="s">
        <v>27</v>
      </c>
      <c r="F7638" s="113" t="s">
        <v>27</v>
      </c>
      <c r="G7638" s="137" t="s">
        <v>30</v>
      </c>
      <c r="H7638" s="113" t="s">
        <v>1807</v>
      </c>
      <c r="I7638" s="114" t="s">
        <v>5676</v>
      </c>
    </row>
    <row r="7639" spans="3:9" hidden="1">
      <c r="C7639" s="113" t="s">
        <v>27</v>
      </c>
      <c r="F7639" s="113" t="s">
        <v>27</v>
      </c>
      <c r="G7639" s="133" t="s">
        <v>32</v>
      </c>
      <c r="H7639" s="113" t="s">
        <v>1807</v>
      </c>
      <c r="I7639" s="114" t="s">
        <v>5677</v>
      </c>
    </row>
    <row r="7640" spans="3:9" hidden="1">
      <c r="F7640" s="113" t="s">
        <v>27</v>
      </c>
      <c r="G7640" s="133" t="s">
        <v>35</v>
      </c>
      <c r="H7640" s="113" t="s">
        <v>1807</v>
      </c>
      <c r="I7640" s="114" t="s">
        <v>5678</v>
      </c>
    </row>
    <row r="7641" spans="3:9" hidden="1">
      <c r="F7641" s="132" t="str">
        <f>IF(EXACT(I7641, I7642), "EN Sub=Dub", "_")</f>
        <v>_</v>
      </c>
      <c r="G7641" s="133" t="s">
        <v>39</v>
      </c>
      <c r="H7641" s="113" t="s">
        <v>1807</v>
      </c>
      <c r="I7641" s="114" t="s">
        <v>5678</v>
      </c>
    </row>
    <row r="7642" spans="3:9" hidden="1">
      <c r="F7642" s="132" t="str">
        <f>IF(EXACT(I7641, I7642), "EN Sub=Dub", "_")</f>
        <v>_</v>
      </c>
      <c r="G7642" s="133" t="s">
        <v>44</v>
      </c>
      <c r="H7642" s="113" t="s">
        <v>1807</v>
      </c>
      <c r="I7642" s="114" t="s">
        <v>5679</v>
      </c>
    </row>
    <row r="7643" spans="3:9" hidden="1">
      <c r="F7643" s="132" t="str">
        <f>IF(EXACT(I7643, I7644), "PT Sub=Dub", "_")</f>
        <v>PT Sub=Dub</v>
      </c>
      <c r="G7643" s="133" t="s">
        <v>46</v>
      </c>
      <c r="H7643" s="113" t="s">
        <v>1807</v>
      </c>
      <c r="I7643" s="114" t="s">
        <v>5680</v>
      </c>
    </row>
    <row r="7644" spans="3:9">
      <c r="F7644" s="132" t="str">
        <f>IF(EXACT(I7643, I7644), "PT Sub=Dub", "_")</f>
        <v>PT Sub=Dub</v>
      </c>
      <c r="G7644" s="133" t="s">
        <v>48</v>
      </c>
      <c r="H7644" s="113" t="s">
        <v>1807</v>
      </c>
      <c r="I7644" s="114" t="s">
        <v>5680</v>
      </c>
    </row>
    <row r="7645" spans="3:9" hidden="1">
      <c r="C7645" s="147" t="s">
        <v>27</v>
      </c>
      <c r="F7645" s="113" t="s">
        <v>27</v>
      </c>
      <c r="G7645" s="137" t="s">
        <v>28</v>
      </c>
      <c r="H7645" s="113" t="s">
        <v>1807</v>
      </c>
      <c r="I7645" s="114">
        <v>954</v>
      </c>
    </row>
    <row r="7646" spans="3:9" hidden="1">
      <c r="C7646" s="113" t="s">
        <v>27</v>
      </c>
      <c r="F7646" s="113" t="s">
        <v>27</v>
      </c>
      <c r="G7646" s="137" t="s">
        <v>30</v>
      </c>
      <c r="H7646" s="113" t="s">
        <v>1807</v>
      </c>
      <c r="I7646" s="114" t="s">
        <v>5681</v>
      </c>
    </row>
    <row r="7647" spans="3:9" hidden="1">
      <c r="C7647" s="113" t="s">
        <v>27</v>
      </c>
      <c r="F7647" s="113" t="s">
        <v>27</v>
      </c>
      <c r="G7647" s="133" t="s">
        <v>32</v>
      </c>
      <c r="H7647" s="113" t="s">
        <v>1807</v>
      </c>
      <c r="I7647" s="114" t="s">
        <v>5682</v>
      </c>
    </row>
    <row r="7648" spans="3:9" hidden="1">
      <c r="F7648" s="113" t="s">
        <v>27</v>
      </c>
      <c r="G7648" s="133" t="s">
        <v>35</v>
      </c>
      <c r="H7648" s="113" t="s">
        <v>1807</v>
      </c>
      <c r="I7648" s="114" t="s">
        <v>5683</v>
      </c>
    </row>
    <row r="7649" spans="3:9" hidden="1">
      <c r="F7649" s="132" t="str">
        <f>IF(EXACT(I7649, I7650), "EN Sub=Dub", "_")</f>
        <v>_</v>
      </c>
      <c r="G7649" s="133" t="s">
        <v>39</v>
      </c>
      <c r="H7649" s="113" t="s">
        <v>1807</v>
      </c>
      <c r="I7649" s="114" t="s">
        <v>5684</v>
      </c>
    </row>
    <row r="7650" spans="3:9" hidden="1">
      <c r="F7650" s="132" t="str">
        <f>IF(EXACT(I7649, I7650), "EN Sub=Dub", "_")</f>
        <v>_</v>
      </c>
      <c r="G7650" s="133" t="s">
        <v>44</v>
      </c>
      <c r="H7650" s="113" t="s">
        <v>1807</v>
      </c>
      <c r="I7650" s="114" t="s">
        <v>5683</v>
      </c>
    </row>
    <row r="7651" spans="3:9" hidden="1">
      <c r="F7651" s="132" t="str">
        <f>IF(EXACT(I7651, I7652), "PT Sub=Dub", "_")</f>
        <v>_</v>
      </c>
      <c r="G7651" s="133" t="s">
        <v>46</v>
      </c>
      <c r="H7651" s="113" t="s">
        <v>1807</v>
      </c>
      <c r="I7651" s="114" t="s">
        <v>5685</v>
      </c>
    </row>
    <row r="7652" spans="3:9">
      <c r="F7652" s="132" t="str">
        <f>IF(EXACT(I7651, I7652), "PT Sub=Dub", "_")</f>
        <v>_</v>
      </c>
      <c r="G7652" s="133" t="s">
        <v>48</v>
      </c>
      <c r="H7652" s="113" t="s">
        <v>1807</v>
      </c>
      <c r="I7652" s="114" t="s">
        <v>5686</v>
      </c>
    </row>
    <row r="7653" spans="3:9" hidden="1">
      <c r="C7653" s="147" t="s">
        <v>27</v>
      </c>
      <c r="F7653" s="113" t="s">
        <v>27</v>
      </c>
      <c r="G7653" s="137" t="s">
        <v>28</v>
      </c>
      <c r="H7653" s="113" t="s">
        <v>1807</v>
      </c>
      <c r="I7653" s="114">
        <v>955</v>
      </c>
    </row>
    <row r="7654" spans="3:9" hidden="1">
      <c r="C7654" s="113" t="s">
        <v>27</v>
      </c>
      <c r="F7654" s="113" t="s">
        <v>27</v>
      </c>
      <c r="G7654" s="137" t="s">
        <v>30</v>
      </c>
      <c r="H7654" s="113" t="s">
        <v>1807</v>
      </c>
      <c r="I7654" s="114" t="s">
        <v>5687</v>
      </c>
    </row>
    <row r="7655" spans="3:9" hidden="1">
      <c r="C7655" s="113" t="s">
        <v>27</v>
      </c>
      <c r="F7655" s="113" t="s">
        <v>27</v>
      </c>
      <c r="G7655" s="133" t="s">
        <v>32</v>
      </c>
      <c r="H7655" s="113" t="s">
        <v>1807</v>
      </c>
      <c r="I7655" s="114" t="s">
        <v>5688</v>
      </c>
    </row>
    <row r="7656" spans="3:9" hidden="1">
      <c r="F7656" s="113" t="s">
        <v>27</v>
      </c>
      <c r="G7656" s="133" t="s">
        <v>35</v>
      </c>
      <c r="H7656" s="113" t="s">
        <v>1807</v>
      </c>
      <c r="I7656" s="114" t="s">
        <v>5689</v>
      </c>
    </row>
    <row r="7657" spans="3:9" hidden="1">
      <c r="F7657" s="132" t="str">
        <f>IF(EXACT(I7657, I7658), "EN Sub=Dub", "_")</f>
        <v>_</v>
      </c>
      <c r="G7657" s="133" t="s">
        <v>39</v>
      </c>
      <c r="H7657" s="113" t="s">
        <v>1807</v>
      </c>
      <c r="I7657" s="114" t="s">
        <v>5690</v>
      </c>
    </row>
    <row r="7658" spans="3:9" hidden="1">
      <c r="F7658" s="132" t="str">
        <f>IF(EXACT(I7657, I7658), "EN Sub=Dub", "_")</f>
        <v>_</v>
      </c>
      <c r="G7658" s="133" t="s">
        <v>44</v>
      </c>
      <c r="H7658" s="113" t="s">
        <v>1807</v>
      </c>
      <c r="I7658" s="114" t="s">
        <v>5691</v>
      </c>
    </row>
    <row r="7659" spans="3:9" hidden="1">
      <c r="F7659" s="132" t="str">
        <f>IF(EXACT(I7659, I7660), "PT Sub=Dub", "_")</f>
        <v>_</v>
      </c>
      <c r="G7659" s="133" t="s">
        <v>46</v>
      </c>
      <c r="H7659" s="113" t="s">
        <v>1807</v>
      </c>
      <c r="I7659" s="114" t="s">
        <v>5692</v>
      </c>
    </row>
    <row r="7660" spans="3:9">
      <c r="F7660" s="132" t="str">
        <f>IF(EXACT(I7659, I7660), "PT Sub=Dub", "_")</f>
        <v>_</v>
      </c>
      <c r="G7660" s="133" t="s">
        <v>48</v>
      </c>
      <c r="H7660" s="113" t="s">
        <v>1807</v>
      </c>
      <c r="I7660" s="114" t="s">
        <v>5693</v>
      </c>
    </row>
    <row r="7661" spans="3:9" hidden="1">
      <c r="C7661" s="147" t="s">
        <v>27</v>
      </c>
      <c r="F7661" s="113" t="s">
        <v>27</v>
      </c>
      <c r="G7661" s="137" t="s">
        <v>28</v>
      </c>
      <c r="H7661" s="113" t="s">
        <v>734</v>
      </c>
      <c r="I7661" s="114">
        <v>956</v>
      </c>
    </row>
    <row r="7662" spans="3:9" hidden="1">
      <c r="C7662" s="113" t="s">
        <v>27</v>
      </c>
      <c r="F7662" s="113" t="s">
        <v>27</v>
      </c>
      <c r="G7662" s="137" t="s">
        <v>30</v>
      </c>
      <c r="H7662" s="113" t="s">
        <v>734</v>
      </c>
      <c r="I7662" s="114" t="s">
        <v>5694</v>
      </c>
    </row>
    <row r="7663" spans="3:9" hidden="1">
      <c r="C7663" s="113" t="s">
        <v>27</v>
      </c>
      <c r="F7663" s="113" t="s">
        <v>27</v>
      </c>
      <c r="G7663" s="133" t="s">
        <v>32</v>
      </c>
      <c r="H7663" s="113" t="s">
        <v>734</v>
      </c>
      <c r="I7663" s="114" t="s">
        <v>5695</v>
      </c>
    </row>
    <row r="7664" spans="3:9" hidden="1">
      <c r="F7664" s="113" t="s">
        <v>27</v>
      </c>
      <c r="G7664" s="133" t="s">
        <v>35</v>
      </c>
      <c r="H7664" s="113" t="s">
        <v>734</v>
      </c>
      <c r="I7664" s="114" t="s">
        <v>1411</v>
      </c>
    </row>
    <row r="7665" spans="3:9" hidden="1">
      <c r="F7665" s="132" t="str">
        <f>IF(EXACT(I7665, I7666), "EN Sub=Dub", "_")</f>
        <v>_</v>
      </c>
      <c r="G7665" s="133" t="s">
        <v>39</v>
      </c>
      <c r="H7665" s="113" t="s">
        <v>734</v>
      </c>
      <c r="I7665" s="114" t="s">
        <v>5696</v>
      </c>
    </row>
    <row r="7666" spans="3:9" hidden="1">
      <c r="F7666" s="132" t="str">
        <f>IF(EXACT(I7665, I7666), "EN Sub=Dub", "_")</f>
        <v>_</v>
      </c>
      <c r="G7666" s="133" t="s">
        <v>44</v>
      </c>
      <c r="H7666" s="113" t="s">
        <v>734</v>
      </c>
      <c r="I7666" s="114" t="s">
        <v>578</v>
      </c>
    </row>
    <row r="7667" spans="3:9" hidden="1">
      <c r="F7667" s="132" t="str">
        <f>IF(EXACT(I7667, I7668), "PT Sub=Dub", "_")</f>
        <v>_</v>
      </c>
      <c r="G7667" s="133" t="s">
        <v>46</v>
      </c>
      <c r="H7667" s="113" t="s">
        <v>734</v>
      </c>
      <c r="I7667" s="114" t="s">
        <v>5697</v>
      </c>
    </row>
    <row r="7668" spans="3:9">
      <c r="F7668" s="132" t="str">
        <f>IF(EXACT(I7667, I7668), "PT Sub=Dub", "_")</f>
        <v>_</v>
      </c>
      <c r="G7668" s="133" t="s">
        <v>48</v>
      </c>
      <c r="H7668" s="113" t="s">
        <v>734</v>
      </c>
      <c r="I7668" s="114" t="s">
        <v>5698</v>
      </c>
    </row>
    <row r="7669" spans="3:9" hidden="1">
      <c r="C7669" s="147" t="s">
        <v>27</v>
      </c>
      <c r="F7669" s="113" t="s">
        <v>27</v>
      </c>
      <c r="G7669" s="137" t="s">
        <v>28</v>
      </c>
      <c r="H7669" s="113" t="s">
        <v>1020</v>
      </c>
      <c r="I7669" s="114">
        <v>957</v>
      </c>
    </row>
    <row r="7670" spans="3:9" hidden="1">
      <c r="C7670" s="113" t="s">
        <v>27</v>
      </c>
      <c r="F7670" s="113" t="s">
        <v>27</v>
      </c>
      <c r="G7670" s="137" t="s">
        <v>30</v>
      </c>
      <c r="H7670" s="113" t="s">
        <v>1020</v>
      </c>
      <c r="I7670" s="114" t="s">
        <v>5699</v>
      </c>
    </row>
    <row r="7671" spans="3:9" hidden="1">
      <c r="C7671" s="113" t="s">
        <v>27</v>
      </c>
      <c r="F7671" s="113" t="s">
        <v>27</v>
      </c>
      <c r="G7671" s="133" t="s">
        <v>32</v>
      </c>
      <c r="H7671" s="113" t="s">
        <v>1020</v>
      </c>
      <c r="I7671" s="114" t="s">
        <v>5700</v>
      </c>
    </row>
    <row r="7672" spans="3:9" hidden="1">
      <c r="F7672" s="113" t="s">
        <v>27</v>
      </c>
      <c r="G7672" s="133" t="s">
        <v>35</v>
      </c>
      <c r="H7672" s="113" t="s">
        <v>1020</v>
      </c>
      <c r="I7672" s="114" t="s">
        <v>5701</v>
      </c>
    </row>
    <row r="7673" spans="3:9" hidden="1">
      <c r="F7673" s="132" t="str">
        <f>IF(EXACT(I7673, I7674), "EN Sub=Dub", "_")</f>
        <v>_</v>
      </c>
      <c r="G7673" s="133" t="s">
        <v>39</v>
      </c>
      <c r="H7673" s="113" t="s">
        <v>1020</v>
      </c>
      <c r="I7673" s="114" t="s">
        <v>1073</v>
      </c>
    </row>
    <row r="7674" spans="3:9" hidden="1">
      <c r="F7674" s="132" t="str">
        <f>IF(EXACT(I7673, I7674), "EN Sub=Dub", "_")</f>
        <v>_</v>
      </c>
      <c r="G7674" s="133" t="s">
        <v>44</v>
      </c>
      <c r="H7674" s="113" t="s">
        <v>1020</v>
      </c>
      <c r="I7674" s="114" t="s">
        <v>5702</v>
      </c>
    </row>
    <row r="7675" spans="3:9" hidden="1">
      <c r="F7675" s="132" t="str">
        <f>IF(EXACT(I7675, I7676), "PT Sub=Dub", "_")</f>
        <v>_</v>
      </c>
      <c r="G7675" s="133" t="s">
        <v>46</v>
      </c>
      <c r="H7675" s="113" t="s">
        <v>1020</v>
      </c>
      <c r="I7675" s="114" t="s">
        <v>1074</v>
      </c>
    </row>
    <row r="7676" spans="3:9">
      <c r="F7676" s="132" t="str">
        <f>IF(EXACT(I7675, I7676), "PT Sub=Dub", "_")</f>
        <v>_</v>
      </c>
      <c r="G7676" s="133" t="s">
        <v>48</v>
      </c>
      <c r="H7676" s="113" t="s">
        <v>1020</v>
      </c>
      <c r="I7676" s="135" t="s">
        <v>5703</v>
      </c>
    </row>
    <row r="7677" spans="3:9" hidden="1">
      <c r="C7677" s="147" t="s">
        <v>27</v>
      </c>
      <c r="F7677" s="113" t="s">
        <v>27</v>
      </c>
      <c r="G7677" s="137" t="s">
        <v>28</v>
      </c>
      <c r="H7677" s="113" t="s">
        <v>1807</v>
      </c>
      <c r="I7677" s="114">
        <v>958</v>
      </c>
    </row>
    <row r="7678" spans="3:9" hidden="1">
      <c r="C7678" s="113" t="s">
        <v>27</v>
      </c>
      <c r="F7678" s="113" t="s">
        <v>27</v>
      </c>
      <c r="G7678" s="137" t="s">
        <v>30</v>
      </c>
      <c r="H7678" s="113" t="s">
        <v>1807</v>
      </c>
      <c r="I7678" s="114" t="s">
        <v>5704</v>
      </c>
    </row>
    <row r="7679" spans="3:9" hidden="1">
      <c r="C7679" s="113" t="s">
        <v>27</v>
      </c>
      <c r="F7679" s="113" t="s">
        <v>27</v>
      </c>
      <c r="G7679" s="133" t="s">
        <v>32</v>
      </c>
      <c r="H7679" s="113" t="s">
        <v>1807</v>
      </c>
      <c r="I7679" s="114" t="s">
        <v>5705</v>
      </c>
    </row>
    <row r="7680" spans="3:9" hidden="1">
      <c r="F7680" s="113" t="s">
        <v>27</v>
      </c>
      <c r="G7680" s="133" t="s">
        <v>35</v>
      </c>
      <c r="H7680" s="113" t="s">
        <v>1807</v>
      </c>
      <c r="I7680" s="114" t="s">
        <v>5706</v>
      </c>
    </row>
    <row r="7681" spans="3:9" hidden="1">
      <c r="F7681" s="132" t="str">
        <f>IF(EXACT(I7681, I7682), "EN Sub=Dub", "_")</f>
        <v>_</v>
      </c>
      <c r="G7681" s="133" t="s">
        <v>39</v>
      </c>
      <c r="H7681" s="113" t="s">
        <v>1807</v>
      </c>
      <c r="I7681" s="114" t="s">
        <v>5706</v>
      </c>
    </row>
    <row r="7682" spans="3:9" hidden="1">
      <c r="F7682" s="132" t="str">
        <f>IF(EXACT(I7681, I7682), "EN Sub=Dub", "_")</f>
        <v>_</v>
      </c>
      <c r="G7682" s="133" t="s">
        <v>44</v>
      </c>
      <c r="H7682" s="113" t="s">
        <v>1807</v>
      </c>
      <c r="I7682" s="114" t="s">
        <v>5707</v>
      </c>
    </row>
    <row r="7683" spans="3:9" hidden="1">
      <c r="F7683" s="132" t="str">
        <f>IF(EXACT(I7683, I7684), "PT Sub=Dub", "_")</f>
        <v>_</v>
      </c>
      <c r="G7683" s="133" t="s">
        <v>46</v>
      </c>
      <c r="H7683" s="113" t="s">
        <v>1807</v>
      </c>
      <c r="I7683" s="114" t="s">
        <v>5708</v>
      </c>
    </row>
    <row r="7684" spans="3:9">
      <c r="F7684" s="132" t="str">
        <f>IF(EXACT(I7683, I7684), "PT Sub=Dub", "_")</f>
        <v>_</v>
      </c>
      <c r="G7684" s="133" t="s">
        <v>48</v>
      </c>
      <c r="H7684" s="113" t="s">
        <v>1807</v>
      </c>
      <c r="I7684" s="114" t="s">
        <v>5709</v>
      </c>
    </row>
    <row r="7685" spans="3:9" hidden="1">
      <c r="C7685" s="147" t="s">
        <v>27</v>
      </c>
      <c r="F7685" s="113" t="s">
        <v>27</v>
      </c>
      <c r="G7685" s="137" t="s">
        <v>28</v>
      </c>
      <c r="H7685" s="113" t="s">
        <v>734</v>
      </c>
      <c r="I7685" s="114">
        <v>959</v>
      </c>
    </row>
    <row r="7686" spans="3:9" hidden="1">
      <c r="C7686" s="113" t="s">
        <v>27</v>
      </c>
      <c r="F7686" s="113" t="s">
        <v>27</v>
      </c>
      <c r="G7686" s="137" t="s">
        <v>30</v>
      </c>
      <c r="H7686" s="113" t="s">
        <v>734</v>
      </c>
      <c r="I7686" s="114" t="s">
        <v>5710</v>
      </c>
    </row>
    <row r="7687" spans="3:9" hidden="1">
      <c r="C7687" s="113" t="s">
        <v>27</v>
      </c>
      <c r="F7687" s="113" t="s">
        <v>27</v>
      </c>
      <c r="G7687" s="133" t="s">
        <v>32</v>
      </c>
      <c r="H7687" s="113" t="s">
        <v>734</v>
      </c>
      <c r="I7687" s="114" t="s">
        <v>5711</v>
      </c>
    </row>
    <row r="7688" spans="3:9" hidden="1">
      <c r="F7688" s="113" t="s">
        <v>27</v>
      </c>
      <c r="G7688" s="133" t="s">
        <v>35</v>
      </c>
      <c r="H7688" s="113" t="s">
        <v>734</v>
      </c>
      <c r="I7688" s="114" t="s">
        <v>5712</v>
      </c>
    </row>
    <row r="7689" spans="3:9" hidden="1">
      <c r="F7689" s="132" t="str">
        <f>IF(EXACT(I7689, I7690), "EN Sub=Dub", "_")</f>
        <v>_</v>
      </c>
      <c r="G7689" s="133" t="s">
        <v>39</v>
      </c>
      <c r="H7689" s="113" t="s">
        <v>734</v>
      </c>
      <c r="I7689" s="114" t="s">
        <v>5713</v>
      </c>
    </row>
    <row r="7690" spans="3:9" hidden="1">
      <c r="F7690" s="132" t="str">
        <f>IF(EXACT(I7689, I7690), "EN Sub=Dub", "_")</f>
        <v>_</v>
      </c>
      <c r="G7690" s="133" t="s">
        <v>44</v>
      </c>
      <c r="H7690" s="113" t="s">
        <v>734</v>
      </c>
      <c r="I7690" s="114" t="s">
        <v>5714</v>
      </c>
    </row>
    <row r="7691" spans="3:9" hidden="1">
      <c r="F7691" s="132" t="str">
        <f>IF(EXACT(I7691, I7692), "PT Sub=Dub", "_")</f>
        <v>_</v>
      </c>
      <c r="G7691" s="133" t="s">
        <v>46</v>
      </c>
      <c r="H7691" s="113" t="s">
        <v>734</v>
      </c>
      <c r="I7691" s="114" t="s">
        <v>5715</v>
      </c>
    </row>
    <row r="7692" spans="3:9">
      <c r="F7692" s="132" t="str">
        <f>IF(EXACT(I7691, I7692), "PT Sub=Dub", "_")</f>
        <v>_</v>
      </c>
      <c r="G7692" s="133" t="s">
        <v>48</v>
      </c>
      <c r="H7692" s="113" t="s">
        <v>734</v>
      </c>
      <c r="I7692" s="114" t="s">
        <v>5716</v>
      </c>
    </row>
    <row r="7693" spans="3:9" hidden="1">
      <c r="C7693" s="147" t="s">
        <v>27</v>
      </c>
      <c r="F7693" s="113" t="s">
        <v>27</v>
      </c>
      <c r="G7693" s="137" t="s">
        <v>28</v>
      </c>
      <c r="H7693" s="113" t="s">
        <v>734</v>
      </c>
      <c r="I7693" s="114">
        <v>960</v>
      </c>
    </row>
    <row r="7694" spans="3:9" hidden="1">
      <c r="C7694" s="113" t="s">
        <v>27</v>
      </c>
      <c r="F7694" s="113" t="s">
        <v>27</v>
      </c>
      <c r="G7694" s="137" t="s">
        <v>30</v>
      </c>
      <c r="H7694" s="113" t="s">
        <v>734</v>
      </c>
      <c r="I7694" s="114" t="s">
        <v>5717</v>
      </c>
    </row>
    <row r="7695" spans="3:9" hidden="1">
      <c r="C7695" s="113" t="s">
        <v>27</v>
      </c>
      <c r="F7695" s="113" t="s">
        <v>27</v>
      </c>
      <c r="G7695" s="133" t="s">
        <v>32</v>
      </c>
      <c r="H7695" s="113" t="s">
        <v>734</v>
      </c>
      <c r="I7695" s="114" t="s">
        <v>5718</v>
      </c>
    </row>
    <row r="7696" spans="3:9" hidden="1">
      <c r="F7696" s="113" t="s">
        <v>27</v>
      </c>
      <c r="G7696" s="133" t="s">
        <v>35</v>
      </c>
      <c r="H7696" s="113" t="s">
        <v>734</v>
      </c>
      <c r="I7696" s="114" t="s">
        <v>5719</v>
      </c>
    </row>
    <row r="7697" spans="3:9" hidden="1">
      <c r="F7697" s="132" t="str">
        <f>IF(EXACT(I7697, I7698), "EN Sub=Dub", "_")</f>
        <v>_</v>
      </c>
      <c r="G7697" s="133" t="s">
        <v>39</v>
      </c>
      <c r="H7697" s="113" t="s">
        <v>734</v>
      </c>
      <c r="I7697" s="114" t="s">
        <v>5720</v>
      </c>
    </row>
    <row r="7698" spans="3:9" hidden="1">
      <c r="F7698" s="132" t="str">
        <f>IF(EXACT(I7697, I7698), "EN Sub=Dub", "_")</f>
        <v>_</v>
      </c>
      <c r="G7698" s="133" t="s">
        <v>44</v>
      </c>
      <c r="H7698" s="113" t="s">
        <v>734</v>
      </c>
      <c r="I7698" s="114" t="s">
        <v>5719</v>
      </c>
    </row>
    <row r="7699" spans="3:9" hidden="1">
      <c r="F7699" s="132" t="str">
        <f>IF(EXACT(I7699, I7700), "PT Sub=Dub", "_")</f>
        <v>_</v>
      </c>
      <c r="G7699" s="133" t="s">
        <v>46</v>
      </c>
      <c r="H7699" s="113" t="s">
        <v>734</v>
      </c>
      <c r="I7699" s="114" t="s">
        <v>5721</v>
      </c>
    </row>
    <row r="7700" spans="3:9">
      <c r="F7700" s="132" t="str">
        <f>IF(EXACT(I7699, I7700), "PT Sub=Dub", "_")</f>
        <v>_</v>
      </c>
      <c r="G7700" s="133" t="s">
        <v>48</v>
      </c>
      <c r="H7700" s="113" t="s">
        <v>734</v>
      </c>
      <c r="I7700" s="114" t="s">
        <v>5722</v>
      </c>
    </row>
    <row r="7701" spans="3:9" hidden="1">
      <c r="C7701" s="147" t="s">
        <v>27</v>
      </c>
      <c r="F7701" s="113" t="s">
        <v>27</v>
      </c>
      <c r="G7701" s="137" t="s">
        <v>28</v>
      </c>
      <c r="H7701" s="113" t="s">
        <v>1807</v>
      </c>
      <c r="I7701" s="114">
        <v>961</v>
      </c>
    </row>
    <row r="7702" spans="3:9" hidden="1">
      <c r="C7702" s="113" t="s">
        <v>27</v>
      </c>
      <c r="F7702" s="113" t="s">
        <v>27</v>
      </c>
      <c r="G7702" s="137" t="s">
        <v>30</v>
      </c>
      <c r="H7702" s="113" t="s">
        <v>1807</v>
      </c>
      <c r="I7702" s="114" t="s">
        <v>5723</v>
      </c>
    </row>
    <row r="7703" spans="3:9" hidden="1">
      <c r="C7703" s="113" t="s">
        <v>27</v>
      </c>
      <c r="F7703" s="113" t="s">
        <v>27</v>
      </c>
      <c r="G7703" s="133" t="s">
        <v>32</v>
      </c>
      <c r="H7703" s="113" t="s">
        <v>1807</v>
      </c>
      <c r="I7703" s="114" t="s">
        <v>5724</v>
      </c>
    </row>
    <row r="7704" spans="3:9" hidden="1">
      <c r="F7704" s="113" t="s">
        <v>27</v>
      </c>
      <c r="G7704" s="133" t="s">
        <v>35</v>
      </c>
      <c r="H7704" s="113" t="s">
        <v>1807</v>
      </c>
      <c r="I7704" s="114" t="s">
        <v>5725</v>
      </c>
    </row>
    <row r="7705" spans="3:9" hidden="1">
      <c r="F7705" s="132" t="str">
        <f>IF(EXACT(I7705, I7706), "EN Sub=Dub", "_")</f>
        <v>_</v>
      </c>
      <c r="G7705" s="133" t="s">
        <v>39</v>
      </c>
      <c r="H7705" s="113" t="s">
        <v>1807</v>
      </c>
      <c r="I7705" s="114" t="s">
        <v>5726</v>
      </c>
    </row>
    <row r="7706" spans="3:9" hidden="1">
      <c r="F7706" s="132" t="str">
        <f>IF(EXACT(I7705, I7706), "EN Sub=Dub", "_")</f>
        <v>_</v>
      </c>
      <c r="G7706" s="133" t="s">
        <v>44</v>
      </c>
      <c r="H7706" s="113" t="s">
        <v>1807</v>
      </c>
      <c r="I7706" s="114" t="s">
        <v>5727</v>
      </c>
    </row>
    <row r="7707" spans="3:9" hidden="1">
      <c r="F7707" s="132" t="str">
        <f>IF(EXACT(I7707, I7708), "PT Sub=Dub", "_")</f>
        <v>_</v>
      </c>
      <c r="G7707" s="133" t="s">
        <v>46</v>
      </c>
      <c r="H7707" s="113" t="s">
        <v>1807</v>
      </c>
      <c r="I7707" s="114" t="s">
        <v>5728</v>
      </c>
    </row>
    <row r="7708" spans="3:9">
      <c r="F7708" s="132" t="str">
        <f>IF(EXACT(I7707, I7708), "PT Sub=Dub", "_")</f>
        <v>_</v>
      </c>
      <c r="G7708" s="133" t="s">
        <v>48</v>
      </c>
      <c r="H7708" s="113" t="s">
        <v>1807</v>
      </c>
      <c r="I7708" s="114" t="s">
        <v>5729</v>
      </c>
    </row>
    <row r="7709" spans="3:9" hidden="1">
      <c r="C7709" s="147" t="s">
        <v>27</v>
      </c>
      <c r="F7709" s="113" t="s">
        <v>27</v>
      </c>
      <c r="G7709" s="137" t="s">
        <v>28</v>
      </c>
      <c r="H7709" s="113" t="s">
        <v>1807</v>
      </c>
      <c r="I7709" s="114">
        <v>962</v>
      </c>
    </row>
    <row r="7710" spans="3:9" hidden="1">
      <c r="C7710" s="113" t="s">
        <v>27</v>
      </c>
      <c r="F7710" s="113" t="s">
        <v>27</v>
      </c>
      <c r="G7710" s="137" t="s">
        <v>30</v>
      </c>
      <c r="H7710" s="113" t="s">
        <v>1807</v>
      </c>
      <c r="I7710" s="114" t="s">
        <v>5730</v>
      </c>
    </row>
    <row r="7711" spans="3:9" hidden="1">
      <c r="C7711" s="113" t="s">
        <v>27</v>
      </c>
      <c r="F7711" s="113" t="s">
        <v>27</v>
      </c>
      <c r="G7711" s="133" t="s">
        <v>32</v>
      </c>
      <c r="H7711" s="113" t="s">
        <v>1807</v>
      </c>
      <c r="I7711" s="114" t="s">
        <v>5731</v>
      </c>
    </row>
    <row r="7712" spans="3:9" hidden="1">
      <c r="F7712" s="113" t="s">
        <v>27</v>
      </c>
      <c r="G7712" s="133" t="s">
        <v>35</v>
      </c>
      <c r="H7712" s="113" t="s">
        <v>1807</v>
      </c>
      <c r="I7712" s="114" t="s">
        <v>5732</v>
      </c>
    </row>
    <row r="7713" spans="3:9" hidden="1">
      <c r="F7713" s="132" t="str">
        <f>IF(EXACT(I7713, I7714), "EN Sub=Dub", "_")</f>
        <v>_</v>
      </c>
      <c r="G7713" s="133" t="s">
        <v>39</v>
      </c>
      <c r="H7713" s="113" t="s">
        <v>1807</v>
      </c>
      <c r="I7713" s="114" t="s">
        <v>5732</v>
      </c>
    </row>
    <row r="7714" spans="3:9" hidden="1">
      <c r="F7714" s="132" t="str">
        <f>IF(EXACT(I7713, I7714), "EN Sub=Dub", "_")</f>
        <v>_</v>
      </c>
      <c r="G7714" s="133" t="s">
        <v>44</v>
      </c>
      <c r="H7714" s="113" t="s">
        <v>1807</v>
      </c>
      <c r="I7714" s="114" t="s">
        <v>5733</v>
      </c>
    </row>
    <row r="7715" spans="3:9" hidden="1">
      <c r="F7715" s="132" t="str">
        <f>IF(EXACT(I7715, I7716), "PT Sub=Dub", "_")</f>
        <v>PT Sub=Dub</v>
      </c>
      <c r="G7715" s="133" t="s">
        <v>46</v>
      </c>
      <c r="H7715" s="113" t="s">
        <v>1807</v>
      </c>
      <c r="I7715" s="114" t="s">
        <v>5734</v>
      </c>
    </row>
    <row r="7716" spans="3:9">
      <c r="F7716" s="132" t="str">
        <f>IF(EXACT(I7715, I7716), "PT Sub=Dub", "_")</f>
        <v>PT Sub=Dub</v>
      </c>
      <c r="G7716" s="133" t="s">
        <v>48</v>
      </c>
      <c r="H7716" s="113" t="s">
        <v>1807</v>
      </c>
      <c r="I7716" s="114" t="s">
        <v>5734</v>
      </c>
    </row>
    <row r="7717" spans="3:9" hidden="1">
      <c r="C7717" s="147" t="s">
        <v>27</v>
      </c>
      <c r="F7717" s="113" t="s">
        <v>27</v>
      </c>
      <c r="G7717" s="137" t="s">
        <v>28</v>
      </c>
      <c r="H7717" s="113" t="s">
        <v>1807</v>
      </c>
      <c r="I7717" s="114">
        <v>963</v>
      </c>
    </row>
    <row r="7718" spans="3:9" hidden="1">
      <c r="C7718" s="113" t="s">
        <v>27</v>
      </c>
      <c r="F7718" s="113" t="s">
        <v>27</v>
      </c>
      <c r="G7718" s="137" t="s">
        <v>30</v>
      </c>
      <c r="H7718" s="113" t="s">
        <v>1807</v>
      </c>
      <c r="I7718" s="114" t="s">
        <v>5735</v>
      </c>
    </row>
    <row r="7719" spans="3:9" ht="18" hidden="1">
      <c r="C7719" s="113" t="s">
        <v>27</v>
      </c>
      <c r="F7719" s="113" t="s">
        <v>27</v>
      </c>
      <c r="G7719" s="133" t="s">
        <v>32</v>
      </c>
      <c r="H7719" s="113" t="s">
        <v>1807</v>
      </c>
      <c r="I7719" s="151" t="s">
        <v>7302</v>
      </c>
    </row>
    <row r="7720" spans="3:9" hidden="1">
      <c r="F7720" s="113" t="s">
        <v>27</v>
      </c>
      <c r="G7720" s="133" t="s">
        <v>35</v>
      </c>
      <c r="H7720" s="113" t="s">
        <v>1807</v>
      </c>
      <c r="I7720" s="114" t="s">
        <v>5737</v>
      </c>
    </row>
    <row r="7721" spans="3:9" hidden="1">
      <c r="F7721" s="132" t="str">
        <f>IF(EXACT(I7721, I7722), "EN Sub=Dub", "_")</f>
        <v>_</v>
      </c>
      <c r="G7721" s="133" t="s">
        <v>39</v>
      </c>
      <c r="H7721" s="113" t="s">
        <v>1807</v>
      </c>
      <c r="I7721" s="114" t="s">
        <v>5738</v>
      </c>
    </row>
    <row r="7722" spans="3:9" hidden="1">
      <c r="F7722" s="132" t="str">
        <f>IF(EXACT(I7721, I7722), "EN Sub=Dub", "_")</f>
        <v>_</v>
      </c>
      <c r="G7722" s="133" t="s">
        <v>44</v>
      </c>
      <c r="H7722" s="113" t="s">
        <v>1807</v>
      </c>
      <c r="I7722" s="114" t="s">
        <v>7354</v>
      </c>
    </row>
    <row r="7723" spans="3:9" hidden="1">
      <c r="F7723" s="132" t="str">
        <f>IF(EXACT(I7723, I7724), "PT Sub=Dub", "_")</f>
        <v>_</v>
      </c>
      <c r="G7723" s="133" t="s">
        <v>46</v>
      </c>
      <c r="H7723" s="113" t="s">
        <v>1807</v>
      </c>
      <c r="I7723" s="114" t="s">
        <v>5740</v>
      </c>
    </row>
    <row r="7724" spans="3:9">
      <c r="F7724" s="132" t="str">
        <f>IF(EXACT(I7723, I7724), "PT Sub=Dub", "_")</f>
        <v>_</v>
      </c>
      <c r="G7724" s="133" t="s">
        <v>48</v>
      </c>
      <c r="H7724" s="113" t="s">
        <v>1807</v>
      </c>
      <c r="I7724" s="114" t="s">
        <v>5741</v>
      </c>
    </row>
    <row r="7725" spans="3:9" hidden="1">
      <c r="C7725" s="147" t="s">
        <v>27</v>
      </c>
      <c r="F7725" s="113" t="s">
        <v>27</v>
      </c>
      <c r="G7725" s="137" t="s">
        <v>28</v>
      </c>
      <c r="H7725" s="113" t="s">
        <v>1020</v>
      </c>
      <c r="I7725" s="114">
        <v>964</v>
      </c>
    </row>
    <row r="7726" spans="3:9" hidden="1">
      <c r="C7726" s="113" t="s">
        <v>27</v>
      </c>
      <c r="F7726" s="113" t="s">
        <v>27</v>
      </c>
      <c r="G7726" s="137" t="s">
        <v>30</v>
      </c>
      <c r="H7726" s="113" t="s">
        <v>1020</v>
      </c>
      <c r="I7726" s="114" t="s">
        <v>5742</v>
      </c>
    </row>
    <row r="7727" spans="3:9" hidden="1">
      <c r="C7727" s="113" t="s">
        <v>27</v>
      </c>
      <c r="F7727" s="113" t="s">
        <v>27</v>
      </c>
      <c r="G7727" s="133" t="s">
        <v>32</v>
      </c>
      <c r="H7727" s="113" t="s">
        <v>1020</v>
      </c>
      <c r="I7727" s="114" t="s">
        <v>5743</v>
      </c>
    </row>
    <row r="7728" spans="3:9" hidden="1">
      <c r="F7728" s="113" t="s">
        <v>27</v>
      </c>
      <c r="G7728" s="133" t="s">
        <v>35</v>
      </c>
      <c r="H7728" s="113" t="s">
        <v>1020</v>
      </c>
      <c r="I7728" s="114" t="s">
        <v>5744</v>
      </c>
    </row>
    <row r="7729" spans="3:9" hidden="1">
      <c r="F7729" s="132" t="str">
        <f>IF(EXACT(I7729, I7730), "EN Sub=Dub", "_")</f>
        <v>_</v>
      </c>
      <c r="G7729" s="133" t="s">
        <v>39</v>
      </c>
      <c r="H7729" s="113" t="s">
        <v>1020</v>
      </c>
      <c r="I7729" s="114" t="s">
        <v>5744</v>
      </c>
    </row>
    <row r="7730" spans="3:9" hidden="1">
      <c r="F7730" s="132" t="str">
        <f>IF(EXACT(I7729, I7730), "EN Sub=Dub", "_")</f>
        <v>_</v>
      </c>
      <c r="G7730" s="133" t="s">
        <v>44</v>
      </c>
      <c r="H7730" s="113" t="s">
        <v>1020</v>
      </c>
      <c r="I7730" s="114" t="s">
        <v>5745</v>
      </c>
    </row>
    <row r="7731" spans="3:9" hidden="1">
      <c r="F7731" s="132" t="str">
        <f>IF(EXACT(I7731, I7732), "PT Sub=Dub", "_")</f>
        <v>_</v>
      </c>
      <c r="G7731" s="133" t="s">
        <v>46</v>
      </c>
      <c r="H7731" s="113" t="s">
        <v>1020</v>
      </c>
      <c r="I7731" s="114" t="s">
        <v>5746</v>
      </c>
    </row>
    <row r="7732" spans="3:9">
      <c r="F7732" s="132" t="str">
        <f>IF(EXACT(I7731, I7732), "PT Sub=Dub", "_")</f>
        <v>_</v>
      </c>
      <c r="G7732" s="133" t="s">
        <v>48</v>
      </c>
      <c r="H7732" s="113" t="s">
        <v>1020</v>
      </c>
      <c r="I7732" s="114" t="s">
        <v>5747</v>
      </c>
    </row>
    <row r="7733" spans="3:9" hidden="1">
      <c r="C7733" s="147" t="s">
        <v>27</v>
      </c>
      <c r="F7733" s="113" t="s">
        <v>27</v>
      </c>
      <c r="G7733" s="137" t="s">
        <v>28</v>
      </c>
      <c r="H7733" s="113" t="s">
        <v>1807</v>
      </c>
      <c r="I7733" s="114">
        <v>965</v>
      </c>
    </row>
    <row r="7734" spans="3:9" hidden="1">
      <c r="C7734" s="113" t="s">
        <v>27</v>
      </c>
      <c r="F7734" s="113" t="s">
        <v>27</v>
      </c>
      <c r="G7734" s="137" t="s">
        <v>30</v>
      </c>
      <c r="H7734" s="113" t="s">
        <v>1807</v>
      </c>
      <c r="I7734" s="114" t="s">
        <v>5748</v>
      </c>
    </row>
    <row r="7735" spans="3:9" hidden="1">
      <c r="C7735" s="113" t="s">
        <v>27</v>
      </c>
      <c r="F7735" s="113" t="s">
        <v>27</v>
      </c>
      <c r="G7735" s="133" t="s">
        <v>32</v>
      </c>
      <c r="H7735" s="113" t="s">
        <v>1807</v>
      </c>
      <c r="I7735" s="134" t="s">
        <v>5736</v>
      </c>
    </row>
    <row r="7736" spans="3:9" hidden="1">
      <c r="F7736" s="113" t="s">
        <v>27</v>
      </c>
      <c r="G7736" s="133" t="s">
        <v>35</v>
      </c>
      <c r="H7736" s="113" t="s">
        <v>1807</v>
      </c>
      <c r="I7736" s="114" t="s">
        <v>5749</v>
      </c>
    </row>
    <row r="7737" spans="3:9" hidden="1">
      <c r="F7737" s="132" t="str">
        <f>IF(EXACT(I7737, I7738), "EN Sub=Dub", "_")</f>
        <v>_</v>
      </c>
      <c r="G7737" s="133" t="s">
        <v>39</v>
      </c>
      <c r="H7737" s="113" t="s">
        <v>1807</v>
      </c>
      <c r="I7737" s="114" t="s">
        <v>5750</v>
      </c>
    </row>
    <row r="7738" spans="3:9" hidden="1">
      <c r="F7738" s="132" t="str">
        <f>IF(EXACT(I7737, I7738), "EN Sub=Dub", "_")</f>
        <v>_</v>
      </c>
      <c r="G7738" s="133" t="s">
        <v>44</v>
      </c>
      <c r="H7738" s="113" t="s">
        <v>1807</v>
      </c>
      <c r="I7738" s="114" t="s">
        <v>5751</v>
      </c>
    </row>
    <row r="7739" spans="3:9" hidden="1">
      <c r="F7739" s="132" t="str">
        <f>IF(EXACT(I7739, I7740), "PT Sub=Dub", "_")</f>
        <v>_</v>
      </c>
      <c r="G7739" s="133" t="s">
        <v>46</v>
      </c>
      <c r="H7739" s="113" t="s">
        <v>1807</v>
      </c>
      <c r="I7739" s="114" t="s">
        <v>5752</v>
      </c>
    </row>
    <row r="7740" spans="3:9">
      <c r="F7740" s="132" t="str">
        <f>IF(EXACT(I7739, I7740), "PT Sub=Dub", "_")</f>
        <v>_</v>
      </c>
      <c r="G7740" s="133" t="s">
        <v>48</v>
      </c>
      <c r="H7740" s="113" t="s">
        <v>1807</v>
      </c>
      <c r="I7740" s="114" t="s">
        <v>5753</v>
      </c>
    </row>
    <row r="7741" spans="3:9" hidden="1">
      <c r="C7741" s="147" t="s">
        <v>27</v>
      </c>
      <c r="F7741" s="113" t="s">
        <v>27</v>
      </c>
      <c r="G7741" s="137" t="s">
        <v>28</v>
      </c>
      <c r="H7741" s="113" t="s">
        <v>1807</v>
      </c>
      <c r="I7741" s="114">
        <v>966</v>
      </c>
    </row>
    <row r="7742" spans="3:9" hidden="1">
      <c r="C7742" s="113" t="s">
        <v>27</v>
      </c>
      <c r="F7742" s="113" t="s">
        <v>27</v>
      </c>
      <c r="G7742" s="137" t="s">
        <v>30</v>
      </c>
      <c r="H7742" s="113" t="s">
        <v>1807</v>
      </c>
      <c r="I7742" s="114" t="s">
        <v>5754</v>
      </c>
    </row>
    <row r="7743" spans="3:9" hidden="1">
      <c r="C7743" s="113" t="s">
        <v>27</v>
      </c>
      <c r="F7743" s="113" t="s">
        <v>27</v>
      </c>
      <c r="G7743" s="133" t="s">
        <v>32</v>
      </c>
      <c r="H7743" s="113" t="s">
        <v>1807</v>
      </c>
      <c r="I7743" s="114" t="s">
        <v>5755</v>
      </c>
    </row>
    <row r="7744" spans="3:9" hidden="1">
      <c r="F7744" s="113" t="s">
        <v>27</v>
      </c>
      <c r="G7744" s="133" t="s">
        <v>35</v>
      </c>
      <c r="H7744" s="113" t="s">
        <v>1807</v>
      </c>
      <c r="I7744" s="114" t="s">
        <v>5756</v>
      </c>
    </row>
    <row r="7745" spans="3:9" hidden="1">
      <c r="F7745" s="132" t="str">
        <f>IF(EXACT(I7745, I7746), "EN Sub=Dub", "_")</f>
        <v>_</v>
      </c>
      <c r="G7745" s="133" t="s">
        <v>39</v>
      </c>
      <c r="H7745" s="113" t="s">
        <v>1807</v>
      </c>
      <c r="I7745" s="114" t="s">
        <v>5757</v>
      </c>
    </row>
    <row r="7746" spans="3:9" hidden="1">
      <c r="F7746" s="132" t="str">
        <f>IF(EXACT(I7745, I7746), "EN Sub=Dub", "_")</f>
        <v>_</v>
      </c>
      <c r="G7746" s="133" t="s">
        <v>44</v>
      </c>
      <c r="H7746" s="113" t="s">
        <v>1807</v>
      </c>
      <c r="I7746" s="114" t="s">
        <v>5758</v>
      </c>
    </row>
    <row r="7747" spans="3:9" hidden="1">
      <c r="F7747" s="132" t="str">
        <f>IF(EXACT(I7747, I7748), "PT Sub=Dub", "_")</f>
        <v>_</v>
      </c>
      <c r="G7747" s="133" t="s">
        <v>46</v>
      </c>
      <c r="H7747" s="113" t="s">
        <v>1807</v>
      </c>
      <c r="I7747" s="114" t="s">
        <v>5759</v>
      </c>
    </row>
    <row r="7748" spans="3:9">
      <c r="F7748" s="132" t="str">
        <f>IF(EXACT(I7747, I7748), "PT Sub=Dub", "_")</f>
        <v>_</v>
      </c>
      <c r="G7748" s="133" t="s">
        <v>48</v>
      </c>
      <c r="H7748" s="113" t="s">
        <v>1807</v>
      </c>
      <c r="I7748" s="114" t="s">
        <v>5760</v>
      </c>
    </row>
    <row r="7749" spans="3:9" hidden="1">
      <c r="C7749" s="147" t="s">
        <v>27</v>
      </c>
      <c r="F7749" s="113" t="s">
        <v>27</v>
      </c>
      <c r="G7749" s="137" t="s">
        <v>28</v>
      </c>
      <c r="H7749" s="113" t="s">
        <v>1807</v>
      </c>
      <c r="I7749" s="114">
        <v>967</v>
      </c>
    </row>
    <row r="7750" spans="3:9" hidden="1">
      <c r="C7750" s="113" t="s">
        <v>27</v>
      </c>
      <c r="F7750" s="113" t="s">
        <v>27</v>
      </c>
      <c r="G7750" s="137" t="s">
        <v>30</v>
      </c>
      <c r="H7750" s="113" t="s">
        <v>1807</v>
      </c>
      <c r="I7750" s="114" t="s">
        <v>5761</v>
      </c>
    </row>
    <row r="7751" spans="3:9" hidden="1">
      <c r="C7751" s="113" t="s">
        <v>27</v>
      </c>
      <c r="F7751" s="113" t="s">
        <v>27</v>
      </c>
      <c r="G7751" s="133" t="s">
        <v>32</v>
      </c>
      <c r="H7751" s="113" t="s">
        <v>1807</v>
      </c>
      <c r="I7751" s="114" t="s">
        <v>5762</v>
      </c>
    </row>
    <row r="7752" spans="3:9" hidden="1">
      <c r="F7752" s="113" t="s">
        <v>27</v>
      </c>
      <c r="G7752" s="133" t="s">
        <v>35</v>
      </c>
      <c r="H7752" s="113" t="s">
        <v>1807</v>
      </c>
      <c r="I7752" s="114" t="s">
        <v>5763</v>
      </c>
    </row>
    <row r="7753" spans="3:9" hidden="1">
      <c r="F7753" s="132" t="str">
        <f>IF(EXACT(I7753, I7754), "EN Sub=Dub", "_")</f>
        <v>_</v>
      </c>
      <c r="G7753" s="133" t="s">
        <v>39</v>
      </c>
      <c r="H7753" s="113" t="s">
        <v>1807</v>
      </c>
      <c r="I7753" s="114" t="s">
        <v>5764</v>
      </c>
    </row>
    <row r="7754" spans="3:9" hidden="1">
      <c r="F7754" s="132" t="str">
        <f>IF(EXACT(I7753, I7754), "EN Sub=Dub", "_")</f>
        <v>_</v>
      </c>
      <c r="G7754" s="133" t="s">
        <v>44</v>
      </c>
      <c r="H7754" s="113" t="s">
        <v>1807</v>
      </c>
      <c r="I7754" s="114" t="s">
        <v>5765</v>
      </c>
    </row>
    <row r="7755" spans="3:9" hidden="1">
      <c r="F7755" s="132" t="str">
        <f>IF(EXACT(I7755, I7756), "PT Sub=Dub", "_")</f>
        <v>_</v>
      </c>
      <c r="G7755" s="133" t="s">
        <v>46</v>
      </c>
      <c r="H7755" s="113" t="s">
        <v>1807</v>
      </c>
      <c r="I7755" s="114" t="s">
        <v>5766</v>
      </c>
    </row>
    <row r="7756" spans="3:9">
      <c r="F7756" s="132" t="str">
        <f>IF(EXACT(I7755, I7756), "PT Sub=Dub", "_")</f>
        <v>_</v>
      </c>
      <c r="G7756" s="133" t="s">
        <v>48</v>
      </c>
      <c r="H7756" s="113" t="s">
        <v>1807</v>
      </c>
      <c r="I7756" s="114" t="s">
        <v>5767</v>
      </c>
    </row>
    <row r="7757" spans="3:9" hidden="1">
      <c r="C7757" s="147" t="s">
        <v>27</v>
      </c>
      <c r="F7757" s="113" t="s">
        <v>27</v>
      </c>
      <c r="G7757" s="137" t="s">
        <v>28</v>
      </c>
      <c r="H7757" s="113" t="s">
        <v>1807</v>
      </c>
      <c r="I7757" s="114">
        <v>968</v>
      </c>
    </row>
    <row r="7758" spans="3:9" hidden="1">
      <c r="C7758" s="113" t="s">
        <v>27</v>
      </c>
      <c r="F7758" s="113" t="s">
        <v>27</v>
      </c>
      <c r="G7758" s="137" t="s">
        <v>30</v>
      </c>
      <c r="H7758" s="113" t="s">
        <v>1807</v>
      </c>
      <c r="I7758" s="114" t="s">
        <v>5768</v>
      </c>
    </row>
    <row r="7759" spans="3:9" hidden="1">
      <c r="C7759" s="113" t="s">
        <v>27</v>
      </c>
      <c r="F7759" s="113" t="s">
        <v>27</v>
      </c>
      <c r="G7759" s="133" t="s">
        <v>32</v>
      </c>
      <c r="H7759" s="113" t="s">
        <v>1807</v>
      </c>
      <c r="I7759" s="114" t="s">
        <v>5736</v>
      </c>
    </row>
    <row r="7760" spans="3:9" hidden="1">
      <c r="F7760" s="113" t="s">
        <v>27</v>
      </c>
      <c r="G7760" s="133" t="s">
        <v>35</v>
      </c>
      <c r="H7760" s="113" t="s">
        <v>1807</v>
      </c>
      <c r="I7760" s="114" t="s">
        <v>5753</v>
      </c>
    </row>
    <row r="7761" spans="3:9" hidden="1">
      <c r="F7761" s="132" t="str">
        <f>IF(EXACT(I7761, I7762), "EN Sub=Dub", "_")</f>
        <v>_</v>
      </c>
      <c r="G7761" s="133" t="s">
        <v>39</v>
      </c>
      <c r="H7761" s="113" t="s">
        <v>1807</v>
      </c>
      <c r="I7761" s="114" t="s">
        <v>5750</v>
      </c>
    </row>
    <row r="7762" spans="3:9" hidden="1">
      <c r="F7762" s="132" t="str">
        <f>IF(EXACT(I7761, I7762), "EN Sub=Dub", "_")</f>
        <v>_</v>
      </c>
      <c r="G7762" s="133" t="s">
        <v>44</v>
      </c>
      <c r="H7762" s="113" t="s">
        <v>1807</v>
      </c>
      <c r="I7762" s="114" t="s">
        <v>5769</v>
      </c>
    </row>
    <row r="7763" spans="3:9" hidden="1">
      <c r="F7763" s="132" t="str">
        <f>IF(EXACT(I7763, I7764), "PT Sub=Dub", "_")</f>
        <v>_</v>
      </c>
      <c r="G7763" s="133" t="s">
        <v>46</v>
      </c>
      <c r="H7763" s="113" t="s">
        <v>1807</v>
      </c>
      <c r="I7763" s="114" t="s">
        <v>5752</v>
      </c>
    </row>
    <row r="7764" spans="3:9">
      <c r="F7764" s="132" t="str">
        <f>IF(EXACT(I7763, I7764), "PT Sub=Dub", "_")</f>
        <v>_</v>
      </c>
      <c r="G7764" s="133" t="s">
        <v>48</v>
      </c>
      <c r="H7764" s="113" t="s">
        <v>1807</v>
      </c>
      <c r="I7764" s="114" t="s">
        <v>5753</v>
      </c>
    </row>
    <row r="7765" spans="3:9" hidden="1">
      <c r="C7765" s="147" t="s">
        <v>27</v>
      </c>
      <c r="F7765" s="113" t="s">
        <v>27</v>
      </c>
      <c r="G7765" s="137" t="s">
        <v>28</v>
      </c>
      <c r="H7765" s="113" t="s">
        <v>1807</v>
      </c>
      <c r="I7765" s="114">
        <v>969</v>
      </c>
    </row>
    <row r="7766" spans="3:9" hidden="1">
      <c r="C7766" s="113" t="s">
        <v>27</v>
      </c>
      <c r="F7766" s="113" t="s">
        <v>27</v>
      </c>
      <c r="G7766" s="137" t="s">
        <v>30</v>
      </c>
      <c r="H7766" s="113" t="s">
        <v>1807</v>
      </c>
      <c r="I7766" s="114" t="s">
        <v>5770</v>
      </c>
    </row>
    <row r="7767" spans="3:9" hidden="1">
      <c r="C7767" s="113" t="s">
        <v>27</v>
      </c>
      <c r="F7767" s="113" t="s">
        <v>27</v>
      </c>
      <c r="G7767" s="133" t="s">
        <v>32</v>
      </c>
      <c r="H7767" s="113" t="s">
        <v>1807</v>
      </c>
      <c r="I7767" s="114" t="s">
        <v>5771</v>
      </c>
    </row>
    <row r="7768" spans="3:9" hidden="1">
      <c r="F7768" s="113" t="s">
        <v>27</v>
      </c>
      <c r="G7768" s="133" t="s">
        <v>35</v>
      </c>
      <c r="H7768" s="113" t="s">
        <v>1807</v>
      </c>
      <c r="I7768" s="114" t="s">
        <v>5772</v>
      </c>
    </row>
    <row r="7769" spans="3:9" hidden="1">
      <c r="E7769" s="113" t="s">
        <v>1620</v>
      </c>
      <c r="F7769" s="132" t="str">
        <f>IF(EXACT(I7769, I7770), "EN Sub=Dub", "_")</f>
        <v>_</v>
      </c>
      <c r="G7769" s="133" t="s">
        <v>39</v>
      </c>
      <c r="H7769" s="113" t="s">
        <v>1807</v>
      </c>
      <c r="I7769" s="114" t="s">
        <v>1668</v>
      </c>
    </row>
    <row r="7770" spans="3:9" hidden="1">
      <c r="F7770" s="132" t="str">
        <f>IF(EXACT(I7769, I7770), "EN Sub=Dub", "_")</f>
        <v>_</v>
      </c>
      <c r="G7770" s="133" t="s">
        <v>44</v>
      </c>
      <c r="H7770" s="113" t="s">
        <v>1807</v>
      </c>
      <c r="I7770" s="114" t="s">
        <v>5773</v>
      </c>
    </row>
    <row r="7771" spans="3:9" hidden="1">
      <c r="F7771" s="132" t="str">
        <f>IF(EXACT(I7771, I7772), "PT Sub=Dub", "_")</f>
        <v>_</v>
      </c>
      <c r="G7771" s="133" t="s">
        <v>46</v>
      </c>
      <c r="H7771" s="113" t="s">
        <v>1807</v>
      </c>
      <c r="I7771" s="114" t="s">
        <v>5774</v>
      </c>
    </row>
    <row r="7772" spans="3:9">
      <c r="F7772" s="132" t="str">
        <f>IF(EXACT(I7771, I7772), "PT Sub=Dub", "_")</f>
        <v>_</v>
      </c>
      <c r="G7772" s="133" t="s">
        <v>48</v>
      </c>
      <c r="H7772" s="113" t="s">
        <v>1807</v>
      </c>
      <c r="I7772" s="114" t="s">
        <v>5775</v>
      </c>
    </row>
    <row r="7773" spans="3:9" hidden="1">
      <c r="C7773" s="147" t="s">
        <v>27</v>
      </c>
      <c r="F7773" s="113" t="s">
        <v>27</v>
      </c>
      <c r="G7773" s="137" t="s">
        <v>28</v>
      </c>
      <c r="H7773" s="113" t="s">
        <v>1807</v>
      </c>
      <c r="I7773" s="114">
        <v>970</v>
      </c>
    </row>
    <row r="7774" spans="3:9" hidden="1">
      <c r="C7774" s="113" t="s">
        <v>27</v>
      </c>
      <c r="F7774" s="113" t="s">
        <v>27</v>
      </c>
      <c r="G7774" s="137" t="s">
        <v>30</v>
      </c>
      <c r="H7774" s="113" t="s">
        <v>1807</v>
      </c>
      <c r="I7774" s="114" t="s">
        <v>5776</v>
      </c>
    </row>
    <row r="7775" spans="3:9" hidden="1">
      <c r="C7775" s="113" t="s">
        <v>27</v>
      </c>
      <c r="F7775" s="113" t="s">
        <v>27</v>
      </c>
      <c r="G7775" s="133" t="s">
        <v>32</v>
      </c>
      <c r="H7775" s="113" t="s">
        <v>1807</v>
      </c>
      <c r="I7775" s="114" t="s">
        <v>5777</v>
      </c>
    </row>
    <row r="7776" spans="3:9" hidden="1">
      <c r="F7776" s="113" t="s">
        <v>27</v>
      </c>
      <c r="G7776" s="133" t="s">
        <v>35</v>
      </c>
      <c r="H7776" s="113" t="s">
        <v>1807</v>
      </c>
      <c r="I7776" s="114" t="s">
        <v>5778</v>
      </c>
    </row>
    <row r="7777" spans="3:9" hidden="1">
      <c r="F7777" s="132" t="str">
        <f>IF(EXACT(I7777, I7778), "EN Sub=Dub", "_")</f>
        <v>EN Sub=Dub</v>
      </c>
      <c r="G7777" s="133" t="s">
        <v>39</v>
      </c>
      <c r="H7777" s="113" t="s">
        <v>1807</v>
      </c>
      <c r="I7777" s="114" t="s">
        <v>5778</v>
      </c>
    </row>
    <row r="7778" spans="3:9" hidden="1">
      <c r="F7778" s="132" t="str">
        <f>IF(EXACT(I7777, I7778), "EN Sub=Dub", "_")</f>
        <v>EN Sub=Dub</v>
      </c>
      <c r="G7778" s="133" t="s">
        <v>44</v>
      </c>
      <c r="H7778" s="113" t="s">
        <v>1807</v>
      </c>
      <c r="I7778" s="114" t="s">
        <v>5778</v>
      </c>
    </row>
    <row r="7779" spans="3:9" hidden="1">
      <c r="F7779" s="132" t="str">
        <f>IF(EXACT(I7779, I7780), "PT Sub=Dub", "_")</f>
        <v>_</v>
      </c>
      <c r="G7779" s="133" t="s">
        <v>46</v>
      </c>
      <c r="H7779" s="113" t="s">
        <v>1807</v>
      </c>
      <c r="I7779" s="114" t="s">
        <v>5779</v>
      </c>
    </row>
    <row r="7780" spans="3:9">
      <c r="F7780" s="132" t="str">
        <f>IF(EXACT(I7779, I7780), "PT Sub=Dub", "_")</f>
        <v>_</v>
      </c>
      <c r="G7780" s="133" t="s">
        <v>48</v>
      </c>
      <c r="H7780" s="113" t="s">
        <v>1807</v>
      </c>
      <c r="I7780" s="114" t="s">
        <v>5780</v>
      </c>
    </row>
    <row r="7781" spans="3:9" hidden="1">
      <c r="C7781" s="147" t="s">
        <v>27</v>
      </c>
      <c r="F7781" s="113" t="s">
        <v>27</v>
      </c>
      <c r="G7781" s="137" t="s">
        <v>28</v>
      </c>
      <c r="H7781" s="113" t="s">
        <v>1807</v>
      </c>
      <c r="I7781" s="114">
        <v>971</v>
      </c>
    </row>
    <row r="7782" spans="3:9" hidden="1">
      <c r="C7782" s="113" t="s">
        <v>27</v>
      </c>
      <c r="F7782" s="113" t="s">
        <v>27</v>
      </c>
      <c r="G7782" s="137" t="s">
        <v>30</v>
      </c>
      <c r="H7782" s="113" t="s">
        <v>1807</v>
      </c>
      <c r="I7782" s="114" t="s">
        <v>5781</v>
      </c>
    </row>
    <row r="7783" spans="3:9" ht="18" hidden="1">
      <c r="C7783" s="113" t="s">
        <v>27</v>
      </c>
      <c r="F7783" s="113" t="s">
        <v>27</v>
      </c>
      <c r="G7783" s="133" t="s">
        <v>32</v>
      </c>
      <c r="H7783" s="113" t="s">
        <v>1807</v>
      </c>
      <c r="I7783" s="151" t="s">
        <v>7303</v>
      </c>
    </row>
    <row r="7784" spans="3:9" hidden="1">
      <c r="F7784" s="113" t="s">
        <v>27</v>
      </c>
      <c r="G7784" s="133" t="s">
        <v>35</v>
      </c>
      <c r="H7784" s="113" t="s">
        <v>1807</v>
      </c>
      <c r="I7784" s="114" t="s">
        <v>5782</v>
      </c>
    </row>
    <row r="7785" spans="3:9" hidden="1">
      <c r="F7785" s="132" t="str">
        <f>IF(EXACT(I7785, I7786), "EN Sub=Dub", "_")</f>
        <v>_</v>
      </c>
      <c r="G7785" s="133" t="s">
        <v>39</v>
      </c>
      <c r="H7785" s="113" t="s">
        <v>1807</v>
      </c>
      <c r="I7785" s="114" t="s">
        <v>5782</v>
      </c>
    </row>
    <row r="7786" spans="3:9" hidden="1">
      <c r="F7786" s="132" t="str">
        <f>IF(EXACT(I7785, I7786), "EN Sub=Dub", "_")</f>
        <v>_</v>
      </c>
      <c r="G7786" s="133" t="s">
        <v>44</v>
      </c>
      <c r="H7786" s="113" t="s">
        <v>1807</v>
      </c>
      <c r="I7786" s="114" t="s">
        <v>5783</v>
      </c>
    </row>
    <row r="7787" spans="3:9" hidden="1">
      <c r="F7787" s="132" t="str">
        <f>IF(EXACT(I7787, I7788), "PT Sub=Dub", "_")</f>
        <v>_</v>
      </c>
      <c r="G7787" s="133" t="s">
        <v>46</v>
      </c>
      <c r="H7787" s="113" t="s">
        <v>1807</v>
      </c>
      <c r="I7787" s="114" t="s">
        <v>5784</v>
      </c>
    </row>
    <row r="7788" spans="3:9">
      <c r="F7788" s="132" t="str">
        <f>IF(EXACT(I7787, I7788), "PT Sub=Dub", "_")</f>
        <v>_</v>
      </c>
      <c r="G7788" s="133" t="s">
        <v>48</v>
      </c>
      <c r="H7788" s="113" t="s">
        <v>1807</v>
      </c>
      <c r="I7788" s="114" t="s">
        <v>5785</v>
      </c>
    </row>
    <row r="7789" spans="3:9" hidden="1">
      <c r="C7789" s="147" t="s">
        <v>27</v>
      </c>
      <c r="F7789" s="113" t="s">
        <v>27</v>
      </c>
      <c r="G7789" s="137" t="s">
        <v>28</v>
      </c>
      <c r="H7789" s="113" t="s">
        <v>1807</v>
      </c>
      <c r="I7789" s="114">
        <v>972</v>
      </c>
    </row>
    <row r="7790" spans="3:9" hidden="1">
      <c r="C7790" s="113" t="s">
        <v>27</v>
      </c>
      <c r="F7790" s="113" t="s">
        <v>27</v>
      </c>
      <c r="G7790" s="137" t="s">
        <v>30</v>
      </c>
      <c r="H7790" s="113" t="s">
        <v>1807</v>
      </c>
      <c r="I7790" s="114" t="s">
        <v>5786</v>
      </c>
    </row>
    <row r="7791" spans="3:9" hidden="1">
      <c r="C7791" s="113" t="s">
        <v>27</v>
      </c>
      <c r="F7791" s="113" t="s">
        <v>27</v>
      </c>
      <c r="G7791" s="133" t="s">
        <v>32</v>
      </c>
      <c r="H7791" s="113" t="s">
        <v>1807</v>
      </c>
      <c r="I7791" s="114" t="s">
        <v>5787</v>
      </c>
    </row>
    <row r="7792" spans="3:9" hidden="1">
      <c r="F7792" s="113" t="s">
        <v>27</v>
      </c>
      <c r="G7792" s="133" t="s">
        <v>35</v>
      </c>
      <c r="H7792" s="113" t="s">
        <v>1807</v>
      </c>
      <c r="I7792" s="114" t="s">
        <v>5788</v>
      </c>
    </row>
    <row r="7793" spans="3:9" hidden="1">
      <c r="F7793" s="132" t="str">
        <f>IF(EXACT(I7793, I7794), "EN Sub=Dub", "_")</f>
        <v>_</v>
      </c>
      <c r="G7793" s="133" t="s">
        <v>39</v>
      </c>
      <c r="H7793" s="113" t="s">
        <v>1807</v>
      </c>
      <c r="I7793" s="114" t="s">
        <v>5789</v>
      </c>
    </row>
    <row r="7794" spans="3:9" hidden="1">
      <c r="F7794" s="132" t="str">
        <f>IF(EXACT(I7793, I7794), "EN Sub=Dub", "_")</f>
        <v>_</v>
      </c>
      <c r="G7794" s="133" t="s">
        <v>44</v>
      </c>
      <c r="H7794" s="113" t="s">
        <v>1807</v>
      </c>
      <c r="I7794" s="114" t="s">
        <v>5790</v>
      </c>
    </row>
    <row r="7795" spans="3:9" hidden="1">
      <c r="F7795" s="132" t="str">
        <f>IF(EXACT(I7795, I7796), "PT Sub=Dub", "_")</f>
        <v>_</v>
      </c>
      <c r="G7795" s="133" t="s">
        <v>46</v>
      </c>
      <c r="H7795" s="113" t="s">
        <v>1807</v>
      </c>
      <c r="I7795" s="114" t="s">
        <v>5791</v>
      </c>
    </row>
    <row r="7796" spans="3:9">
      <c r="F7796" s="132" t="str">
        <f>IF(EXACT(I7795, I7796), "PT Sub=Dub", "_")</f>
        <v>_</v>
      </c>
      <c r="G7796" s="133" t="s">
        <v>48</v>
      </c>
      <c r="H7796" s="113" t="s">
        <v>1807</v>
      </c>
      <c r="I7796" s="114" t="s">
        <v>5792</v>
      </c>
    </row>
    <row r="7797" spans="3:9" hidden="1">
      <c r="C7797" s="147" t="s">
        <v>27</v>
      </c>
      <c r="F7797" s="113" t="s">
        <v>27</v>
      </c>
      <c r="G7797" s="137" t="s">
        <v>28</v>
      </c>
      <c r="H7797" s="113" t="s">
        <v>734</v>
      </c>
      <c r="I7797" s="114">
        <v>973</v>
      </c>
    </row>
    <row r="7798" spans="3:9" hidden="1">
      <c r="C7798" s="113" t="s">
        <v>27</v>
      </c>
      <c r="F7798" s="113" t="s">
        <v>27</v>
      </c>
      <c r="G7798" s="137" t="s">
        <v>30</v>
      </c>
      <c r="H7798" s="113" t="s">
        <v>734</v>
      </c>
      <c r="I7798" s="114" t="s">
        <v>5793</v>
      </c>
    </row>
    <row r="7799" spans="3:9" hidden="1">
      <c r="C7799" s="113" t="s">
        <v>27</v>
      </c>
      <c r="F7799" s="113" t="s">
        <v>27</v>
      </c>
      <c r="G7799" s="133" t="s">
        <v>32</v>
      </c>
      <c r="H7799" s="113" t="s">
        <v>734</v>
      </c>
      <c r="I7799" s="114" t="s">
        <v>5794</v>
      </c>
    </row>
    <row r="7800" spans="3:9" hidden="1">
      <c r="F7800" s="113" t="s">
        <v>27</v>
      </c>
      <c r="G7800" s="133" t="s">
        <v>35</v>
      </c>
      <c r="H7800" s="113" t="s">
        <v>734</v>
      </c>
      <c r="I7800" s="114" t="s">
        <v>5795</v>
      </c>
    </row>
    <row r="7801" spans="3:9" hidden="1">
      <c r="F7801" s="132" t="str">
        <f>IF(EXACT(I7801, I7802), "EN Sub=Dub", "_")</f>
        <v>_</v>
      </c>
      <c r="G7801" s="133" t="s">
        <v>39</v>
      </c>
      <c r="H7801" s="113" t="s">
        <v>734</v>
      </c>
      <c r="I7801" s="114" t="s">
        <v>5796</v>
      </c>
    </row>
    <row r="7802" spans="3:9" hidden="1">
      <c r="F7802" s="132" t="str">
        <f>IF(EXACT(I7801, I7802), "EN Sub=Dub", "_")</f>
        <v>_</v>
      </c>
      <c r="G7802" s="133" t="s">
        <v>44</v>
      </c>
      <c r="H7802" s="113" t="s">
        <v>734</v>
      </c>
      <c r="I7802" s="114" t="s">
        <v>5797</v>
      </c>
    </row>
    <row r="7803" spans="3:9" hidden="1">
      <c r="F7803" s="132" t="str">
        <f>IF(EXACT(I7803, I7804), "PT Sub=Dub", "_")</f>
        <v>PT Sub=Dub</v>
      </c>
      <c r="G7803" s="133" t="s">
        <v>46</v>
      </c>
      <c r="H7803" s="113" t="s">
        <v>734</v>
      </c>
      <c r="I7803" s="114" t="s">
        <v>5798</v>
      </c>
    </row>
    <row r="7804" spans="3:9">
      <c r="F7804" s="132" t="str">
        <f>IF(EXACT(I7803, I7804), "PT Sub=Dub", "_")</f>
        <v>PT Sub=Dub</v>
      </c>
      <c r="G7804" s="133" t="s">
        <v>48</v>
      </c>
      <c r="H7804" s="113" t="s">
        <v>734</v>
      </c>
      <c r="I7804" s="114" t="s">
        <v>5798</v>
      </c>
    </row>
    <row r="7805" spans="3:9" hidden="1">
      <c r="C7805" s="147" t="s">
        <v>27</v>
      </c>
      <c r="F7805" s="113" t="s">
        <v>27</v>
      </c>
      <c r="G7805" s="137" t="s">
        <v>28</v>
      </c>
      <c r="H7805" s="113" t="s">
        <v>1807</v>
      </c>
      <c r="I7805" s="114">
        <v>974</v>
      </c>
    </row>
    <row r="7806" spans="3:9" hidden="1">
      <c r="C7806" s="113" t="s">
        <v>27</v>
      </c>
      <c r="F7806" s="113" t="s">
        <v>27</v>
      </c>
      <c r="G7806" s="137" t="s">
        <v>30</v>
      </c>
      <c r="H7806" s="113" t="s">
        <v>1807</v>
      </c>
      <c r="I7806" s="114" t="s">
        <v>5799</v>
      </c>
    </row>
    <row r="7807" spans="3:9" hidden="1">
      <c r="C7807" s="113" t="s">
        <v>27</v>
      </c>
      <c r="F7807" s="113" t="s">
        <v>27</v>
      </c>
      <c r="G7807" s="133" t="s">
        <v>32</v>
      </c>
      <c r="H7807" s="113" t="s">
        <v>1807</v>
      </c>
      <c r="I7807" s="114" t="s">
        <v>5800</v>
      </c>
    </row>
    <row r="7808" spans="3:9" hidden="1">
      <c r="F7808" s="113" t="s">
        <v>27</v>
      </c>
      <c r="G7808" s="133" t="s">
        <v>35</v>
      </c>
      <c r="H7808" s="113" t="s">
        <v>1807</v>
      </c>
      <c r="I7808" s="114" t="s">
        <v>5801</v>
      </c>
    </row>
    <row r="7809" spans="3:9" hidden="1">
      <c r="F7809" s="132" t="str">
        <f>IF(EXACT(I7809, I7810), "EN Sub=Dub", "_")</f>
        <v>EN Sub=Dub</v>
      </c>
      <c r="G7809" s="133" t="s">
        <v>39</v>
      </c>
      <c r="H7809" s="113" t="s">
        <v>1807</v>
      </c>
      <c r="I7809" s="114" t="s">
        <v>5802</v>
      </c>
    </row>
    <row r="7810" spans="3:9" hidden="1">
      <c r="F7810" s="132" t="str">
        <f>IF(EXACT(I7809, I7810), "EN Sub=Dub", "_")</f>
        <v>EN Sub=Dub</v>
      </c>
      <c r="G7810" s="133" t="s">
        <v>44</v>
      </c>
      <c r="H7810" s="113" t="s">
        <v>1807</v>
      </c>
      <c r="I7810" s="114" t="s">
        <v>5802</v>
      </c>
    </row>
    <row r="7811" spans="3:9" hidden="1">
      <c r="F7811" s="132" t="str">
        <f>IF(EXACT(I7811, I7812), "PT Sub=Dub", "_")</f>
        <v>PT Sub=Dub</v>
      </c>
      <c r="G7811" s="133" t="s">
        <v>46</v>
      </c>
      <c r="H7811" s="113" t="s">
        <v>1807</v>
      </c>
      <c r="I7811" s="114" t="s">
        <v>5802</v>
      </c>
    </row>
    <row r="7812" spans="3:9">
      <c r="F7812" s="132" t="str">
        <f>IF(EXACT(I7811, I7812), "PT Sub=Dub", "_")</f>
        <v>PT Sub=Dub</v>
      </c>
      <c r="G7812" s="133" t="s">
        <v>48</v>
      </c>
      <c r="H7812" s="113" t="s">
        <v>1807</v>
      </c>
      <c r="I7812" s="114" t="s">
        <v>5802</v>
      </c>
    </row>
    <row r="7813" spans="3:9" hidden="1">
      <c r="C7813" s="147" t="s">
        <v>27</v>
      </c>
      <c r="F7813" s="113" t="s">
        <v>27</v>
      </c>
      <c r="G7813" s="137" t="s">
        <v>28</v>
      </c>
      <c r="H7813" s="113" t="s">
        <v>1807</v>
      </c>
      <c r="I7813" s="114">
        <v>975</v>
      </c>
    </row>
    <row r="7814" spans="3:9" hidden="1">
      <c r="C7814" s="113" t="s">
        <v>27</v>
      </c>
      <c r="F7814" s="113" t="s">
        <v>27</v>
      </c>
      <c r="G7814" s="137" t="s">
        <v>30</v>
      </c>
      <c r="H7814" s="113" t="s">
        <v>1807</v>
      </c>
      <c r="I7814" s="114" t="s">
        <v>5803</v>
      </c>
    </row>
    <row r="7815" spans="3:9" hidden="1">
      <c r="C7815" s="113" t="s">
        <v>27</v>
      </c>
      <c r="F7815" s="113" t="s">
        <v>27</v>
      </c>
      <c r="G7815" s="133" t="s">
        <v>32</v>
      </c>
      <c r="H7815" s="113" t="s">
        <v>1807</v>
      </c>
      <c r="I7815" s="114" t="s">
        <v>5804</v>
      </c>
    </row>
    <row r="7816" spans="3:9" hidden="1">
      <c r="F7816" s="113" t="s">
        <v>27</v>
      </c>
      <c r="G7816" s="133" t="s">
        <v>35</v>
      </c>
      <c r="H7816" s="113" t="s">
        <v>1807</v>
      </c>
      <c r="I7816" s="114" t="s">
        <v>5805</v>
      </c>
    </row>
    <row r="7817" spans="3:9" hidden="1">
      <c r="F7817" s="132" t="str">
        <f>IF(EXACT(I7817, I7818), "EN Sub=Dub", "_")</f>
        <v>_</v>
      </c>
      <c r="G7817" s="133" t="s">
        <v>39</v>
      </c>
      <c r="H7817" s="113" t="s">
        <v>1807</v>
      </c>
      <c r="I7817" s="114" t="s">
        <v>5806</v>
      </c>
    </row>
    <row r="7818" spans="3:9" hidden="1">
      <c r="F7818" s="132" t="str">
        <f>IF(EXACT(I7817, I7818), "EN Sub=Dub", "_")</f>
        <v>_</v>
      </c>
      <c r="G7818" s="133" t="s">
        <v>44</v>
      </c>
      <c r="H7818" s="113" t="s">
        <v>1807</v>
      </c>
      <c r="I7818" s="114" t="s">
        <v>5807</v>
      </c>
    </row>
    <row r="7819" spans="3:9" hidden="1">
      <c r="F7819" s="132" t="str">
        <f>IF(EXACT(I7819, I7820), "PT Sub=Dub", "_")</f>
        <v>_</v>
      </c>
      <c r="G7819" s="133" t="s">
        <v>46</v>
      </c>
      <c r="H7819" s="113" t="s">
        <v>1807</v>
      </c>
      <c r="I7819" s="114" t="s">
        <v>5808</v>
      </c>
    </row>
    <row r="7820" spans="3:9">
      <c r="F7820" s="132" t="str">
        <f>IF(EXACT(I7819, I7820), "PT Sub=Dub", "_")</f>
        <v>_</v>
      </c>
      <c r="G7820" s="133" t="s">
        <v>48</v>
      </c>
      <c r="H7820" s="113" t="s">
        <v>1807</v>
      </c>
      <c r="I7820" s="114" t="s">
        <v>5809</v>
      </c>
    </row>
    <row r="7821" spans="3:9" hidden="1">
      <c r="C7821" s="147" t="s">
        <v>27</v>
      </c>
      <c r="F7821" s="113" t="s">
        <v>27</v>
      </c>
      <c r="G7821" s="137" t="s">
        <v>28</v>
      </c>
      <c r="H7821" s="113" t="s">
        <v>1807</v>
      </c>
      <c r="I7821" s="114">
        <v>976</v>
      </c>
    </row>
    <row r="7822" spans="3:9" hidden="1">
      <c r="C7822" s="113" t="s">
        <v>27</v>
      </c>
      <c r="F7822" s="113" t="s">
        <v>27</v>
      </c>
      <c r="G7822" s="137" t="s">
        <v>30</v>
      </c>
      <c r="H7822" s="113" t="s">
        <v>1807</v>
      </c>
      <c r="I7822" s="114" t="s">
        <v>5810</v>
      </c>
    </row>
    <row r="7823" spans="3:9" hidden="1">
      <c r="C7823" s="113" t="s">
        <v>27</v>
      </c>
      <c r="F7823" s="113" t="s">
        <v>27</v>
      </c>
      <c r="G7823" s="133" t="s">
        <v>32</v>
      </c>
      <c r="H7823" s="113" t="s">
        <v>1807</v>
      </c>
      <c r="I7823" s="114" t="s">
        <v>5811</v>
      </c>
    </row>
    <row r="7824" spans="3:9" hidden="1">
      <c r="F7824" s="113" t="s">
        <v>27</v>
      </c>
      <c r="G7824" s="133" t="s">
        <v>35</v>
      </c>
      <c r="H7824" s="113" t="s">
        <v>1807</v>
      </c>
      <c r="I7824" s="114" t="s">
        <v>5812</v>
      </c>
    </row>
    <row r="7825" spans="3:9" hidden="1">
      <c r="F7825" s="132" t="str">
        <f>IF(EXACT(I7825, I7826), "EN Sub=Dub", "_")</f>
        <v>_</v>
      </c>
      <c r="G7825" s="133" t="s">
        <v>39</v>
      </c>
      <c r="H7825" s="113" t="s">
        <v>1807</v>
      </c>
      <c r="I7825" s="114" t="s">
        <v>5813</v>
      </c>
    </row>
    <row r="7826" spans="3:9" hidden="1">
      <c r="F7826" s="132" t="str">
        <f>IF(EXACT(I7825, I7826), "EN Sub=Dub", "_")</f>
        <v>_</v>
      </c>
      <c r="G7826" s="133" t="s">
        <v>44</v>
      </c>
      <c r="H7826" s="113" t="s">
        <v>1807</v>
      </c>
      <c r="I7826" s="114" t="s">
        <v>5814</v>
      </c>
    </row>
    <row r="7827" spans="3:9" hidden="1">
      <c r="F7827" s="132" t="str">
        <f>IF(EXACT(I7827, I7828), "PT Sub=Dub", "_")</f>
        <v>PT Sub=Dub</v>
      </c>
      <c r="G7827" s="133" t="s">
        <v>46</v>
      </c>
      <c r="H7827" s="113" t="s">
        <v>1807</v>
      </c>
      <c r="I7827" s="114" t="s">
        <v>5815</v>
      </c>
    </row>
    <row r="7828" spans="3:9">
      <c r="F7828" s="132" t="str">
        <f>IF(EXACT(I7827, I7828), "PT Sub=Dub", "_")</f>
        <v>PT Sub=Dub</v>
      </c>
      <c r="G7828" s="133" t="s">
        <v>48</v>
      </c>
      <c r="H7828" s="113" t="s">
        <v>1807</v>
      </c>
      <c r="I7828" s="114" t="s">
        <v>5815</v>
      </c>
    </row>
    <row r="7829" spans="3:9" hidden="1">
      <c r="C7829" s="147" t="s">
        <v>27</v>
      </c>
      <c r="F7829" s="113" t="s">
        <v>27</v>
      </c>
      <c r="G7829" s="137" t="s">
        <v>28</v>
      </c>
      <c r="H7829" s="113" t="s">
        <v>1807</v>
      </c>
      <c r="I7829" s="114">
        <v>977</v>
      </c>
    </row>
    <row r="7830" spans="3:9" hidden="1">
      <c r="C7830" s="113" t="s">
        <v>27</v>
      </c>
      <c r="F7830" s="113" t="s">
        <v>27</v>
      </c>
      <c r="G7830" s="137" t="s">
        <v>30</v>
      </c>
      <c r="H7830" s="113" t="s">
        <v>1807</v>
      </c>
      <c r="I7830" s="114" t="s">
        <v>5816</v>
      </c>
    </row>
    <row r="7831" spans="3:9" hidden="1">
      <c r="C7831" s="113" t="s">
        <v>27</v>
      </c>
      <c r="F7831" s="113" t="s">
        <v>27</v>
      </c>
      <c r="G7831" s="133" t="s">
        <v>32</v>
      </c>
      <c r="H7831" s="113" t="s">
        <v>1807</v>
      </c>
      <c r="I7831" s="114" t="s">
        <v>5817</v>
      </c>
    </row>
    <row r="7832" spans="3:9" hidden="1">
      <c r="F7832" s="113" t="s">
        <v>27</v>
      </c>
      <c r="G7832" s="133" t="s">
        <v>35</v>
      </c>
      <c r="H7832" s="113" t="s">
        <v>1807</v>
      </c>
      <c r="I7832" s="114" t="s">
        <v>5818</v>
      </c>
    </row>
    <row r="7833" spans="3:9" hidden="1">
      <c r="F7833" s="132" t="str">
        <f>IF(EXACT(I7833, I7834), "EN Sub=Dub", "_")</f>
        <v>_</v>
      </c>
      <c r="G7833" s="133" t="s">
        <v>39</v>
      </c>
      <c r="H7833" s="113" t="s">
        <v>1807</v>
      </c>
      <c r="I7833" s="114" t="s">
        <v>5818</v>
      </c>
    </row>
    <row r="7834" spans="3:9" hidden="1">
      <c r="F7834" s="132" t="str">
        <f>IF(EXACT(I7833, I7834), "EN Sub=Dub", "_")</f>
        <v>_</v>
      </c>
      <c r="G7834" s="133" t="s">
        <v>44</v>
      </c>
      <c r="H7834" s="113" t="s">
        <v>1807</v>
      </c>
      <c r="I7834" s="114" t="s">
        <v>5819</v>
      </c>
    </row>
    <row r="7835" spans="3:9" hidden="1">
      <c r="F7835" s="132" t="str">
        <f>IF(EXACT(I7835, I7836), "PT Sub=Dub", "_")</f>
        <v>_</v>
      </c>
      <c r="G7835" s="133" t="s">
        <v>46</v>
      </c>
      <c r="H7835" s="113" t="s">
        <v>1807</v>
      </c>
      <c r="I7835" s="114" t="s">
        <v>5820</v>
      </c>
    </row>
    <row r="7836" spans="3:9">
      <c r="F7836" s="132" t="str">
        <f>IF(EXACT(I7835, I7836), "PT Sub=Dub", "_")</f>
        <v>_</v>
      </c>
      <c r="G7836" s="133" t="s">
        <v>48</v>
      </c>
      <c r="H7836" s="113" t="s">
        <v>1807</v>
      </c>
      <c r="I7836" s="114" t="s">
        <v>5821</v>
      </c>
    </row>
    <row r="7837" spans="3:9" hidden="1">
      <c r="C7837" s="147" t="s">
        <v>27</v>
      </c>
      <c r="F7837" s="113" t="s">
        <v>27</v>
      </c>
      <c r="G7837" s="137" t="s">
        <v>28</v>
      </c>
      <c r="H7837" s="113" t="s">
        <v>734</v>
      </c>
      <c r="I7837" s="114">
        <v>978</v>
      </c>
    </row>
    <row r="7838" spans="3:9" hidden="1">
      <c r="C7838" s="113" t="s">
        <v>27</v>
      </c>
      <c r="F7838" s="113" t="s">
        <v>27</v>
      </c>
      <c r="G7838" s="137" t="s">
        <v>30</v>
      </c>
      <c r="H7838" s="113" t="s">
        <v>734</v>
      </c>
      <c r="I7838" s="114" t="s">
        <v>5822</v>
      </c>
    </row>
    <row r="7839" spans="3:9" hidden="1">
      <c r="C7839" s="113" t="s">
        <v>27</v>
      </c>
      <c r="F7839" s="113" t="s">
        <v>27</v>
      </c>
      <c r="G7839" s="133" t="s">
        <v>32</v>
      </c>
      <c r="H7839" s="113" t="s">
        <v>734</v>
      </c>
      <c r="I7839" s="114" t="s">
        <v>5823</v>
      </c>
    </row>
    <row r="7840" spans="3:9" hidden="1">
      <c r="F7840" s="113" t="s">
        <v>27</v>
      </c>
      <c r="G7840" s="133" t="s">
        <v>35</v>
      </c>
      <c r="H7840" s="113" t="s">
        <v>734</v>
      </c>
      <c r="I7840" s="114" t="s">
        <v>5824</v>
      </c>
    </row>
    <row r="7841" spans="3:9" hidden="1">
      <c r="F7841" s="132" t="str">
        <f>IF(EXACT(I7841, I7842), "EN Sub=Dub", "_")</f>
        <v>_</v>
      </c>
      <c r="G7841" s="133" t="s">
        <v>39</v>
      </c>
      <c r="H7841" s="113" t="s">
        <v>734</v>
      </c>
      <c r="I7841" s="114" t="s">
        <v>5825</v>
      </c>
    </row>
    <row r="7842" spans="3:9" hidden="1">
      <c r="F7842" s="132" t="str">
        <f>IF(EXACT(I7841, I7842), "EN Sub=Dub", "_")</f>
        <v>_</v>
      </c>
      <c r="G7842" s="133" t="s">
        <v>44</v>
      </c>
      <c r="H7842" s="113" t="s">
        <v>734</v>
      </c>
      <c r="I7842" s="114" t="s">
        <v>5826</v>
      </c>
    </row>
    <row r="7843" spans="3:9" hidden="1">
      <c r="F7843" s="132" t="str">
        <f>IF(EXACT(I7843, I7844), "PT Sub=Dub", "_")</f>
        <v>_</v>
      </c>
      <c r="G7843" s="133" t="s">
        <v>46</v>
      </c>
      <c r="H7843" s="113" t="s">
        <v>734</v>
      </c>
      <c r="I7843" s="114" t="s">
        <v>5827</v>
      </c>
    </row>
    <row r="7844" spans="3:9">
      <c r="F7844" s="132" t="str">
        <f>IF(EXACT(I7843, I7844), "PT Sub=Dub", "_")</f>
        <v>_</v>
      </c>
      <c r="G7844" s="133" t="s">
        <v>48</v>
      </c>
      <c r="H7844" s="113" t="s">
        <v>734</v>
      </c>
      <c r="I7844" s="114" t="s">
        <v>5828</v>
      </c>
    </row>
    <row r="7845" spans="3:9" hidden="1">
      <c r="C7845" s="147" t="s">
        <v>27</v>
      </c>
      <c r="F7845" s="113" t="s">
        <v>27</v>
      </c>
      <c r="G7845" s="137" t="s">
        <v>28</v>
      </c>
      <c r="H7845" s="113" t="s">
        <v>734</v>
      </c>
      <c r="I7845" s="114">
        <v>979</v>
      </c>
    </row>
    <row r="7846" spans="3:9" hidden="1">
      <c r="C7846" s="113" t="s">
        <v>27</v>
      </c>
      <c r="F7846" s="113" t="s">
        <v>27</v>
      </c>
      <c r="G7846" s="137" t="s">
        <v>30</v>
      </c>
      <c r="H7846" s="113" t="s">
        <v>734</v>
      </c>
      <c r="I7846" s="114" t="s">
        <v>5829</v>
      </c>
    </row>
    <row r="7847" spans="3:9" hidden="1">
      <c r="C7847" s="113" t="s">
        <v>27</v>
      </c>
      <c r="F7847" s="113" t="s">
        <v>27</v>
      </c>
      <c r="G7847" s="133" t="s">
        <v>32</v>
      </c>
      <c r="H7847" s="113" t="s">
        <v>734</v>
      </c>
      <c r="I7847" s="114" t="s">
        <v>5830</v>
      </c>
    </row>
    <row r="7848" spans="3:9" hidden="1">
      <c r="F7848" s="113" t="s">
        <v>27</v>
      </c>
      <c r="G7848" s="133" t="s">
        <v>35</v>
      </c>
      <c r="H7848" s="113" t="s">
        <v>734</v>
      </c>
      <c r="I7848" s="114" t="s">
        <v>5831</v>
      </c>
    </row>
    <row r="7849" spans="3:9" hidden="1">
      <c r="F7849" s="132" t="str">
        <f>IF(EXACT(I7849, I7850), "EN Sub=Dub", "_")</f>
        <v>_</v>
      </c>
      <c r="G7849" s="133" t="s">
        <v>39</v>
      </c>
      <c r="H7849" s="113" t="s">
        <v>734</v>
      </c>
      <c r="I7849" s="114" t="s">
        <v>5831</v>
      </c>
    </row>
    <row r="7850" spans="3:9" hidden="1">
      <c r="F7850" s="132" t="str">
        <f>IF(EXACT(I7849, I7850), "EN Sub=Dub", "_")</f>
        <v>_</v>
      </c>
      <c r="G7850" s="133" t="s">
        <v>44</v>
      </c>
      <c r="H7850" s="113" t="s">
        <v>734</v>
      </c>
      <c r="I7850" s="114" t="s">
        <v>5832</v>
      </c>
    </row>
    <row r="7851" spans="3:9" hidden="1">
      <c r="F7851" s="132" t="str">
        <f>IF(EXACT(I7851, I7852), "PT Sub=Dub", "_")</f>
        <v>_</v>
      </c>
      <c r="G7851" s="133" t="s">
        <v>46</v>
      </c>
      <c r="H7851" s="113" t="s">
        <v>734</v>
      </c>
      <c r="I7851" s="114" t="s">
        <v>5833</v>
      </c>
    </row>
    <row r="7852" spans="3:9">
      <c r="F7852" s="132" t="str">
        <f>IF(EXACT(I7851, I7852), "PT Sub=Dub", "_")</f>
        <v>_</v>
      </c>
      <c r="G7852" s="133" t="s">
        <v>48</v>
      </c>
      <c r="H7852" s="113" t="s">
        <v>734</v>
      </c>
      <c r="I7852" s="114" t="s">
        <v>5834</v>
      </c>
    </row>
    <row r="7853" spans="3:9" hidden="1">
      <c r="C7853" s="147" t="s">
        <v>27</v>
      </c>
      <c r="F7853" s="113" t="s">
        <v>27</v>
      </c>
      <c r="G7853" s="137" t="s">
        <v>28</v>
      </c>
      <c r="H7853" s="113" t="s">
        <v>734</v>
      </c>
      <c r="I7853" s="114">
        <v>980</v>
      </c>
    </row>
    <row r="7854" spans="3:9" hidden="1">
      <c r="C7854" s="113" t="s">
        <v>27</v>
      </c>
      <c r="F7854" s="113" t="s">
        <v>27</v>
      </c>
      <c r="G7854" s="137" t="s">
        <v>30</v>
      </c>
      <c r="H7854" s="113" t="s">
        <v>734</v>
      </c>
      <c r="I7854" s="114" t="s">
        <v>5835</v>
      </c>
    </row>
    <row r="7855" spans="3:9" hidden="1">
      <c r="C7855" s="113" t="s">
        <v>27</v>
      </c>
      <c r="F7855" s="113" t="s">
        <v>27</v>
      </c>
      <c r="G7855" s="133" t="s">
        <v>32</v>
      </c>
      <c r="H7855" s="113" t="s">
        <v>734</v>
      </c>
      <c r="I7855" s="114" t="s">
        <v>5836</v>
      </c>
    </row>
    <row r="7856" spans="3:9" hidden="1">
      <c r="F7856" s="113" t="s">
        <v>27</v>
      </c>
      <c r="G7856" s="133" t="s">
        <v>35</v>
      </c>
      <c r="H7856" s="113" t="s">
        <v>734</v>
      </c>
      <c r="I7856" s="114" t="s">
        <v>5837</v>
      </c>
    </row>
    <row r="7857" spans="3:9" hidden="1">
      <c r="F7857" s="132" t="str">
        <f>IF(EXACT(I7857, I7858), "EN Sub=Dub", "_")</f>
        <v>_</v>
      </c>
      <c r="G7857" s="133" t="s">
        <v>39</v>
      </c>
      <c r="H7857" s="113" t="s">
        <v>734</v>
      </c>
      <c r="I7857" s="114" t="s">
        <v>5838</v>
      </c>
    </row>
    <row r="7858" spans="3:9" hidden="1">
      <c r="F7858" s="132" t="str">
        <f>IF(EXACT(I7857, I7858), "EN Sub=Dub", "_")</f>
        <v>_</v>
      </c>
      <c r="G7858" s="133" t="s">
        <v>44</v>
      </c>
      <c r="H7858" s="113" t="s">
        <v>734</v>
      </c>
      <c r="I7858" s="114" t="s">
        <v>5839</v>
      </c>
    </row>
    <row r="7859" spans="3:9" hidden="1">
      <c r="F7859" s="132" t="str">
        <f>IF(EXACT(I7859, I7860), "PT Sub=Dub", "_")</f>
        <v>_</v>
      </c>
      <c r="G7859" s="133" t="s">
        <v>46</v>
      </c>
      <c r="H7859" s="113" t="s">
        <v>734</v>
      </c>
      <c r="I7859" s="114" t="s">
        <v>5840</v>
      </c>
    </row>
    <row r="7860" spans="3:9">
      <c r="F7860" s="132" t="str">
        <f>IF(EXACT(I7859, I7860), "PT Sub=Dub", "_")</f>
        <v>_</v>
      </c>
      <c r="G7860" s="133" t="s">
        <v>48</v>
      </c>
      <c r="H7860" s="113" t="s">
        <v>734</v>
      </c>
      <c r="I7860" s="114" t="s">
        <v>5841</v>
      </c>
    </row>
    <row r="7861" spans="3:9" hidden="1">
      <c r="C7861" s="147" t="s">
        <v>27</v>
      </c>
      <c r="F7861" s="113" t="s">
        <v>27</v>
      </c>
      <c r="G7861" s="137" t="s">
        <v>28</v>
      </c>
      <c r="H7861" s="113" t="s">
        <v>1807</v>
      </c>
      <c r="I7861" s="114">
        <v>981</v>
      </c>
    </row>
    <row r="7862" spans="3:9" hidden="1">
      <c r="C7862" s="113" t="s">
        <v>27</v>
      </c>
      <c r="F7862" s="113" t="s">
        <v>27</v>
      </c>
      <c r="G7862" s="137" t="s">
        <v>30</v>
      </c>
      <c r="H7862" s="113" t="s">
        <v>1807</v>
      </c>
      <c r="I7862" s="114" t="s">
        <v>5842</v>
      </c>
    </row>
    <row r="7863" spans="3:9" hidden="1">
      <c r="C7863" s="113" t="s">
        <v>27</v>
      </c>
      <c r="F7863" s="113" t="s">
        <v>27</v>
      </c>
      <c r="G7863" s="133" t="s">
        <v>32</v>
      </c>
      <c r="H7863" s="113" t="s">
        <v>1807</v>
      </c>
      <c r="I7863" s="114" t="s">
        <v>5843</v>
      </c>
    </row>
    <row r="7864" spans="3:9" hidden="1">
      <c r="F7864" s="113" t="s">
        <v>27</v>
      </c>
      <c r="G7864" s="133" t="s">
        <v>35</v>
      </c>
      <c r="H7864" s="113" t="s">
        <v>1807</v>
      </c>
      <c r="I7864" s="114" t="s">
        <v>5844</v>
      </c>
    </row>
    <row r="7865" spans="3:9" hidden="1">
      <c r="F7865" s="132" t="str">
        <f>IF(EXACT(I7865, I7866), "EN Sub=Dub", "_")</f>
        <v>_</v>
      </c>
      <c r="G7865" s="133" t="s">
        <v>39</v>
      </c>
      <c r="H7865" s="113" t="s">
        <v>1807</v>
      </c>
      <c r="I7865" s="114" t="s">
        <v>5844</v>
      </c>
    </row>
    <row r="7866" spans="3:9" hidden="1">
      <c r="F7866" s="132" t="str">
        <f>IF(EXACT(I7865, I7866), "EN Sub=Dub", "_")</f>
        <v>_</v>
      </c>
      <c r="G7866" s="133" t="s">
        <v>44</v>
      </c>
      <c r="H7866" s="113" t="s">
        <v>1807</v>
      </c>
      <c r="I7866" s="114" t="s">
        <v>5845</v>
      </c>
    </row>
    <row r="7867" spans="3:9" hidden="1">
      <c r="F7867" s="132" t="str">
        <f>IF(EXACT(I7867, I7868), "PT Sub=Dub", "_")</f>
        <v>_</v>
      </c>
      <c r="G7867" s="133" t="s">
        <v>46</v>
      </c>
      <c r="H7867" s="113" t="s">
        <v>1807</v>
      </c>
      <c r="I7867" s="114" t="s">
        <v>5846</v>
      </c>
    </row>
    <row r="7868" spans="3:9">
      <c r="F7868" s="132" t="str">
        <f>IF(EXACT(I7867, I7868), "PT Sub=Dub", "_")</f>
        <v>_</v>
      </c>
      <c r="G7868" s="133" t="s">
        <v>48</v>
      </c>
      <c r="H7868" s="113" t="s">
        <v>1807</v>
      </c>
      <c r="I7868" s="114" t="s">
        <v>5847</v>
      </c>
    </row>
    <row r="7869" spans="3:9" hidden="1">
      <c r="C7869" s="147" t="s">
        <v>27</v>
      </c>
      <c r="F7869" s="113" t="s">
        <v>27</v>
      </c>
      <c r="G7869" s="137" t="s">
        <v>28</v>
      </c>
      <c r="H7869" s="113" t="s">
        <v>1807</v>
      </c>
      <c r="I7869" s="114">
        <v>982</v>
      </c>
    </row>
    <row r="7870" spans="3:9" hidden="1">
      <c r="C7870" s="113" t="s">
        <v>27</v>
      </c>
      <c r="F7870" s="113" t="s">
        <v>27</v>
      </c>
      <c r="G7870" s="137" t="s">
        <v>30</v>
      </c>
      <c r="H7870" s="113" t="s">
        <v>1807</v>
      </c>
      <c r="I7870" s="114" t="s">
        <v>5848</v>
      </c>
    </row>
    <row r="7871" spans="3:9" hidden="1">
      <c r="C7871" s="113" t="s">
        <v>27</v>
      </c>
      <c r="F7871" s="113" t="s">
        <v>27</v>
      </c>
      <c r="G7871" s="133" t="s">
        <v>32</v>
      </c>
      <c r="H7871" s="113" t="s">
        <v>1807</v>
      </c>
      <c r="I7871" s="114" t="s">
        <v>5849</v>
      </c>
    </row>
    <row r="7872" spans="3:9" hidden="1">
      <c r="F7872" s="113" t="s">
        <v>27</v>
      </c>
      <c r="G7872" s="133" t="s">
        <v>35</v>
      </c>
      <c r="H7872" s="113" t="s">
        <v>1807</v>
      </c>
      <c r="I7872" s="114" t="s">
        <v>5850</v>
      </c>
    </row>
    <row r="7873" spans="3:9" hidden="1">
      <c r="F7873" s="132" t="str">
        <f>IF(EXACT(I7873, I7874), "EN Sub=Dub", "_")</f>
        <v>_</v>
      </c>
      <c r="G7873" s="133" t="s">
        <v>39</v>
      </c>
      <c r="H7873" s="113" t="s">
        <v>1807</v>
      </c>
      <c r="I7873" s="114" t="s">
        <v>5851</v>
      </c>
    </row>
    <row r="7874" spans="3:9" hidden="1">
      <c r="F7874" s="132" t="str">
        <f>IF(EXACT(I7873, I7874), "EN Sub=Dub", "_")</f>
        <v>_</v>
      </c>
      <c r="G7874" s="133" t="s">
        <v>44</v>
      </c>
      <c r="H7874" s="113" t="s">
        <v>1807</v>
      </c>
      <c r="I7874" s="135" t="s">
        <v>5852</v>
      </c>
    </row>
    <row r="7875" spans="3:9" hidden="1">
      <c r="F7875" s="132" t="str">
        <f>IF(EXACT(I7875, I7876), "PT Sub=Dub", "_")</f>
        <v>PT Sub=Dub</v>
      </c>
      <c r="G7875" s="133" t="s">
        <v>46</v>
      </c>
      <c r="H7875" s="113" t="s">
        <v>1807</v>
      </c>
      <c r="I7875" s="114" t="s">
        <v>5853</v>
      </c>
    </row>
    <row r="7876" spans="3:9">
      <c r="F7876" s="132" t="str">
        <f>IF(EXACT(I7875, I7876), "PT Sub=Dub", "_")</f>
        <v>PT Sub=Dub</v>
      </c>
      <c r="G7876" s="133" t="s">
        <v>48</v>
      </c>
      <c r="H7876" s="113" t="s">
        <v>1807</v>
      </c>
      <c r="I7876" s="114" t="s">
        <v>5853</v>
      </c>
    </row>
    <row r="7877" spans="3:9" hidden="1">
      <c r="C7877" s="147" t="s">
        <v>27</v>
      </c>
      <c r="F7877" s="113" t="s">
        <v>27</v>
      </c>
      <c r="G7877" s="137" t="s">
        <v>28</v>
      </c>
      <c r="H7877" s="113" t="s">
        <v>1807</v>
      </c>
      <c r="I7877" s="114">
        <v>983</v>
      </c>
    </row>
    <row r="7878" spans="3:9" hidden="1">
      <c r="C7878" s="113" t="s">
        <v>27</v>
      </c>
      <c r="F7878" s="113" t="s">
        <v>27</v>
      </c>
      <c r="G7878" s="137" t="s">
        <v>30</v>
      </c>
      <c r="H7878" s="113" t="s">
        <v>1807</v>
      </c>
      <c r="I7878" s="114" t="s">
        <v>5854</v>
      </c>
    </row>
    <row r="7879" spans="3:9" hidden="1">
      <c r="C7879" s="113" t="s">
        <v>27</v>
      </c>
      <c r="F7879" s="113" t="s">
        <v>27</v>
      </c>
      <c r="G7879" s="133" t="s">
        <v>32</v>
      </c>
      <c r="I7879" s="114" t="s">
        <v>582</v>
      </c>
    </row>
    <row r="7880" spans="3:9" hidden="1">
      <c r="F7880" s="113" t="s">
        <v>27</v>
      </c>
      <c r="G7880" s="133" t="s">
        <v>35</v>
      </c>
      <c r="H7880" s="113" t="s">
        <v>1807</v>
      </c>
      <c r="I7880" s="114" t="s">
        <v>582</v>
      </c>
    </row>
    <row r="7881" spans="3:9" hidden="1">
      <c r="F7881" s="132" t="str">
        <f>IF(EXACT(I7881, I7882), "EN Sub=Dub", "_")</f>
        <v>_</v>
      </c>
      <c r="G7881" s="133" t="s">
        <v>39</v>
      </c>
      <c r="H7881" s="113" t="s">
        <v>1807</v>
      </c>
      <c r="I7881" s="114" t="s">
        <v>582</v>
      </c>
    </row>
    <row r="7882" spans="3:9" hidden="1">
      <c r="E7882" s="113" t="s">
        <v>583</v>
      </c>
      <c r="F7882" s="132" t="str">
        <f>IF(EXACT(I7881, I7882), "EN Sub=Dub", "_")</f>
        <v>_</v>
      </c>
      <c r="G7882" s="133" t="s">
        <v>44</v>
      </c>
      <c r="H7882" s="113" t="s">
        <v>1807</v>
      </c>
      <c r="I7882" s="135" t="s">
        <v>5855</v>
      </c>
    </row>
    <row r="7883" spans="3:9" hidden="1">
      <c r="F7883" s="132" t="str">
        <f>IF(EXACT(I7883, I7884), "PT Sub=Dub", "_")</f>
        <v>PT Sub=Dub</v>
      </c>
      <c r="G7883" s="133" t="s">
        <v>46</v>
      </c>
      <c r="H7883" s="113" t="s">
        <v>1807</v>
      </c>
      <c r="I7883" s="114" t="s">
        <v>582</v>
      </c>
    </row>
    <row r="7884" spans="3:9">
      <c r="F7884" s="132" t="str">
        <f>IF(EXACT(I7883, I7884), "PT Sub=Dub", "_")</f>
        <v>PT Sub=Dub</v>
      </c>
      <c r="G7884" s="133" t="s">
        <v>48</v>
      </c>
      <c r="H7884" s="113" t="s">
        <v>1807</v>
      </c>
      <c r="I7884" s="114" t="s">
        <v>582</v>
      </c>
    </row>
    <row r="7885" spans="3:9" hidden="1">
      <c r="C7885" s="147" t="s">
        <v>27</v>
      </c>
      <c r="F7885" s="113" t="s">
        <v>27</v>
      </c>
      <c r="G7885" s="137" t="s">
        <v>28</v>
      </c>
      <c r="H7885" s="113" t="s">
        <v>52</v>
      </c>
      <c r="I7885" s="114">
        <v>984</v>
      </c>
    </row>
    <row r="7886" spans="3:9" hidden="1">
      <c r="C7886" s="113" t="s">
        <v>27</v>
      </c>
      <c r="F7886" s="113" t="s">
        <v>27</v>
      </c>
      <c r="G7886" s="137" t="s">
        <v>30</v>
      </c>
      <c r="H7886" s="113" t="s">
        <v>52</v>
      </c>
      <c r="I7886" s="114" t="s">
        <v>5856</v>
      </c>
    </row>
    <row r="7887" spans="3:9" hidden="1">
      <c r="C7887" s="113" t="s">
        <v>27</v>
      </c>
      <c r="F7887" s="113" t="s">
        <v>27</v>
      </c>
      <c r="G7887" s="133" t="s">
        <v>32</v>
      </c>
      <c r="H7887" s="113" t="s">
        <v>52</v>
      </c>
      <c r="I7887" s="114" t="s">
        <v>5857</v>
      </c>
    </row>
    <row r="7888" spans="3:9" hidden="1">
      <c r="F7888" s="113" t="s">
        <v>27</v>
      </c>
      <c r="G7888" s="133" t="s">
        <v>35</v>
      </c>
      <c r="H7888" s="113" t="s">
        <v>52</v>
      </c>
      <c r="I7888" s="114" t="s">
        <v>5858</v>
      </c>
    </row>
    <row r="7889" spans="3:9" hidden="1">
      <c r="F7889" s="132" t="str">
        <f>IF(EXACT(I7889, I7890), "EN Sub=Dub", "_")</f>
        <v>_</v>
      </c>
      <c r="G7889" s="133" t="s">
        <v>39</v>
      </c>
      <c r="H7889" s="113" t="s">
        <v>52</v>
      </c>
      <c r="I7889" s="114" t="s">
        <v>5858</v>
      </c>
    </row>
    <row r="7890" spans="3:9" hidden="1">
      <c r="F7890" s="132" t="str">
        <f>IF(EXACT(I7889, I7890), "EN Sub=Dub", "_")</f>
        <v>_</v>
      </c>
      <c r="G7890" s="133" t="s">
        <v>44</v>
      </c>
      <c r="H7890" s="113" t="s">
        <v>52</v>
      </c>
      <c r="I7890" s="114" t="s">
        <v>5859</v>
      </c>
    </row>
    <row r="7891" spans="3:9" hidden="1">
      <c r="F7891" s="132" t="str">
        <f>IF(EXACT(I7891, I7892), "PT Sub=Dub", "_")</f>
        <v>_</v>
      </c>
      <c r="G7891" s="133" t="s">
        <v>46</v>
      </c>
      <c r="H7891" s="113" t="s">
        <v>52</v>
      </c>
      <c r="I7891" s="114" t="s">
        <v>5860</v>
      </c>
    </row>
    <row r="7892" spans="3:9">
      <c r="F7892" s="132" t="str">
        <f>IF(EXACT(I7891, I7892), "PT Sub=Dub", "_")</f>
        <v>_</v>
      </c>
      <c r="G7892" s="133" t="s">
        <v>48</v>
      </c>
      <c r="H7892" s="113" t="s">
        <v>52</v>
      </c>
      <c r="I7892" s="114" t="s">
        <v>5861</v>
      </c>
    </row>
    <row r="7893" spans="3:9" hidden="1">
      <c r="C7893" s="147" t="s">
        <v>27</v>
      </c>
      <c r="F7893" s="113" t="s">
        <v>27</v>
      </c>
      <c r="G7893" s="137" t="s">
        <v>28</v>
      </c>
      <c r="H7893" s="113" t="s">
        <v>52</v>
      </c>
      <c r="I7893" s="114">
        <v>985</v>
      </c>
    </row>
    <row r="7894" spans="3:9" hidden="1">
      <c r="C7894" s="113" t="s">
        <v>27</v>
      </c>
      <c r="F7894" s="113" t="s">
        <v>27</v>
      </c>
      <c r="G7894" s="137" t="s">
        <v>30</v>
      </c>
      <c r="H7894" s="113" t="s">
        <v>52</v>
      </c>
      <c r="I7894" s="114" t="s">
        <v>5862</v>
      </c>
    </row>
    <row r="7895" spans="3:9" hidden="1">
      <c r="C7895" s="113" t="s">
        <v>27</v>
      </c>
      <c r="F7895" s="113" t="s">
        <v>27</v>
      </c>
      <c r="G7895" s="133" t="s">
        <v>32</v>
      </c>
      <c r="H7895" s="113" t="s">
        <v>52</v>
      </c>
      <c r="I7895" s="114" t="s">
        <v>5863</v>
      </c>
    </row>
    <row r="7896" spans="3:9" hidden="1">
      <c r="F7896" s="113" t="s">
        <v>27</v>
      </c>
      <c r="G7896" s="133" t="s">
        <v>35</v>
      </c>
      <c r="H7896" s="113" t="s">
        <v>52</v>
      </c>
      <c r="I7896" s="114" t="s">
        <v>5864</v>
      </c>
    </row>
    <row r="7897" spans="3:9" hidden="1">
      <c r="F7897" s="132" t="str">
        <f>IF(EXACT(I7897, I7898), "EN Sub=Dub", "_")</f>
        <v>_</v>
      </c>
      <c r="G7897" s="133" t="s">
        <v>39</v>
      </c>
      <c r="H7897" s="113" t="s">
        <v>52</v>
      </c>
      <c r="I7897" s="114" t="s">
        <v>5865</v>
      </c>
    </row>
    <row r="7898" spans="3:9" hidden="1">
      <c r="F7898" s="132" t="str">
        <f>IF(EXACT(I7897, I7898), "EN Sub=Dub", "_")</f>
        <v>_</v>
      </c>
      <c r="G7898" s="133" t="s">
        <v>44</v>
      </c>
      <c r="H7898" s="113" t="s">
        <v>52</v>
      </c>
      <c r="I7898" s="114" t="s">
        <v>5866</v>
      </c>
    </row>
    <row r="7899" spans="3:9" hidden="1">
      <c r="F7899" s="132" t="str">
        <f>IF(EXACT(I7899, I7900), "PT Sub=Dub", "_")</f>
        <v>PT Sub=Dub</v>
      </c>
      <c r="G7899" s="133" t="s">
        <v>46</v>
      </c>
      <c r="H7899" s="113" t="s">
        <v>52</v>
      </c>
      <c r="I7899" s="114" t="s">
        <v>5867</v>
      </c>
    </row>
    <row r="7900" spans="3:9">
      <c r="F7900" s="132" t="str">
        <f>IF(EXACT(I7899, I7900), "PT Sub=Dub", "_")</f>
        <v>PT Sub=Dub</v>
      </c>
      <c r="G7900" s="133" t="s">
        <v>48</v>
      </c>
      <c r="H7900" s="113" t="s">
        <v>52</v>
      </c>
      <c r="I7900" s="114" t="s">
        <v>5867</v>
      </c>
    </row>
    <row r="7901" spans="3:9" hidden="1">
      <c r="C7901" s="147" t="s">
        <v>27</v>
      </c>
      <c r="F7901" s="113" t="s">
        <v>27</v>
      </c>
      <c r="G7901" s="137" t="s">
        <v>28</v>
      </c>
      <c r="H7901" s="113" t="s">
        <v>52</v>
      </c>
      <c r="I7901" s="114">
        <v>986</v>
      </c>
    </row>
    <row r="7902" spans="3:9" hidden="1">
      <c r="C7902" s="113" t="s">
        <v>27</v>
      </c>
      <c r="F7902" s="113" t="s">
        <v>27</v>
      </c>
      <c r="G7902" s="137" t="s">
        <v>30</v>
      </c>
      <c r="H7902" s="113" t="s">
        <v>52</v>
      </c>
      <c r="I7902" s="114" t="s">
        <v>5868</v>
      </c>
    </row>
    <row r="7903" spans="3:9" hidden="1">
      <c r="C7903" s="113" t="s">
        <v>27</v>
      </c>
      <c r="F7903" s="113" t="s">
        <v>27</v>
      </c>
      <c r="G7903" s="133" t="s">
        <v>32</v>
      </c>
      <c r="H7903" s="113" t="s">
        <v>52</v>
      </c>
      <c r="I7903" s="114" t="s">
        <v>5869</v>
      </c>
    </row>
    <row r="7904" spans="3:9" hidden="1">
      <c r="F7904" s="113" t="s">
        <v>27</v>
      </c>
      <c r="G7904" s="133" t="s">
        <v>35</v>
      </c>
      <c r="H7904" s="113" t="s">
        <v>52</v>
      </c>
      <c r="I7904" s="114" t="s">
        <v>5870</v>
      </c>
    </row>
    <row r="7905" spans="3:9" hidden="1">
      <c r="F7905" s="132" t="str">
        <f>IF(EXACT(I7905, I7906), "EN Sub=Dub", "_")</f>
        <v>_</v>
      </c>
      <c r="G7905" s="133" t="s">
        <v>39</v>
      </c>
      <c r="H7905" s="113" t="s">
        <v>52</v>
      </c>
      <c r="I7905" s="114" t="s">
        <v>5871</v>
      </c>
    </row>
    <row r="7906" spans="3:9" hidden="1">
      <c r="F7906" s="132" t="str">
        <f>IF(EXACT(I7905, I7906), "EN Sub=Dub", "_")</f>
        <v>_</v>
      </c>
      <c r="G7906" s="133" t="s">
        <v>44</v>
      </c>
      <c r="H7906" s="113" t="s">
        <v>52</v>
      </c>
      <c r="I7906" s="114" t="s">
        <v>5872</v>
      </c>
    </row>
    <row r="7907" spans="3:9" hidden="1">
      <c r="F7907" s="132" t="str">
        <f>IF(EXACT(I7907, I7908), "PT Sub=Dub", "_")</f>
        <v>_</v>
      </c>
      <c r="G7907" s="133" t="s">
        <v>46</v>
      </c>
      <c r="H7907" s="113" t="s">
        <v>52</v>
      </c>
      <c r="I7907" s="114" t="s">
        <v>5873</v>
      </c>
    </row>
    <row r="7908" spans="3:9">
      <c r="F7908" s="132" t="str">
        <f>IF(EXACT(I7907, I7908), "PT Sub=Dub", "_")</f>
        <v>_</v>
      </c>
      <c r="G7908" s="133" t="s">
        <v>48</v>
      </c>
      <c r="H7908" s="113" t="s">
        <v>52</v>
      </c>
      <c r="I7908" s="114" t="s">
        <v>5874</v>
      </c>
    </row>
    <row r="7909" spans="3:9" hidden="1">
      <c r="C7909" s="147" t="s">
        <v>27</v>
      </c>
      <c r="F7909" s="113" t="s">
        <v>27</v>
      </c>
      <c r="G7909" s="137" t="s">
        <v>28</v>
      </c>
      <c r="H7909" s="113" t="s">
        <v>4416</v>
      </c>
      <c r="I7909" s="114">
        <v>987</v>
      </c>
    </row>
    <row r="7910" spans="3:9" hidden="1">
      <c r="C7910" s="113" t="s">
        <v>27</v>
      </c>
      <c r="F7910" s="113" t="s">
        <v>27</v>
      </c>
      <c r="G7910" s="137" t="s">
        <v>30</v>
      </c>
      <c r="H7910" s="113" t="s">
        <v>4416</v>
      </c>
      <c r="I7910" s="114" t="s">
        <v>5875</v>
      </c>
    </row>
    <row r="7911" spans="3:9" hidden="1">
      <c r="C7911" s="113" t="s">
        <v>27</v>
      </c>
      <c r="F7911" s="113" t="s">
        <v>27</v>
      </c>
      <c r="G7911" s="133" t="s">
        <v>32</v>
      </c>
      <c r="H7911" s="113" t="s">
        <v>4416</v>
      </c>
      <c r="I7911" s="114" t="s">
        <v>5876</v>
      </c>
    </row>
    <row r="7912" spans="3:9" hidden="1">
      <c r="F7912" s="113" t="s">
        <v>27</v>
      </c>
      <c r="G7912" s="133" t="s">
        <v>35</v>
      </c>
      <c r="H7912" s="113" t="s">
        <v>4416</v>
      </c>
      <c r="I7912" s="114" t="s">
        <v>5877</v>
      </c>
    </row>
    <row r="7913" spans="3:9" hidden="1">
      <c r="F7913" s="132" t="str">
        <f>IF(EXACT(I7913, I7914), "EN Sub=Dub", "_")</f>
        <v>EN Sub=Dub</v>
      </c>
      <c r="G7913" s="133" t="s">
        <v>39</v>
      </c>
      <c r="H7913" s="113" t="s">
        <v>4416</v>
      </c>
      <c r="I7913" s="114" t="s">
        <v>5878</v>
      </c>
    </row>
    <row r="7914" spans="3:9" hidden="1">
      <c r="F7914" s="132" t="str">
        <f>IF(EXACT(I7913, I7914), "EN Sub=Dub", "_")</f>
        <v>EN Sub=Dub</v>
      </c>
      <c r="G7914" s="133" t="s">
        <v>44</v>
      </c>
      <c r="H7914" s="113" t="s">
        <v>4416</v>
      </c>
      <c r="I7914" s="114" t="s">
        <v>5878</v>
      </c>
    </row>
    <row r="7915" spans="3:9" hidden="1">
      <c r="F7915" s="132" t="str">
        <f>IF(EXACT(I7915, I7916), "PT Sub=Dub", "_")</f>
        <v>PT Sub=Dub</v>
      </c>
      <c r="G7915" s="133" t="s">
        <v>46</v>
      </c>
      <c r="H7915" s="113" t="s">
        <v>4416</v>
      </c>
      <c r="I7915" s="114" t="s">
        <v>5879</v>
      </c>
    </row>
    <row r="7916" spans="3:9">
      <c r="F7916" s="132" t="str">
        <f>IF(EXACT(I7915, I7916), "PT Sub=Dub", "_")</f>
        <v>PT Sub=Dub</v>
      </c>
      <c r="G7916" s="133" t="s">
        <v>48</v>
      </c>
      <c r="H7916" s="113" t="s">
        <v>4416</v>
      </c>
      <c r="I7916" s="114" t="s">
        <v>5879</v>
      </c>
    </row>
    <row r="7917" spans="3:9" hidden="1">
      <c r="C7917" s="147" t="s">
        <v>27</v>
      </c>
      <c r="F7917" s="113" t="s">
        <v>27</v>
      </c>
      <c r="G7917" s="137" t="s">
        <v>28</v>
      </c>
      <c r="H7917" s="113" t="s">
        <v>52</v>
      </c>
      <c r="I7917" s="114">
        <v>988</v>
      </c>
    </row>
    <row r="7918" spans="3:9" hidden="1">
      <c r="C7918" s="113" t="s">
        <v>27</v>
      </c>
      <c r="F7918" s="113" t="s">
        <v>27</v>
      </c>
      <c r="G7918" s="137" t="s">
        <v>30</v>
      </c>
      <c r="H7918" s="113" t="s">
        <v>52</v>
      </c>
      <c r="I7918" s="114" t="s">
        <v>5880</v>
      </c>
    </row>
    <row r="7919" spans="3:9" hidden="1">
      <c r="C7919" s="113" t="s">
        <v>27</v>
      </c>
      <c r="F7919" s="113" t="s">
        <v>27</v>
      </c>
      <c r="G7919" s="133" t="s">
        <v>32</v>
      </c>
      <c r="H7919" s="113" t="s">
        <v>52</v>
      </c>
      <c r="I7919" s="114" t="s">
        <v>5881</v>
      </c>
    </row>
    <row r="7920" spans="3:9" hidden="1">
      <c r="F7920" s="113" t="s">
        <v>27</v>
      </c>
      <c r="G7920" s="133" t="s">
        <v>35</v>
      </c>
      <c r="H7920" s="113" t="s">
        <v>52</v>
      </c>
      <c r="I7920" s="114" t="s">
        <v>5882</v>
      </c>
    </row>
    <row r="7921" spans="3:9" hidden="1">
      <c r="F7921" s="132" t="str">
        <f>IF(EXACT(I7921, I7922), "EN Sub=Dub", "_")</f>
        <v>_</v>
      </c>
      <c r="G7921" s="133" t="s">
        <v>39</v>
      </c>
      <c r="H7921" s="113" t="s">
        <v>52</v>
      </c>
      <c r="I7921" s="114" t="s">
        <v>5883</v>
      </c>
    </row>
    <row r="7922" spans="3:9" hidden="1">
      <c r="F7922" s="132" t="str">
        <f>IF(EXACT(I7921, I7922), "EN Sub=Dub", "_")</f>
        <v>_</v>
      </c>
      <c r="G7922" s="133" t="s">
        <v>44</v>
      </c>
      <c r="H7922" s="113" t="s">
        <v>52</v>
      </c>
      <c r="I7922" s="114" t="s">
        <v>5884</v>
      </c>
    </row>
    <row r="7923" spans="3:9" hidden="1">
      <c r="F7923" s="132" t="str">
        <f>IF(EXACT(I7923, I7924), "PT Sub=Dub", "_")</f>
        <v>PT Sub=Dub</v>
      </c>
      <c r="G7923" s="133" t="s">
        <v>46</v>
      </c>
      <c r="H7923" s="113" t="s">
        <v>52</v>
      </c>
      <c r="I7923" s="114" t="s">
        <v>5885</v>
      </c>
    </row>
    <row r="7924" spans="3:9">
      <c r="F7924" s="132" t="str">
        <f>IF(EXACT(I7923, I7924), "PT Sub=Dub", "_")</f>
        <v>PT Sub=Dub</v>
      </c>
      <c r="G7924" s="133" t="s">
        <v>48</v>
      </c>
      <c r="H7924" s="113" t="s">
        <v>52</v>
      </c>
      <c r="I7924" s="114" t="s">
        <v>5885</v>
      </c>
    </row>
    <row r="7925" spans="3:9" hidden="1">
      <c r="C7925" s="147" t="s">
        <v>27</v>
      </c>
      <c r="F7925" s="113" t="s">
        <v>27</v>
      </c>
      <c r="G7925" s="137" t="s">
        <v>28</v>
      </c>
      <c r="H7925" s="113" t="s">
        <v>4416</v>
      </c>
      <c r="I7925" s="114">
        <v>989</v>
      </c>
    </row>
    <row r="7926" spans="3:9" hidden="1">
      <c r="C7926" s="113" t="s">
        <v>27</v>
      </c>
      <c r="F7926" s="113" t="s">
        <v>27</v>
      </c>
      <c r="G7926" s="137" t="s">
        <v>30</v>
      </c>
      <c r="H7926" s="113" t="s">
        <v>4416</v>
      </c>
      <c r="I7926" s="114" t="s">
        <v>5886</v>
      </c>
    </row>
    <row r="7927" spans="3:9" hidden="1">
      <c r="C7927" s="113" t="s">
        <v>27</v>
      </c>
      <c r="F7927" s="113" t="s">
        <v>27</v>
      </c>
      <c r="G7927" s="133" t="s">
        <v>32</v>
      </c>
      <c r="H7927" s="113" t="s">
        <v>4416</v>
      </c>
      <c r="I7927" s="114" t="s">
        <v>5887</v>
      </c>
    </row>
    <row r="7928" spans="3:9" hidden="1">
      <c r="F7928" s="113" t="s">
        <v>27</v>
      </c>
      <c r="G7928" s="133" t="s">
        <v>35</v>
      </c>
      <c r="H7928" s="113" t="s">
        <v>4416</v>
      </c>
      <c r="I7928" s="114" t="s">
        <v>5888</v>
      </c>
    </row>
    <row r="7929" spans="3:9" hidden="1">
      <c r="F7929" s="132" t="str">
        <f>IF(EXACT(I7929, I7930), "EN Sub=Dub", "_")</f>
        <v>_</v>
      </c>
      <c r="G7929" s="133" t="s">
        <v>39</v>
      </c>
      <c r="H7929" s="113" t="s">
        <v>4416</v>
      </c>
      <c r="I7929" s="114" t="s">
        <v>5889</v>
      </c>
    </row>
    <row r="7930" spans="3:9" hidden="1">
      <c r="F7930" s="132" t="str">
        <f>IF(EXACT(I7929, I7930), "EN Sub=Dub", "_")</f>
        <v>_</v>
      </c>
      <c r="G7930" s="133" t="s">
        <v>44</v>
      </c>
      <c r="H7930" s="113" t="s">
        <v>4416</v>
      </c>
      <c r="I7930" s="114" t="s">
        <v>5890</v>
      </c>
    </row>
    <row r="7931" spans="3:9" hidden="1">
      <c r="F7931" s="132" t="str">
        <f>IF(EXACT(I7931, I7932), "PT Sub=Dub", "_")</f>
        <v>_</v>
      </c>
      <c r="G7931" s="133" t="s">
        <v>46</v>
      </c>
      <c r="H7931" s="113" t="s">
        <v>4416</v>
      </c>
      <c r="I7931" s="114" t="s">
        <v>5891</v>
      </c>
    </row>
    <row r="7932" spans="3:9">
      <c r="F7932" s="132" t="str">
        <f>IF(EXACT(I7931, I7932), "PT Sub=Dub", "_")</f>
        <v>_</v>
      </c>
      <c r="G7932" s="133" t="s">
        <v>48</v>
      </c>
      <c r="H7932" s="113" t="s">
        <v>4416</v>
      </c>
      <c r="I7932" s="114" t="s">
        <v>5892</v>
      </c>
    </row>
    <row r="7933" spans="3:9" hidden="1">
      <c r="C7933" s="147" t="s">
        <v>27</v>
      </c>
      <c r="E7933" s="135"/>
      <c r="F7933" s="113" t="s">
        <v>27</v>
      </c>
      <c r="G7933" s="137" t="s">
        <v>28</v>
      </c>
      <c r="H7933" s="113" t="s">
        <v>52</v>
      </c>
      <c r="I7933" s="114">
        <v>990</v>
      </c>
    </row>
    <row r="7934" spans="3:9" hidden="1">
      <c r="C7934" s="113" t="s">
        <v>27</v>
      </c>
      <c r="E7934" s="135"/>
      <c r="F7934" s="113" t="s">
        <v>27</v>
      </c>
      <c r="G7934" s="137" t="s">
        <v>30</v>
      </c>
      <c r="H7934" s="113" t="s">
        <v>52</v>
      </c>
      <c r="I7934" s="114" t="s">
        <v>5893</v>
      </c>
    </row>
    <row r="7935" spans="3:9" hidden="1">
      <c r="C7935" s="113" t="s">
        <v>27</v>
      </c>
      <c r="E7935" s="135"/>
      <c r="F7935" s="113" t="s">
        <v>27</v>
      </c>
      <c r="G7935" s="133" t="s">
        <v>32</v>
      </c>
      <c r="H7935" s="113" t="s">
        <v>52</v>
      </c>
      <c r="I7935" s="114" t="s">
        <v>2516</v>
      </c>
    </row>
    <row r="7936" spans="3:9" hidden="1">
      <c r="E7936" s="135"/>
      <c r="F7936" s="113" t="s">
        <v>27</v>
      </c>
      <c r="G7936" s="133" t="s">
        <v>35</v>
      </c>
      <c r="H7936" s="113" t="s">
        <v>52</v>
      </c>
      <c r="I7936" s="114" t="s">
        <v>5894</v>
      </c>
    </row>
    <row r="7937" spans="3:9" hidden="1">
      <c r="E7937" s="135"/>
      <c r="F7937" s="132" t="str">
        <f>IF(EXACT(I7937, I7938), "EN Sub=Dub", "_")</f>
        <v>EN Sub=Dub</v>
      </c>
      <c r="G7937" s="133" t="s">
        <v>39</v>
      </c>
      <c r="H7937" s="113" t="s">
        <v>52</v>
      </c>
      <c r="I7937" s="114" t="s">
        <v>2358</v>
      </c>
    </row>
    <row r="7938" spans="3:9" hidden="1">
      <c r="E7938" s="135"/>
      <c r="F7938" s="132" t="str">
        <f>IF(EXACT(I7937, I7938), "EN Sub=Dub", "_")</f>
        <v>EN Sub=Dub</v>
      </c>
      <c r="G7938" s="133" t="s">
        <v>44</v>
      </c>
      <c r="H7938" s="113" t="s">
        <v>52</v>
      </c>
      <c r="I7938" s="114" t="s">
        <v>2358</v>
      </c>
    </row>
    <row r="7939" spans="3:9" hidden="1">
      <c r="E7939" s="135"/>
      <c r="F7939" s="132" t="str">
        <f>IF(EXACT(I7939, I7940), "PT Sub=Dub", "_")</f>
        <v>PT Sub=Dub</v>
      </c>
      <c r="G7939" s="133" t="s">
        <v>46</v>
      </c>
      <c r="H7939" s="113" t="s">
        <v>52</v>
      </c>
      <c r="I7939" s="114" t="s">
        <v>5895</v>
      </c>
    </row>
    <row r="7940" spans="3:9">
      <c r="E7940" s="135"/>
      <c r="F7940" s="132" t="str">
        <f>IF(EXACT(I7939, I7940), "PT Sub=Dub", "_")</f>
        <v>PT Sub=Dub</v>
      </c>
      <c r="G7940" s="133" t="s">
        <v>48</v>
      </c>
      <c r="H7940" s="113" t="s">
        <v>52</v>
      </c>
      <c r="I7940" s="114" t="s">
        <v>5895</v>
      </c>
    </row>
    <row r="7941" spans="3:9" hidden="1">
      <c r="C7941" s="147" t="s">
        <v>27</v>
      </c>
      <c r="F7941" s="113" t="s">
        <v>27</v>
      </c>
      <c r="G7941" s="137" t="s">
        <v>28</v>
      </c>
      <c r="H7941" s="113" t="s">
        <v>4416</v>
      </c>
      <c r="I7941" s="114">
        <v>991</v>
      </c>
    </row>
    <row r="7942" spans="3:9" hidden="1">
      <c r="C7942" s="113" t="s">
        <v>27</v>
      </c>
      <c r="F7942" s="113" t="s">
        <v>27</v>
      </c>
      <c r="G7942" s="137" t="s">
        <v>30</v>
      </c>
      <c r="H7942" s="113" t="s">
        <v>4416</v>
      </c>
      <c r="I7942" s="114" t="s">
        <v>5896</v>
      </c>
    </row>
    <row r="7943" spans="3:9" hidden="1">
      <c r="C7943" s="113" t="s">
        <v>27</v>
      </c>
      <c r="F7943" s="113" t="s">
        <v>27</v>
      </c>
      <c r="G7943" s="133" t="s">
        <v>32</v>
      </c>
      <c r="H7943" s="113" t="s">
        <v>4416</v>
      </c>
      <c r="I7943" s="114" t="s">
        <v>5897</v>
      </c>
    </row>
    <row r="7944" spans="3:9" hidden="1">
      <c r="F7944" s="113" t="s">
        <v>27</v>
      </c>
      <c r="G7944" s="133" t="s">
        <v>35</v>
      </c>
      <c r="H7944" s="113" t="s">
        <v>4416</v>
      </c>
      <c r="I7944" s="114" t="s">
        <v>5898</v>
      </c>
    </row>
    <row r="7945" spans="3:9" hidden="1">
      <c r="F7945" s="132" t="str">
        <f>IF(EXACT(I7945, I7946), "EN Sub=Dub", "_")</f>
        <v>_</v>
      </c>
      <c r="G7945" s="133" t="s">
        <v>39</v>
      </c>
      <c r="H7945" s="113" t="s">
        <v>4416</v>
      </c>
      <c r="I7945" s="114" t="s">
        <v>5899</v>
      </c>
    </row>
    <row r="7946" spans="3:9" hidden="1">
      <c r="F7946" s="132" t="str">
        <f>IF(EXACT(I7945, I7946), "EN Sub=Dub", "_")</f>
        <v>_</v>
      </c>
      <c r="G7946" s="133" t="s">
        <v>44</v>
      </c>
      <c r="H7946" s="113" t="s">
        <v>4416</v>
      </c>
      <c r="I7946" s="114" t="s">
        <v>5900</v>
      </c>
    </row>
    <row r="7947" spans="3:9" hidden="1">
      <c r="F7947" s="132" t="str">
        <f>IF(EXACT(I7947, I7948), "PT Sub=Dub", "_")</f>
        <v>_</v>
      </c>
      <c r="G7947" s="133" t="s">
        <v>46</v>
      </c>
      <c r="H7947" s="113" t="s">
        <v>4416</v>
      </c>
      <c r="I7947" s="114" t="s">
        <v>5901</v>
      </c>
    </row>
    <row r="7948" spans="3:9">
      <c r="F7948" s="132" t="str">
        <f>IF(EXACT(I7947, I7948), "PT Sub=Dub", "_")</f>
        <v>_</v>
      </c>
      <c r="G7948" s="133" t="s">
        <v>48</v>
      </c>
      <c r="H7948" s="113" t="s">
        <v>4416</v>
      </c>
      <c r="I7948" s="114" t="s">
        <v>5902</v>
      </c>
    </row>
    <row r="7949" spans="3:9" hidden="1">
      <c r="C7949" s="147" t="s">
        <v>27</v>
      </c>
      <c r="F7949" s="113" t="s">
        <v>27</v>
      </c>
      <c r="G7949" s="137" t="s">
        <v>28</v>
      </c>
      <c r="H7949" s="113" t="s">
        <v>4416</v>
      </c>
      <c r="I7949" s="114">
        <v>992</v>
      </c>
    </row>
    <row r="7950" spans="3:9" hidden="1">
      <c r="C7950" s="113" t="s">
        <v>27</v>
      </c>
      <c r="F7950" s="113" t="s">
        <v>27</v>
      </c>
      <c r="G7950" s="137" t="s">
        <v>30</v>
      </c>
      <c r="H7950" s="113" t="s">
        <v>4416</v>
      </c>
      <c r="I7950" s="114" t="s">
        <v>5903</v>
      </c>
    </row>
    <row r="7951" spans="3:9" ht="18" hidden="1">
      <c r="C7951" s="113" t="s">
        <v>27</v>
      </c>
      <c r="F7951" s="113" t="s">
        <v>27</v>
      </c>
      <c r="G7951" s="133" t="s">
        <v>32</v>
      </c>
      <c r="H7951" s="113" t="s">
        <v>6320</v>
      </c>
      <c r="I7951" s="151" t="s">
        <v>7304</v>
      </c>
    </row>
    <row r="7952" spans="3:9" hidden="1">
      <c r="F7952" s="113" t="s">
        <v>27</v>
      </c>
      <c r="G7952" s="133" t="s">
        <v>35</v>
      </c>
      <c r="H7952" s="113" t="s">
        <v>4416</v>
      </c>
      <c r="I7952" s="114" t="s">
        <v>5904</v>
      </c>
    </row>
    <row r="7953" spans="3:9" hidden="1">
      <c r="F7953" s="132" t="str">
        <f>IF(EXACT(I7953, I7954), "EN Sub=Dub", "_")</f>
        <v>_</v>
      </c>
      <c r="G7953" s="133" t="s">
        <v>39</v>
      </c>
      <c r="H7953" s="113" t="s">
        <v>4416</v>
      </c>
      <c r="I7953" s="114" t="s">
        <v>5905</v>
      </c>
    </row>
    <row r="7954" spans="3:9" hidden="1">
      <c r="F7954" s="132" t="str">
        <f>IF(EXACT(I7953, I7954), "EN Sub=Dub", "_")</f>
        <v>_</v>
      </c>
      <c r="G7954" s="133" t="s">
        <v>44</v>
      </c>
      <c r="H7954" s="113" t="s">
        <v>4416</v>
      </c>
      <c r="I7954" s="114" t="s">
        <v>5906</v>
      </c>
    </row>
    <row r="7955" spans="3:9" hidden="1">
      <c r="F7955" s="132" t="str">
        <f>IF(EXACT(I7955, I7956), "PT Sub=Dub", "_")</f>
        <v>PT Sub=Dub</v>
      </c>
      <c r="G7955" s="133" t="s">
        <v>46</v>
      </c>
      <c r="H7955" s="113" t="s">
        <v>4416</v>
      </c>
      <c r="I7955" s="114" t="s">
        <v>5907</v>
      </c>
    </row>
    <row r="7956" spans="3:9">
      <c r="F7956" s="132" t="str">
        <f>IF(EXACT(I7955, I7956), "PT Sub=Dub", "_")</f>
        <v>PT Sub=Dub</v>
      </c>
      <c r="G7956" s="133" t="s">
        <v>48</v>
      </c>
      <c r="H7956" s="113" t="s">
        <v>4416</v>
      </c>
      <c r="I7956" s="114" t="s">
        <v>5907</v>
      </c>
    </row>
    <row r="7957" spans="3:9" hidden="1">
      <c r="C7957" s="147" t="s">
        <v>27</v>
      </c>
      <c r="F7957" s="113" t="s">
        <v>27</v>
      </c>
      <c r="G7957" s="137" t="s">
        <v>28</v>
      </c>
      <c r="H7957" s="113" t="s">
        <v>4416</v>
      </c>
      <c r="I7957" s="114">
        <v>993</v>
      </c>
    </row>
    <row r="7958" spans="3:9" hidden="1">
      <c r="C7958" s="113" t="s">
        <v>27</v>
      </c>
      <c r="F7958" s="113" t="s">
        <v>27</v>
      </c>
      <c r="G7958" s="137" t="s">
        <v>30</v>
      </c>
      <c r="H7958" s="113" t="s">
        <v>4416</v>
      </c>
      <c r="I7958" s="114" t="s">
        <v>5908</v>
      </c>
    </row>
    <row r="7959" spans="3:9" hidden="1">
      <c r="C7959" s="113" t="s">
        <v>27</v>
      </c>
      <c r="F7959" s="113" t="s">
        <v>27</v>
      </c>
      <c r="G7959" s="133" t="s">
        <v>32</v>
      </c>
      <c r="H7959" s="113" t="s">
        <v>4416</v>
      </c>
      <c r="I7959" s="114" t="s">
        <v>5909</v>
      </c>
    </row>
    <row r="7960" spans="3:9" hidden="1">
      <c r="F7960" s="113" t="s">
        <v>27</v>
      </c>
      <c r="G7960" s="133" t="s">
        <v>35</v>
      </c>
      <c r="H7960" s="113" t="s">
        <v>4416</v>
      </c>
      <c r="I7960" s="114" t="s">
        <v>5910</v>
      </c>
    </row>
    <row r="7961" spans="3:9" hidden="1">
      <c r="F7961" s="132" t="str">
        <f>IF(EXACT(I7961, I7962), "EN Sub=Dub", "_")</f>
        <v>_</v>
      </c>
      <c r="G7961" s="133" t="s">
        <v>39</v>
      </c>
      <c r="H7961" s="113" t="s">
        <v>4416</v>
      </c>
      <c r="I7961" s="114" t="s">
        <v>5911</v>
      </c>
    </row>
    <row r="7962" spans="3:9" hidden="1">
      <c r="F7962" s="132" t="str">
        <f>IF(EXACT(I7961, I7962), "EN Sub=Dub", "_")</f>
        <v>_</v>
      </c>
      <c r="G7962" s="133" t="s">
        <v>44</v>
      </c>
      <c r="H7962" s="113" t="s">
        <v>4416</v>
      </c>
      <c r="I7962" s="114" t="s">
        <v>5910</v>
      </c>
    </row>
    <row r="7963" spans="3:9" hidden="1">
      <c r="F7963" s="132" t="str">
        <f>IF(EXACT(I7963, I7964), "PT Sub=Dub", "_")</f>
        <v>_</v>
      </c>
      <c r="G7963" s="133" t="s">
        <v>46</v>
      </c>
      <c r="H7963" s="113" t="s">
        <v>4416</v>
      </c>
      <c r="I7963" s="114" t="s">
        <v>5912</v>
      </c>
    </row>
    <row r="7964" spans="3:9">
      <c r="F7964" s="132" t="str">
        <f>IF(EXACT(I7963, I7964), "PT Sub=Dub", "_")</f>
        <v>_</v>
      </c>
      <c r="G7964" s="133" t="s">
        <v>48</v>
      </c>
      <c r="H7964" s="113" t="s">
        <v>4416</v>
      </c>
      <c r="I7964" s="114" t="s">
        <v>5913</v>
      </c>
    </row>
    <row r="7965" spans="3:9" hidden="1">
      <c r="C7965" s="147" t="s">
        <v>27</v>
      </c>
      <c r="F7965" s="113" t="s">
        <v>27</v>
      </c>
      <c r="G7965" s="137" t="s">
        <v>28</v>
      </c>
      <c r="H7965" s="113" t="s">
        <v>52</v>
      </c>
      <c r="I7965" s="114">
        <v>994</v>
      </c>
    </row>
    <row r="7966" spans="3:9" hidden="1">
      <c r="C7966" s="113" t="s">
        <v>27</v>
      </c>
      <c r="F7966" s="113" t="s">
        <v>27</v>
      </c>
      <c r="G7966" s="137" t="s">
        <v>30</v>
      </c>
      <c r="H7966" s="113" t="s">
        <v>52</v>
      </c>
      <c r="I7966" s="114" t="s">
        <v>5914</v>
      </c>
    </row>
    <row r="7967" spans="3:9" hidden="1">
      <c r="C7967" s="113" t="s">
        <v>27</v>
      </c>
      <c r="F7967" s="113" t="s">
        <v>27</v>
      </c>
      <c r="G7967" s="133" t="s">
        <v>32</v>
      </c>
      <c r="H7967" s="113" t="s">
        <v>52</v>
      </c>
      <c r="I7967" s="114" t="s">
        <v>5915</v>
      </c>
    </row>
    <row r="7968" spans="3:9" hidden="1">
      <c r="F7968" s="113" t="s">
        <v>27</v>
      </c>
      <c r="G7968" s="133" t="s">
        <v>35</v>
      </c>
      <c r="H7968" s="113" t="s">
        <v>52</v>
      </c>
      <c r="I7968" s="114" t="s">
        <v>5916</v>
      </c>
    </row>
    <row r="7969" spans="3:9" hidden="1">
      <c r="F7969" s="132" t="str">
        <f>IF(EXACT(I7969, I7970), "EN Sub=Dub", "_")</f>
        <v>_</v>
      </c>
      <c r="G7969" s="133" t="s">
        <v>39</v>
      </c>
      <c r="H7969" s="113" t="s">
        <v>52</v>
      </c>
      <c r="I7969" s="114" t="s">
        <v>5917</v>
      </c>
    </row>
    <row r="7970" spans="3:9" hidden="1">
      <c r="F7970" s="132" t="str">
        <f>IF(EXACT(I7969, I7970), "EN Sub=Dub", "_")</f>
        <v>_</v>
      </c>
      <c r="G7970" s="133" t="s">
        <v>44</v>
      </c>
      <c r="H7970" s="113" t="s">
        <v>52</v>
      </c>
      <c r="I7970" s="114" t="s">
        <v>5918</v>
      </c>
    </row>
    <row r="7971" spans="3:9" hidden="1">
      <c r="F7971" s="132" t="str">
        <f>IF(EXACT(I7971, I7972), "PT Sub=Dub", "_")</f>
        <v>_</v>
      </c>
      <c r="G7971" s="133" t="s">
        <v>46</v>
      </c>
      <c r="H7971" s="113" t="s">
        <v>52</v>
      </c>
      <c r="I7971" s="114" t="s">
        <v>5919</v>
      </c>
    </row>
    <row r="7972" spans="3:9">
      <c r="F7972" s="132" t="str">
        <f>IF(EXACT(I7971, I7972), "PT Sub=Dub", "_")</f>
        <v>_</v>
      </c>
      <c r="G7972" s="133" t="s">
        <v>48</v>
      </c>
      <c r="H7972" s="113" t="s">
        <v>52</v>
      </c>
      <c r="I7972" s="114" t="s">
        <v>5920</v>
      </c>
    </row>
    <row r="7973" spans="3:9" hidden="1">
      <c r="C7973" s="147" t="s">
        <v>27</v>
      </c>
      <c r="F7973" s="113" t="s">
        <v>27</v>
      </c>
      <c r="G7973" s="137" t="s">
        <v>28</v>
      </c>
      <c r="H7973" s="113" t="s">
        <v>52</v>
      </c>
      <c r="I7973" s="114">
        <v>995</v>
      </c>
    </row>
    <row r="7974" spans="3:9" hidden="1">
      <c r="C7974" s="113" t="s">
        <v>27</v>
      </c>
      <c r="F7974" s="113" t="s">
        <v>27</v>
      </c>
      <c r="G7974" s="137" t="s">
        <v>30</v>
      </c>
      <c r="H7974" s="113" t="s">
        <v>52</v>
      </c>
      <c r="I7974" s="114" t="s">
        <v>5921</v>
      </c>
    </row>
    <row r="7975" spans="3:9" hidden="1">
      <c r="C7975" s="113" t="s">
        <v>27</v>
      </c>
      <c r="F7975" s="113" t="s">
        <v>27</v>
      </c>
      <c r="G7975" s="133" t="s">
        <v>32</v>
      </c>
      <c r="H7975" s="113" t="s">
        <v>52</v>
      </c>
      <c r="I7975" s="114" t="s">
        <v>5922</v>
      </c>
    </row>
    <row r="7976" spans="3:9" hidden="1">
      <c r="F7976" s="113" t="s">
        <v>27</v>
      </c>
      <c r="G7976" s="133" t="s">
        <v>35</v>
      </c>
      <c r="H7976" s="113" t="s">
        <v>52</v>
      </c>
      <c r="I7976" s="114" t="s">
        <v>5923</v>
      </c>
    </row>
    <row r="7977" spans="3:9" hidden="1">
      <c r="F7977" s="132" t="str">
        <f>IF(EXACT(I7977, I7978), "EN Sub=Dub", "_")</f>
        <v>_</v>
      </c>
      <c r="G7977" s="133" t="s">
        <v>39</v>
      </c>
      <c r="H7977" s="113" t="s">
        <v>52</v>
      </c>
      <c r="I7977" s="114" t="s">
        <v>5924</v>
      </c>
    </row>
    <row r="7978" spans="3:9" hidden="1">
      <c r="F7978" s="132" t="str">
        <f>IF(EXACT(I7977, I7978), "EN Sub=Dub", "_")</f>
        <v>_</v>
      </c>
      <c r="G7978" s="133" t="s">
        <v>44</v>
      </c>
      <c r="H7978" s="113" t="s">
        <v>52</v>
      </c>
      <c r="I7978" s="114" t="s">
        <v>5923</v>
      </c>
    </row>
    <row r="7979" spans="3:9" hidden="1">
      <c r="F7979" s="132" t="str">
        <f>IF(EXACT(I7979, I7980), "PT Sub=Dub", "_")</f>
        <v>_</v>
      </c>
      <c r="G7979" s="133" t="s">
        <v>46</v>
      </c>
      <c r="H7979" s="113" t="s">
        <v>52</v>
      </c>
      <c r="I7979" s="114" t="s">
        <v>5925</v>
      </c>
    </row>
    <row r="7980" spans="3:9">
      <c r="F7980" s="132" t="str">
        <f>IF(EXACT(I7979, I7980), "PT Sub=Dub", "_")</f>
        <v>_</v>
      </c>
      <c r="G7980" s="133" t="s">
        <v>48</v>
      </c>
      <c r="H7980" s="113" t="s">
        <v>52</v>
      </c>
      <c r="I7980" s="114" t="s">
        <v>5926</v>
      </c>
    </row>
    <row r="7981" spans="3:9" hidden="1">
      <c r="C7981" s="147" t="s">
        <v>27</v>
      </c>
      <c r="F7981" s="113" t="s">
        <v>27</v>
      </c>
      <c r="G7981" s="137" t="s">
        <v>28</v>
      </c>
      <c r="H7981" s="113" t="s">
        <v>4416</v>
      </c>
      <c r="I7981" s="114">
        <v>996</v>
      </c>
    </row>
    <row r="7982" spans="3:9" hidden="1">
      <c r="C7982" s="113" t="s">
        <v>27</v>
      </c>
      <c r="F7982" s="113" t="s">
        <v>27</v>
      </c>
      <c r="G7982" s="137" t="s">
        <v>30</v>
      </c>
      <c r="H7982" s="113" t="s">
        <v>4416</v>
      </c>
      <c r="I7982" s="114" t="s">
        <v>5927</v>
      </c>
    </row>
    <row r="7983" spans="3:9" hidden="1">
      <c r="C7983" s="113" t="s">
        <v>27</v>
      </c>
      <c r="F7983" s="113" t="s">
        <v>27</v>
      </c>
      <c r="G7983" s="133" t="s">
        <v>32</v>
      </c>
      <c r="H7983" s="113" t="s">
        <v>4416</v>
      </c>
      <c r="I7983" s="114" t="s">
        <v>5928</v>
      </c>
    </row>
    <row r="7984" spans="3:9" hidden="1">
      <c r="F7984" s="113" t="s">
        <v>27</v>
      </c>
      <c r="G7984" s="133" t="s">
        <v>35</v>
      </c>
      <c r="H7984" s="113" t="s">
        <v>4416</v>
      </c>
      <c r="I7984" s="114" t="s">
        <v>5929</v>
      </c>
    </row>
    <row r="7985" spans="3:9" hidden="1">
      <c r="F7985" s="132" t="str">
        <f>IF(EXACT(I7985, I7986), "EN Sub=Dub", "_")</f>
        <v>_</v>
      </c>
      <c r="G7985" s="133" t="s">
        <v>39</v>
      </c>
      <c r="H7985" s="113" t="s">
        <v>4416</v>
      </c>
      <c r="I7985" s="114" t="s">
        <v>5929</v>
      </c>
    </row>
    <row r="7986" spans="3:9" hidden="1">
      <c r="F7986" s="132" t="str">
        <f>IF(EXACT(I7985, I7986), "EN Sub=Dub", "_")</f>
        <v>_</v>
      </c>
      <c r="G7986" s="133" t="s">
        <v>44</v>
      </c>
      <c r="H7986" s="113" t="s">
        <v>4416</v>
      </c>
      <c r="I7986" s="114" t="s">
        <v>5930</v>
      </c>
    </row>
    <row r="7987" spans="3:9" hidden="1">
      <c r="F7987" s="132" t="str">
        <f>IF(EXACT(I7987, I7988), "PT Sub=Dub", "_")</f>
        <v>_</v>
      </c>
      <c r="G7987" s="133" t="s">
        <v>46</v>
      </c>
      <c r="H7987" s="113" t="s">
        <v>4416</v>
      </c>
      <c r="I7987" s="114" t="s">
        <v>5931</v>
      </c>
    </row>
    <row r="7988" spans="3:9">
      <c r="F7988" s="132" t="str">
        <f>IF(EXACT(I7987, I7988), "PT Sub=Dub", "_")</f>
        <v>_</v>
      </c>
      <c r="G7988" s="133" t="s">
        <v>48</v>
      </c>
      <c r="H7988" s="113" t="s">
        <v>4416</v>
      </c>
      <c r="I7988" s="114" t="s">
        <v>5932</v>
      </c>
    </row>
    <row r="7989" spans="3:9" hidden="1">
      <c r="C7989" s="147" t="s">
        <v>27</v>
      </c>
      <c r="F7989" s="113" t="s">
        <v>27</v>
      </c>
      <c r="G7989" s="137" t="s">
        <v>28</v>
      </c>
      <c r="H7989" s="113" t="s">
        <v>4416</v>
      </c>
      <c r="I7989" s="114">
        <v>997</v>
      </c>
    </row>
    <row r="7990" spans="3:9" hidden="1">
      <c r="C7990" s="113" t="s">
        <v>27</v>
      </c>
      <c r="F7990" s="113" t="s">
        <v>27</v>
      </c>
      <c r="G7990" s="137" t="s">
        <v>30</v>
      </c>
      <c r="H7990" s="113" t="s">
        <v>4416</v>
      </c>
      <c r="I7990" s="114" t="s">
        <v>5933</v>
      </c>
    </row>
    <row r="7991" spans="3:9" hidden="1">
      <c r="C7991" s="113" t="s">
        <v>27</v>
      </c>
      <c r="F7991" s="113" t="s">
        <v>27</v>
      </c>
      <c r="G7991" s="133" t="s">
        <v>32</v>
      </c>
      <c r="H7991" s="113" t="s">
        <v>4416</v>
      </c>
      <c r="I7991" s="114" t="s">
        <v>5934</v>
      </c>
    </row>
    <row r="7992" spans="3:9" hidden="1">
      <c r="F7992" s="113" t="s">
        <v>27</v>
      </c>
      <c r="G7992" s="133" t="s">
        <v>35</v>
      </c>
      <c r="H7992" s="113" t="s">
        <v>4416</v>
      </c>
      <c r="I7992" s="114" t="s">
        <v>5935</v>
      </c>
    </row>
    <row r="7993" spans="3:9" hidden="1">
      <c r="F7993" s="132" t="str">
        <f>IF(EXACT(I7993, I7994), "EN Sub=Dub", "_")</f>
        <v>_</v>
      </c>
      <c r="G7993" s="133" t="s">
        <v>39</v>
      </c>
      <c r="H7993" s="113" t="s">
        <v>4416</v>
      </c>
      <c r="I7993" s="114" t="s">
        <v>5936</v>
      </c>
    </row>
    <row r="7994" spans="3:9" hidden="1">
      <c r="F7994" s="132" t="str">
        <f>IF(EXACT(I7993, I7994), "EN Sub=Dub", "_")</f>
        <v>_</v>
      </c>
      <c r="G7994" s="133" t="s">
        <v>44</v>
      </c>
      <c r="H7994" s="113" t="s">
        <v>4416</v>
      </c>
      <c r="I7994" s="114" t="s">
        <v>5937</v>
      </c>
    </row>
    <row r="7995" spans="3:9" hidden="1">
      <c r="F7995" s="132" t="str">
        <f>IF(EXACT(I7995, I7996), "PT Sub=Dub", "_")</f>
        <v>PT Sub=Dub</v>
      </c>
      <c r="G7995" s="133" t="s">
        <v>46</v>
      </c>
      <c r="H7995" s="113" t="s">
        <v>4416</v>
      </c>
      <c r="I7995" s="114" t="s">
        <v>5938</v>
      </c>
    </row>
    <row r="7996" spans="3:9">
      <c r="F7996" s="132" t="str">
        <f>IF(EXACT(I7995, I7996), "PT Sub=Dub", "_")</f>
        <v>PT Sub=Dub</v>
      </c>
      <c r="G7996" s="133" t="s">
        <v>48</v>
      </c>
      <c r="H7996" s="113" t="s">
        <v>4416</v>
      </c>
      <c r="I7996" s="114" t="s">
        <v>5938</v>
      </c>
    </row>
    <row r="7997" spans="3:9" hidden="1">
      <c r="C7997" s="147" t="s">
        <v>27</v>
      </c>
      <c r="F7997" s="113" t="s">
        <v>27</v>
      </c>
      <c r="G7997" s="137" t="s">
        <v>28</v>
      </c>
      <c r="H7997" s="113" t="s">
        <v>4416</v>
      </c>
      <c r="I7997" s="114">
        <v>998</v>
      </c>
    </row>
    <row r="7998" spans="3:9" hidden="1">
      <c r="C7998" s="113" t="s">
        <v>27</v>
      </c>
      <c r="F7998" s="113" t="s">
        <v>27</v>
      </c>
      <c r="G7998" s="137" t="s">
        <v>30</v>
      </c>
      <c r="H7998" s="113" t="s">
        <v>4416</v>
      </c>
      <c r="I7998" s="114" t="s">
        <v>5939</v>
      </c>
    </row>
    <row r="7999" spans="3:9" hidden="1">
      <c r="C7999" s="113" t="s">
        <v>27</v>
      </c>
      <c r="F7999" s="113" t="s">
        <v>27</v>
      </c>
      <c r="G7999" s="133" t="s">
        <v>32</v>
      </c>
      <c r="H7999" s="113" t="s">
        <v>4416</v>
      </c>
      <c r="I7999" s="114" t="s">
        <v>5940</v>
      </c>
    </row>
    <row r="8000" spans="3:9" hidden="1">
      <c r="F8000" s="113" t="s">
        <v>27</v>
      </c>
      <c r="G8000" s="133" t="s">
        <v>35</v>
      </c>
      <c r="H8000" s="113" t="s">
        <v>4416</v>
      </c>
      <c r="I8000" s="114" t="s">
        <v>5941</v>
      </c>
    </row>
    <row r="8001" spans="3:9" hidden="1">
      <c r="F8001" s="132" t="str">
        <f>IF(EXACT(I8001, I8002), "EN Sub=Dub", "_")</f>
        <v>_</v>
      </c>
      <c r="G8001" s="133" t="s">
        <v>39</v>
      </c>
      <c r="H8001" s="113" t="s">
        <v>4416</v>
      </c>
      <c r="I8001" s="114" t="s">
        <v>5942</v>
      </c>
    </row>
    <row r="8002" spans="3:9" hidden="1">
      <c r="F8002" s="132" t="str">
        <f>IF(EXACT(I8001, I8002), "EN Sub=Dub", "_")</f>
        <v>_</v>
      </c>
      <c r="G8002" s="133" t="s">
        <v>44</v>
      </c>
      <c r="H8002" s="113" t="s">
        <v>4416</v>
      </c>
      <c r="I8002" s="114" t="s">
        <v>5943</v>
      </c>
    </row>
    <row r="8003" spans="3:9" hidden="1">
      <c r="F8003" s="132" t="str">
        <f>IF(EXACT(I8003, I8004), "PT Sub=Dub", "_")</f>
        <v>_</v>
      </c>
      <c r="G8003" s="133" t="s">
        <v>46</v>
      </c>
      <c r="H8003" s="113" t="s">
        <v>4416</v>
      </c>
      <c r="I8003" s="114" t="s">
        <v>5944</v>
      </c>
    </row>
    <row r="8004" spans="3:9">
      <c r="F8004" s="132" t="str">
        <f>IF(EXACT(I8003, I8004), "PT Sub=Dub", "_")</f>
        <v>_</v>
      </c>
      <c r="G8004" s="133" t="s">
        <v>48</v>
      </c>
      <c r="H8004" s="113" t="s">
        <v>4416</v>
      </c>
      <c r="I8004" s="114" t="s">
        <v>5945</v>
      </c>
    </row>
    <row r="8005" spans="3:9" hidden="1">
      <c r="C8005" s="147" t="s">
        <v>27</v>
      </c>
      <c r="F8005" s="113" t="s">
        <v>27</v>
      </c>
      <c r="G8005" s="137" t="s">
        <v>28</v>
      </c>
      <c r="H8005" s="113" t="s">
        <v>5946</v>
      </c>
      <c r="I8005" s="114">
        <v>999</v>
      </c>
    </row>
    <row r="8006" spans="3:9" hidden="1">
      <c r="C8006" s="113" t="s">
        <v>27</v>
      </c>
      <c r="F8006" s="113" t="s">
        <v>27</v>
      </c>
      <c r="G8006" s="137" t="s">
        <v>30</v>
      </c>
      <c r="H8006" s="113" t="s">
        <v>5946</v>
      </c>
      <c r="I8006" s="114" t="s">
        <v>5947</v>
      </c>
    </row>
    <row r="8007" spans="3:9" hidden="1">
      <c r="C8007" s="113" t="s">
        <v>27</v>
      </c>
      <c r="F8007" s="113" t="s">
        <v>27</v>
      </c>
      <c r="G8007" s="133" t="s">
        <v>32</v>
      </c>
      <c r="H8007" s="113" t="s">
        <v>5946</v>
      </c>
      <c r="I8007" s="114" t="s">
        <v>5948</v>
      </c>
    </row>
    <row r="8008" spans="3:9" hidden="1">
      <c r="F8008" s="113" t="s">
        <v>27</v>
      </c>
      <c r="G8008" s="133" t="s">
        <v>35</v>
      </c>
      <c r="H8008" s="113" t="s">
        <v>5946</v>
      </c>
      <c r="I8008" s="114" t="s">
        <v>5949</v>
      </c>
    </row>
    <row r="8009" spans="3:9" hidden="1">
      <c r="F8009" s="132" t="str">
        <f>IF(EXACT(I8009, I8010), "EN Sub=Dub", "_")</f>
        <v>_</v>
      </c>
      <c r="G8009" s="133" t="s">
        <v>39</v>
      </c>
      <c r="H8009" s="113" t="s">
        <v>5946</v>
      </c>
      <c r="I8009" s="114" t="s">
        <v>5949</v>
      </c>
    </row>
    <row r="8010" spans="3:9" hidden="1">
      <c r="F8010" s="132" t="str">
        <f>IF(EXACT(I8009, I8010), "EN Sub=Dub", "_")</f>
        <v>_</v>
      </c>
      <c r="G8010" s="133" t="s">
        <v>44</v>
      </c>
      <c r="H8010" s="113" t="s">
        <v>5946</v>
      </c>
      <c r="I8010" s="114" t="s">
        <v>7355</v>
      </c>
    </row>
    <row r="8011" spans="3:9" hidden="1">
      <c r="F8011" s="132" t="str">
        <f>IF(EXACT(I8011, I8012), "PT Sub=Dub", "_")</f>
        <v>_</v>
      </c>
      <c r="G8011" s="133" t="s">
        <v>46</v>
      </c>
      <c r="H8011" s="113" t="s">
        <v>5946</v>
      </c>
      <c r="I8011" s="114" t="s">
        <v>5951</v>
      </c>
    </row>
    <row r="8012" spans="3:9">
      <c r="F8012" s="132" t="str">
        <f>IF(EXACT(I8011, I8012), "PT Sub=Dub", "_")</f>
        <v>_</v>
      </c>
      <c r="G8012" s="133" t="s">
        <v>48</v>
      </c>
      <c r="H8012" s="113" t="s">
        <v>5946</v>
      </c>
      <c r="I8012" s="114" t="s">
        <v>5952</v>
      </c>
    </row>
    <row r="8013" spans="3:9" hidden="1">
      <c r="C8013" s="147" t="s">
        <v>27</v>
      </c>
      <c r="F8013" s="113" t="s">
        <v>27</v>
      </c>
      <c r="G8013" s="137" t="s">
        <v>28</v>
      </c>
      <c r="H8013" s="113" t="s">
        <v>4416</v>
      </c>
      <c r="I8013" s="114">
        <v>1000</v>
      </c>
    </row>
    <row r="8014" spans="3:9" hidden="1">
      <c r="C8014" s="113" t="s">
        <v>27</v>
      </c>
      <c r="F8014" s="113" t="s">
        <v>27</v>
      </c>
      <c r="G8014" s="137" t="s">
        <v>30</v>
      </c>
      <c r="H8014" s="113" t="s">
        <v>4416</v>
      </c>
      <c r="I8014" s="114" t="s">
        <v>5953</v>
      </c>
    </row>
    <row r="8015" spans="3:9" hidden="1">
      <c r="C8015" s="113" t="s">
        <v>27</v>
      </c>
      <c r="F8015" s="113" t="s">
        <v>27</v>
      </c>
      <c r="G8015" s="133" t="s">
        <v>32</v>
      </c>
      <c r="H8015" s="113" t="s">
        <v>4416</v>
      </c>
      <c r="I8015" s="114" t="s">
        <v>5954</v>
      </c>
    </row>
    <row r="8016" spans="3:9" hidden="1">
      <c r="F8016" s="113" t="s">
        <v>27</v>
      </c>
      <c r="G8016" s="133" t="s">
        <v>35</v>
      </c>
      <c r="H8016" s="113" t="s">
        <v>4416</v>
      </c>
      <c r="I8016" s="114" t="s">
        <v>5955</v>
      </c>
    </row>
    <row r="8017" spans="3:9" hidden="1">
      <c r="F8017" s="132" t="str">
        <f>IF(EXACT(I8017, I8018), "EN Sub=Dub", "_")</f>
        <v>_</v>
      </c>
      <c r="G8017" s="133" t="s">
        <v>39</v>
      </c>
      <c r="H8017" s="113" t="s">
        <v>4416</v>
      </c>
      <c r="I8017" s="114" t="s">
        <v>5956</v>
      </c>
    </row>
    <row r="8018" spans="3:9" hidden="1">
      <c r="F8018" s="132" t="str">
        <f>IF(EXACT(I8017, I8018), "EN Sub=Dub", "_")</f>
        <v>_</v>
      </c>
      <c r="G8018" s="133" t="s">
        <v>44</v>
      </c>
      <c r="H8018" s="113" t="s">
        <v>4416</v>
      </c>
      <c r="I8018" s="114" t="s">
        <v>5955</v>
      </c>
    </row>
    <row r="8019" spans="3:9" hidden="1">
      <c r="F8019" s="132" t="str">
        <f>IF(EXACT(I8019, I8020), "PT Sub=Dub", "_")</f>
        <v>_</v>
      </c>
      <c r="G8019" s="133" t="s">
        <v>46</v>
      </c>
      <c r="H8019" s="113" t="s">
        <v>4416</v>
      </c>
      <c r="I8019" s="114" t="s">
        <v>5957</v>
      </c>
    </row>
    <row r="8020" spans="3:9">
      <c r="F8020" s="132" t="str">
        <f>IF(EXACT(I8019, I8020), "PT Sub=Dub", "_")</f>
        <v>_</v>
      </c>
      <c r="G8020" s="133" t="s">
        <v>48</v>
      </c>
      <c r="H8020" s="113" t="s">
        <v>4416</v>
      </c>
      <c r="I8020" s="114" t="s">
        <v>5958</v>
      </c>
    </row>
    <row r="8021" spans="3:9" hidden="1">
      <c r="C8021" s="147" t="s">
        <v>27</v>
      </c>
      <c r="F8021" s="113" t="s">
        <v>27</v>
      </c>
      <c r="G8021" s="137" t="s">
        <v>28</v>
      </c>
      <c r="H8021" s="113" t="s">
        <v>52</v>
      </c>
      <c r="I8021" s="114">
        <v>1001</v>
      </c>
    </row>
    <row r="8022" spans="3:9" hidden="1">
      <c r="C8022" s="113" t="s">
        <v>27</v>
      </c>
      <c r="F8022" s="113" t="s">
        <v>27</v>
      </c>
      <c r="G8022" s="137" t="s">
        <v>30</v>
      </c>
      <c r="H8022" s="113" t="s">
        <v>52</v>
      </c>
      <c r="I8022" s="114" t="s">
        <v>5959</v>
      </c>
    </row>
    <row r="8023" spans="3:9" hidden="1">
      <c r="C8023" s="113" t="s">
        <v>27</v>
      </c>
      <c r="F8023" s="113" t="s">
        <v>27</v>
      </c>
      <c r="G8023" s="133" t="s">
        <v>32</v>
      </c>
      <c r="H8023" s="113" t="s">
        <v>52</v>
      </c>
      <c r="I8023" s="114" t="s">
        <v>5960</v>
      </c>
    </row>
    <row r="8024" spans="3:9" hidden="1">
      <c r="F8024" s="113" t="s">
        <v>27</v>
      </c>
      <c r="G8024" s="133" t="s">
        <v>35</v>
      </c>
      <c r="H8024" s="113" t="s">
        <v>52</v>
      </c>
      <c r="I8024" s="114" t="s">
        <v>5961</v>
      </c>
    </row>
    <row r="8025" spans="3:9" hidden="1">
      <c r="F8025" s="132" t="str">
        <f>IF(EXACT(I8025, I8026), "EN Sub=Dub", "_")</f>
        <v>_</v>
      </c>
      <c r="G8025" s="133" t="s">
        <v>39</v>
      </c>
      <c r="H8025" s="113" t="s">
        <v>52</v>
      </c>
      <c r="I8025" s="114" t="s">
        <v>5961</v>
      </c>
    </row>
    <row r="8026" spans="3:9" hidden="1">
      <c r="F8026" s="132" t="str">
        <f>IF(EXACT(I8025, I8026), "EN Sub=Dub", "_")</f>
        <v>_</v>
      </c>
      <c r="G8026" s="133" t="s">
        <v>44</v>
      </c>
      <c r="H8026" s="113" t="s">
        <v>52</v>
      </c>
      <c r="I8026" s="114" t="s">
        <v>5962</v>
      </c>
    </row>
    <row r="8027" spans="3:9" hidden="1">
      <c r="F8027" s="132" t="str">
        <f>IF(EXACT(I8027, I8028), "PT Sub=Dub", "_")</f>
        <v>_</v>
      </c>
      <c r="G8027" s="133" t="s">
        <v>46</v>
      </c>
      <c r="H8027" s="113" t="s">
        <v>52</v>
      </c>
      <c r="I8027" s="114" t="s">
        <v>5963</v>
      </c>
    </row>
    <row r="8028" spans="3:9">
      <c r="F8028" s="132" t="str">
        <f>IF(EXACT(I8027, I8028), "PT Sub=Dub", "_")</f>
        <v>_</v>
      </c>
      <c r="G8028" s="133" t="s">
        <v>48</v>
      </c>
      <c r="H8028" s="113" t="s">
        <v>52</v>
      </c>
      <c r="I8028" s="114" t="s">
        <v>5964</v>
      </c>
    </row>
    <row r="8029" spans="3:9" hidden="1">
      <c r="C8029" s="147" t="s">
        <v>27</v>
      </c>
      <c r="F8029" s="113" t="s">
        <v>27</v>
      </c>
      <c r="G8029" s="137" t="s">
        <v>28</v>
      </c>
      <c r="H8029" s="113" t="s">
        <v>52</v>
      </c>
      <c r="I8029" s="114">
        <v>1002</v>
      </c>
    </row>
    <row r="8030" spans="3:9" hidden="1">
      <c r="C8030" s="113" t="s">
        <v>27</v>
      </c>
      <c r="F8030" s="113" t="s">
        <v>27</v>
      </c>
      <c r="G8030" s="137" t="s">
        <v>30</v>
      </c>
      <c r="H8030" s="113" t="s">
        <v>52</v>
      </c>
      <c r="I8030" s="114" t="s">
        <v>5965</v>
      </c>
    </row>
    <row r="8031" spans="3:9" hidden="1">
      <c r="C8031" s="113" t="s">
        <v>27</v>
      </c>
      <c r="F8031" s="113" t="s">
        <v>27</v>
      </c>
      <c r="G8031" s="133" t="s">
        <v>32</v>
      </c>
      <c r="H8031" s="113" t="s">
        <v>52</v>
      </c>
      <c r="I8031" s="114" t="s">
        <v>5966</v>
      </c>
    </row>
    <row r="8032" spans="3:9" hidden="1">
      <c r="F8032" s="113" t="s">
        <v>27</v>
      </c>
      <c r="G8032" s="133" t="s">
        <v>35</v>
      </c>
      <c r="H8032" s="113" t="s">
        <v>52</v>
      </c>
      <c r="I8032" s="114" t="s">
        <v>5967</v>
      </c>
    </row>
    <row r="8033" spans="3:9" hidden="1">
      <c r="F8033" s="132" t="str">
        <f>IF(EXACT(I8033, I8034), "EN Sub=Dub", "_")</f>
        <v>_</v>
      </c>
      <c r="G8033" s="133" t="s">
        <v>39</v>
      </c>
      <c r="H8033" s="113" t="s">
        <v>52</v>
      </c>
      <c r="I8033" s="114" t="s">
        <v>5968</v>
      </c>
    </row>
    <row r="8034" spans="3:9" hidden="1">
      <c r="F8034" s="132" t="str">
        <f>IF(EXACT(I8033, I8034), "EN Sub=Dub", "_")</f>
        <v>_</v>
      </c>
      <c r="G8034" s="133" t="s">
        <v>44</v>
      </c>
      <c r="H8034" s="113" t="s">
        <v>52</v>
      </c>
      <c r="I8034" s="114" t="s">
        <v>5969</v>
      </c>
    </row>
    <row r="8035" spans="3:9" hidden="1">
      <c r="F8035" s="132" t="str">
        <f>IF(EXACT(I8035, I8036), "PT Sub=Dub", "_")</f>
        <v>_</v>
      </c>
      <c r="G8035" s="133" t="s">
        <v>46</v>
      </c>
      <c r="H8035" s="113" t="s">
        <v>52</v>
      </c>
      <c r="I8035" s="114" t="s">
        <v>5970</v>
      </c>
    </row>
    <row r="8036" spans="3:9">
      <c r="F8036" s="132" t="str">
        <f>IF(EXACT(I8035, I8036), "PT Sub=Dub", "_")</f>
        <v>_</v>
      </c>
      <c r="G8036" s="133" t="s">
        <v>48</v>
      </c>
      <c r="H8036" s="113" t="s">
        <v>52</v>
      </c>
      <c r="I8036" s="114" t="s">
        <v>5971</v>
      </c>
    </row>
    <row r="8037" spans="3:9" hidden="1">
      <c r="C8037" s="147" t="s">
        <v>27</v>
      </c>
      <c r="F8037" s="113" t="s">
        <v>27</v>
      </c>
      <c r="G8037" s="137" t="s">
        <v>28</v>
      </c>
      <c r="H8037" s="113" t="s">
        <v>4416</v>
      </c>
      <c r="I8037" s="114">
        <v>1003</v>
      </c>
    </row>
    <row r="8038" spans="3:9" hidden="1">
      <c r="C8038" s="113" t="s">
        <v>27</v>
      </c>
      <c r="F8038" s="113" t="s">
        <v>27</v>
      </c>
      <c r="G8038" s="137" t="s">
        <v>30</v>
      </c>
      <c r="H8038" s="113" t="s">
        <v>4416</v>
      </c>
      <c r="I8038" s="114" t="s">
        <v>5972</v>
      </c>
    </row>
    <row r="8039" spans="3:9" hidden="1">
      <c r="C8039" s="113" t="s">
        <v>27</v>
      </c>
      <c r="F8039" s="113" t="s">
        <v>27</v>
      </c>
      <c r="G8039" s="133" t="s">
        <v>32</v>
      </c>
      <c r="H8039" s="113" t="s">
        <v>4416</v>
      </c>
      <c r="I8039" s="114" t="s">
        <v>5973</v>
      </c>
    </row>
    <row r="8040" spans="3:9" hidden="1">
      <c r="F8040" s="113" t="s">
        <v>27</v>
      </c>
      <c r="G8040" s="133" t="s">
        <v>35</v>
      </c>
      <c r="H8040" s="113" t="s">
        <v>4416</v>
      </c>
      <c r="I8040" s="114" t="s">
        <v>5974</v>
      </c>
    </row>
    <row r="8041" spans="3:9" hidden="1">
      <c r="F8041" s="132" t="str">
        <f>IF(EXACT(I8041, I8042), "EN Sub=Dub", "_")</f>
        <v>EN Sub=Dub</v>
      </c>
      <c r="G8041" s="133" t="s">
        <v>39</v>
      </c>
      <c r="H8041" s="113" t="s">
        <v>4416</v>
      </c>
      <c r="I8041" s="114" t="s">
        <v>5974</v>
      </c>
    </row>
    <row r="8042" spans="3:9" hidden="1">
      <c r="F8042" s="132" t="str">
        <f>IF(EXACT(I8041, I8042), "EN Sub=Dub", "_")</f>
        <v>EN Sub=Dub</v>
      </c>
      <c r="G8042" s="133" t="s">
        <v>44</v>
      </c>
      <c r="H8042" s="113" t="s">
        <v>4416</v>
      </c>
      <c r="I8042" s="114" t="s">
        <v>5974</v>
      </c>
    </row>
    <row r="8043" spans="3:9" hidden="1">
      <c r="F8043" s="132" t="str">
        <f>IF(EXACT(I8043, I8044), "PT Sub=Dub", "_")</f>
        <v>PT Sub=Dub</v>
      </c>
      <c r="G8043" s="133" t="s">
        <v>46</v>
      </c>
      <c r="H8043" s="113" t="s">
        <v>4416</v>
      </c>
      <c r="I8043" s="114" t="s">
        <v>5975</v>
      </c>
    </row>
    <row r="8044" spans="3:9">
      <c r="F8044" s="132" t="str">
        <f>IF(EXACT(I8043, I8044), "PT Sub=Dub", "_")</f>
        <v>PT Sub=Dub</v>
      </c>
      <c r="G8044" s="133" t="s">
        <v>48</v>
      </c>
      <c r="H8044" s="113" t="s">
        <v>4416</v>
      </c>
      <c r="I8044" s="114" t="s">
        <v>5975</v>
      </c>
    </row>
    <row r="8045" spans="3:9" hidden="1">
      <c r="C8045" s="147" t="s">
        <v>27</v>
      </c>
      <c r="F8045" s="113" t="s">
        <v>27</v>
      </c>
      <c r="G8045" s="137" t="s">
        <v>28</v>
      </c>
      <c r="H8045" s="113" t="s">
        <v>4416</v>
      </c>
      <c r="I8045" s="114">
        <v>1004</v>
      </c>
    </row>
    <row r="8046" spans="3:9" hidden="1">
      <c r="C8046" s="113" t="s">
        <v>27</v>
      </c>
      <c r="F8046" s="113" t="s">
        <v>27</v>
      </c>
      <c r="G8046" s="137" t="s">
        <v>30</v>
      </c>
      <c r="H8046" s="113" t="s">
        <v>4416</v>
      </c>
      <c r="I8046" s="114" t="s">
        <v>5976</v>
      </c>
    </row>
    <row r="8047" spans="3:9" hidden="1">
      <c r="C8047" s="113" t="s">
        <v>27</v>
      </c>
      <c r="F8047" s="113" t="s">
        <v>27</v>
      </c>
      <c r="G8047" s="133" t="s">
        <v>32</v>
      </c>
      <c r="H8047" s="113" t="s">
        <v>4416</v>
      </c>
      <c r="I8047" s="114" t="s">
        <v>5977</v>
      </c>
    </row>
    <row r="8048" spans="3:9" hidden="1">
      <c r="F8048" s="113" t="s">
        <v>27</v>
      </c>
      <c r="G8048" s="133" t="s">
        <v>35</v>
      </c>
      <c r="H8048" s="113" t="s">
        <v>4416</v>
      </c>
      <c r="I8048" s="114" t="s">
        <v>5978</v>
      </c>
    </row>
    <row r="8049" spans="3:9" hidden="1">
      <c r="F8049" s="132" t="str">
        <f>IF(EXACT(I8049, I8050), "EN Sub=Dub", "_")</f>
        <v>_</v>
      </c>
      <c r="G8049" s="133" t="s">
        <v>39</v>
      </c>
      <c r="H8049" s="113" t="s">
        <v>4416</v>
      </c>
      <c r="I8049" s="114" t="s">
        <v>5978</v>
      </c>
    </row>
    <row r="8050" spans="3:9" hidden="1">
      <c r="F8050" s="132" t="str">
        <f>IF(EXACT(I8049, I8050), "EN Sub=Dub", "_")</f>
        <v>_</v>
      </c>
      <c r="G8050" s="133" t="s">
        <v>44</v>
      </c>
      <c r="H8050" s="113" t="s">
        <v>4416</v>
      </c>
      <c r="I8050" s="114" t="s">
        <v>5979</v>
      </c>
    </row>
    <row r="8051" spans="3:9" hidden="1">
      <c r="F8051" s="132" t="str">
        <f>IF(EXACT(I8051, I8052), "PT Sub=Dub", "_")</f>
        <v>_</v>
      </c>
      <c r="G8051" s="133" t="s">
        <v>46</v>
      </c>
      <c r="H8051" s="113" t="s">
        <v>4416</v>
      </c>
      <c r="I8051" s="114" t="s">
        <v>5980</v>
      </c>
    </row>
    <row r="8052" spans="3:9">
      <c r="F8052" s="132" t="str">
        <f>IF(EXACT(I8051, I8052), "PT Sub=Dub", "_")</f>
        <v>_</v>
      </c>
      <c r="G8052" s="133" t="s">
        <v>48</v>
      </c>
      <c r="H8052" s="113" t="s">
        <v>4416</v>
      </c>
      <c r="I8052" s="114" t="s">
        <v>5981</v>
      </c>
    </row>
    <row r="8053" spans="3:9" hidden="1">
      <c r="C8053" s="147" t="s">
        <v>27</v>
      </c>
      <c r="F8053" s="113" t="s">
        <v>27</v>
      </c>
      <c r="G8053" s="137" t="s">
        <v>28</v>
      </c>
      <c r="H8053" s="113" t="s">
        <v>4416</v>
      </c>
      <c r="I8053" s="114">
        <v>1005</v>
      </c>
    </row>
    <row r="8054" spans="3:9" hidden="1">
      <c r="C8054" s="113" t="s">
        <v>27</v>
      </c>
      <c r="F8054" s="113" t="s">
        <v>27</v>
      </c>
      <c r="G8054" s="137" t="s">
        <v>30</v>
      </c>
      <c r="H8054" s="113" t="s">
        <v>4416</v>
      </c>
      <c r="I8054" s="114" t="s">
        <v>5982</v>
      </c>
    </row>
    <row r="8055" spans="3:9" hidden="1">
      <c r="C8055" s="113" t="s">
        <v>27</v>
      </c>
      <c r="F8055" s="113" t="s">
        <v>27</v>
      </c>
      <c r="G8055" s="133" t="s">
        <v>32</v>
      </c>
      <c r="H8055" s="113" t="s">
        <v>4416</v>
      </c>
      <c r="I8055" s="114" t="s">
        <v>5983</v>
      </c>
    </row>
    <row r="8056" spans="3:9" hidden="1">
      <c r="F8056" s="113" t="s">
        <v>27</v>
      </c>
      <c r="G8056" s="133" t="s">
        <v>35</v>
      </c>
      <c r="H8056" s="113" t="s">
        <v>4416</v>
      </c>
      <c r="I8056" s="114" t="s">
        <v>5984</v>
      </c>
    </row>
    <row r="8057" spans="3:9" hidden="1">
      <c r="F8057" s="132" t="str">
        <f>IF(EXACT(I8057, I8058), "EN Sub=Dub", "_")</f>
        <v>_</v>
      </c>
      <c r="G8057" s="133" t="s">
        <v>39</v>
      </c>
      <c r="H8057" s="113" t="s">
        <v>4416</v>
      </c>
      <c r="I8057" s="114" t="s">
        <v>5985</v>
      </c>
    </row>
    <row r="8058" spans="3:9" hidden="1">
      <c r="F8058" s="132" t="str">
        <f>IF(EXACT(I8057, I8058), "EN Sub=Dub", "_")</f>
        <v>_</v>
      </c>
      <c r="G8058" s="133" t="s">
        <v>44</v>
      </c>
      <c r="H8058" s="113" t="s">
        <v>4416</v>
      </c>
      <c r="I8058" s="114" t="s">
        <v>5986</v>
      </c>
    </row>
    <row r="8059" spans="3:9" hidden="1">
      <c r="F8059" s="132" t="str">
        <f>IF(EXACT(I8059, I8060), "PT Sub=Dub", "_")</f>
        <v>PT Sub=Dub</v>
      </c>
      <c r="G8059" s="133" t="s">
        <v>46</v>
      </c>
      <c r="H8059" s="113" t="s">
        <v>4416</v>
      </c>
      <c r="I8059" s="114" t="s">
        <v>5987</v>
      </c>
    </row>
    <row r="8060" spans="3:9">
      <c r="F8060" s="132" t="str">
        <f>IF(EXACT(I8059, I8060), "PT Sub=Dub", "_")</f>
        <v>PT Sub=Dub</v>
      </c>
      <c r="G8060" s="133" t="s">
        <v>48</v>
      </c>
      <c r="H8060" s="113" t="s">
        <v>4416</v>
      </c>
      <c r="I8060" s="114" t="s">
        <v>5987</v>
      </c>
    </row>
    <row r="8061" spans="3:9" hidden="1">
      <c r="C8061" s="147" t="s">
        <v>27</v>
      </c>
      <c r="F8061" s="113" t="s">
        <v>27</v>
      </c>
      <c r="G8061" s="137" t="s">
        <v>28</v>
      </c>
      <c r="H8061" s="113" t="s">
        <v>4416</v>
      </c>
      <c r="I8061" s="114">
        <v>1006</v>
      </c>
    </row>
    <row r="8062" spans="3:9" hidden="1">
      <c r="C8062" s="113" t="s">
        <v>27</v>
      </c>
      <c r="F8062" s="113" t="s">
        <v>27</v>
      </c>
      <c r="G8062" s="137" t="s">
        <v>30</v>
      </c>
      <c r="H8062" s="113" t="s">
        <v>4416</v>
      </c>
      <c r="I8062" s="114" t="s">
        <v>5988</v>
      </c>
    </row>
    <row r="8063" spans="3:9" hidden="1">
      <c r="C8063" s="113" t="s">
        <v>27</v>
      </c>
      <c r="F8063" s="113" t="s">
        <v>27</v>
      </c>
      <c r="G8063" s="133" t="s">
        <v>32</v>
      </c>
      <c r="H8063" s="113" t="s">
        <v>4416</v>
      </c>
      <c r="I8063" s="114" t="s">
        <v>5989</v>
      </c>
    </row>
    <row r="8064" spans="3:9" hidden="1">
      <c r="F8064" s="113" t="s">
        <v>27</v>
      </c>
      <c r="G8064" s="133" t="s">
        <v>35</v>
      </c>
      <c r="H8064" s="113" t="s">
        <v>4416</v>
      </c>
      <c r="I8064" s="114" t="s">
        <v>5990</v>
      </c>
    </row>
    <row r="8065" spans="3:9" hidden="1">
      <c r="F8065" s="132" t="str">
        <f>IF(EXACT(I8065, I8066), "EN Sub=Dub", "_")</f>
        <v>_</v>
      </c>
      <c r="G8065" s="133" t="s">
        <v>39</v>
      </c>
      <c r="H8065" s="113" t="s">
        <v>4416</v>
      </c>
      <c r="I8065" s="114" t="s">
        <v>5991</v>
      </c>
    </row>
    <row r="8066" spans="3:9" hidden="1">
      <c r="F8066" s="132" t="str">
        <f>IF(EXACT(I8065, I8066), "EN Sub=Dub", "_")</f>
        <v>_</v>
      </c>
      <c r="G8066" s="133" t="s">
        <v>44</v>
      </c>
      <c r="H8066" s="113" t="s">
        <v>4416</v>
      </c>
      <c r="I8066" s="114" t="s">
        <v>5990</v>
      </c>
    </row>
    <row r="8067" spans="3:9" hidden="1">
      <c r="F8067" s="132" t="str">
        <f>IF(EXACT(I8067, I8068), "PT Sub=Dub", "_")</f>
        <v>PT Sub=Dub</v>
      </c>
      <c r="G8067" s="133" t="s">
        <v>46</v>
      </c>
      <c r="H8067" s="113" t="s">
        <v>4416</v>
      </c>
      <c r="I8067" s="114" t="s">
        <v>5992</v>
      </c>
    </row>
    <row r="8068" spans="3:9">
      <c r="F8068" s="132" t="str">
        <f>IF(EXACT(I8067, I8068), "PT Sub=Dub", "_")</f>
        <v>PT Sub=Dub</v>
      </c>
      <c r="G8068" s="133" t="s">
        <v>48</v>
      </c>
      <c r="H8068" s="113" t="s">
        <v>4416</v>
      </c>
      <c r="I8068" s="114" t="s">
        <v>5992</v>
      </c>
    </row>
    <row r="8069" spans="3:9" hidden="1">
      <c r="C8069" s="147" t="s">
        <v>27</v>
      </c>
      <c r="F8069" s="113" t="s">
        <v>27</v>
      </c>
      <c r="G8069" s="137" t="s">
        <v>28</v>
      </c>
      <c r="H8069" s="113" t="s">
        <v>4416</v>
      </c>
      <c r="I8069" s="114">
        <v>1007</v>
      </c>
    </row>
    <row r="8070" spans="3:9" hidden="1">
      <c r="C8070" s="113" t="s">
        <v>27</v>
      </c>
      <c r="F8070" s="113" t="s">
        <v>27</v>
      </c>
      <c r="G8070" s="137" t="s">
        <v>30</v>
      </c>
      <c r="H8070" s="113" t="s">
        <v>4416</v>
      </c>
      <c r="I8070" s="114" t="s">
        <v>5993</v>
      </c>
    </row>
    <row r="8071" spans="3:9" hidden="1">
      <c r="C8071" s="113" t="s">
        <v>27</v>
      </c>
      <c r="F8071" s="113" t="s">
        <v>27</v>
      </c>
      <c r="G8071" s="133" t="s">
        <v>32</v>
      </c>
      <c r="H8071" s="113" t="s">
        <v>4416</v>
      </c>
      <c r="I8071" s="114" t="s">
        <v>5994</v>
      </c>
    </row>
    <row r="8072" spans="3:9" hidden="1">
      <c r="F8072" s="113" t="s">
        <v>27</v>
      </c>
      <c r="G8072" s="133" t="s">
        <v>35</v>
      </c>
      <c r="H8072" s="113" t="s">
        <v>4416</v>
      </c>
      <c r="I8072" s="114" t="s">
        <v>5995</v>
      </c>
    </row>
    <row r="8073" spans="3:9" hidden="1">
      <c r="F8073" s="132" t="str">
        <f>IF(EXACT(I8073, I8074), "EN Sub=Dub", "_")</f>
        <v>_</v>
      </c>
      <c r="G8073" s="133" t="s">
        <v>39</v>
      </c>
      <c r="H8073" s="113" t="s">
        <v>4416</v>
      </c>
      <c r="I8073" s="114" t="s">
        <v>5974</v>
      </c>
    </row>
    <row r="8074" spans="3:9" hidden="1">
      <c r="F8074" s="132" t="str">
        <f>IF(EXACT(I8073, I8074), "EN Sub=Dub", "_")</f>
        <v>_</v>
      </c>
      <c r="G8074" s="133" t="s">
        <v>44</v>
      </c>
      <c r="H8074" s="113" t="s">
        <v>4416</v>
      </c>
      <c r="I8074" s="114" t="s">
        <v>5995</v>
      </c>
    </row>
    <row r="8075" spans="3:9" hidden="1">
      <c r="F8075" s="132" t="str">
        <f>IF(EXACT(I8075, I8076), "PT Sub=Dub", "_")</f>
        <v>PT Sub=Dub</v>
      </c>
      <c r="G8075" s="133" t="s">
        <v>46</v>
      </c>
      <c r="H8075" s="113" t="s">
        <v>4416</v>
      </c>
      <c r="I8075" s="114" t="s">
        <v>5996</v>
      </c>
    </row>
    <row r="8076" spans="3:9">
      <c r="F8076" s="132" t="str">
        <f>IF(EXACT(I8075, I8076), "PT Sub=Dub", "_")</f>
        <v>PT Sub=Dub</v>
      </c>
      <c r="G8076" s="133" t="s">
        <v>48</v>
      </c>
      <c r="H8076" s="113" t="s">
        <v>4416</v>
      </c>
      <c r="I8076" s="114" t="s">
        <v>5996</v>
      </c>
    </row>
    <row r="8077" spans="3:9" hidden="1">
      <c r="C8077" s="147" t="s">
        <v>27</v>
      </c>
      <c r="F8077" s="113" t="s">
        <v>27</v>
      </c>
      <c r="G8077" s="137" t="s">
        <v>28</v>
      </c>
      <c r="H8077" s="113" t="s">
        <v>4416</v>
      </c>
      <c r="I8077" s="114">
        <v>1008</v>
      </c>
    </row>
    <row r="8078" spans="3:9" hidden="1">
      <c r="C8078" s="113" t="s">
        <v>27</v>
      </c>
      <c r="F8078" s="113" t="s">
        <v>27</v>
      </c>
      <c r="G8078" s="137" t="s">
        <v>30</v>
      </c>
      <c r="H8078" s="113" t="s">
        <v>4416</v>
      </c>
      <c r="I8078" s="114" t="s">
        <v>5997</v>
      </c>
    </row>
    <row r="8079" spans="3:9" hidden="1">
      <c r="C8079" s="113" t="s">
        <v>27</v>
      </c>
      <c r="F8079" s="113" t="s">
        <v>27</v>
      </c>
      <c r="G8079" s="133" t="s">
        <v>32</v>
      </c>
      <c r="H8079" s="113" t="s">
        <v>4416</v>
      </c>
      <c r="I8079" s="114" t="s">
        <v>5998</v>
      </c>
    </row>
    <row r="8080" spans="3:9" hidden="1">
      <c r="F8080" s="113" t="s">
        <v>27</v>
      </c>
      <c r="G8080" s="133" t="s">
        <v>35</v>
      </c>
      <c r="H8080" s="113" t="s">
        <v>4416</v>
      </c>
      <c r="I8080" s="114" t="s">
        <v>5999</v>
      </c>
    </row>
    <row r="8081" spans="3:9" hidden="1">
      <c r="F8081" s="132" t="str">
        <f>IF(EXACT(I8081, I8082), "EN Sub=Dub", "_")</f>
        <v>_</v>
      </c>
      <c r="G8081" s="133" t="s">
        <v>39</v>
      </c>
      <c r="H8081" s="113" t="s">
        <v>4416</v>
      </c>
      <c r="I8081" s="114" t="s">
        <v>6000</v>
      </c>
    </row>
    <row r="8082" spans="3:9" hidden="1">
      <c r="F8082" s="132" t="str">
        <f>IF(EXACT(I8081, I8082), "EN Sub=Dub", "_")</f>
        <v>_</v>
      </c>
      <c r="G8082" s="133" t="s">
        <v>44</v>
      </c>
      <c r="H8082" s="113" t="s">
        <v>4416</v>
      </c>
      <c r="I8082" s="135" t="s">
        <v>6001</v>
      </c>
    </row>
    <row r="8083" spans="3:9" hidden="1">
      <c r="F8083" s="132" t="str">
        <f>IF(EXACT(I8083, I8084), "PT Sub=Dub", "_")</f>
        <v>_</v>
      </c>
      <c r="G8083" s="133" t="s">
        <v>46</v>
      </c>
      <c r="H8083" s="113" t="s">
        <v>4416</v>
      </c>
      <c r="I8083" s="114" t="s">
        <v>6002</v>
      </c>
    </row>
    <row r="8084" spans="3:9">
      <c r="F8084" s="132" t="str">
        <f>IF(EXACT(I8083, I8084), "PT Sub=Dub", "_")</f>
        <v>_</v>
      </c>
      <c r="G8084" s="133" t="s">
        <v>48</v>
      </c>
      <c r="H8084" s="113" t="s">
        <v>4416</v>
      </c>
      <c r="I8084" s="114" t="s">
        <v>6003</v>
      </c>
    </row>
    <row r="8085" spans="3:9" hidden="1">
      <c r="C8085" s="147" t="s">
        <v>27</v>
      </c>
      <c r="F8085" s="113" t="s">
        <v>27</v>
      </c>
      <c r="G8085" s="137" t="s">
        <v>28</v>
      </c>
      <c r="H8085" s="113" t="s">
        <v>4416</v>
      </c>
      <c r="I8085" s="114">
        <v>1009</v>
      </c>
    </row>
    <row r="8086" spans="3:9" hidden="1">
      <c r="C8086" s="113" t="s">
        <v>27</v>
      </c>
      <c r="F8086" s="113" t="s">
        <v>27</v>
      </c>
      <c r="G8086" s="137" t="s">
        <v>30</v>
      </c>
      <c r="H8086" s="113" t="s">
        <v>4416</v>
      </c>
      <c r="I8086" s="114" t="s">
        <v>6004</v>
      </c>
    </row>
    <row r="8087" spans="3:9" hidden="1">
      <c r="C8087" s="113" t="s">
        <v>27</v>
      </c>
      <c r="F8087" s="113" t="s">
        <v>27</v>
      </c>
      <c r="G8087" s="133" t="s">
        <v>32</v>
      </c>
      <c r="H8087" s="113" t="s">
        <v>4416</v>
      </c>
      <c r="I8087" s="114" t="s">
        <v>6005</v>
      </c>
    </row>
    <row r="8088" spans="3:9" hidden="1">
      <c r="F8088" s="113" t="s">
        <v>27</v>
      </c>
      <c r="G8088" s="133" t="s">
        <v>35</v>
      </c>
      <c r="H8088" s="113" t="s">
        <v>4416</v>
      </c>
      <c r="I8088" s="114" t="s">
        <v>6006</v>
      </c>
    </row>
    <row r="8089" spans="3:9" hidden="1">
      <c r="F8089" s="132" t="str">
        <f>IF(EXACT(I8089, I8090), "EN Sub=Dub", "_")</f>
        <v>_</v>
      </c>
      <c r="G8089" s="133" t="s">
        <v>39</v>
      </c>
      <c r="H8089" s="113" t="s">
        <v>4416</v>
      </c>
      <c r="I8089" s="114" t="s">
        <v>6007</v>
      </c>
    </row>
    <row r="8090" spans="3:9" hidden="1">
      <c r="F8090" s="132" t="str">
        <f>IF(EXACT(I8089, I8090), "EN Sub=Dub", "_")</f>
        <v>_</v>
      </c>
      <c r="G8090" s="133" t="s">
        <v>44</v>
      </c>
      <c r="H8090" s="113" t="s">
        <v>4416</v>
      </c>
      <c r="I8090" s="135" t="s">
        <v>6008</v>
      </c>
    </row>
    <row r="8091" spans="3:9" hidden="1">
      <c r="F8091" s="132" t="str">
        <f>IF(EXACT(I8091, I8092), "PT Sub=Dub", "_")</f>
        <v>PT Sub=Dub</v>
      </c>
      <c r="G8091" s="133" t="s">
        <v>46</v>
      </c>
      <c r="H8091" s="113" t="s">
        <v>4416</v>
      </c>
      <c r="I8091" s="114" t="s">
        <v>6009</v>
      </c>
    </row>
    <row r="8092" spans="3:9">
      <c r="F8092" s="132" t="str">
        <f>IF(EXACT(I8091, I8092), "PT Sub=Dub", "_")</f>
        <v>PT Sub=Dub</v>
      </c>
      <c r="G8092" s="133" t="s">
        <v>48</v>
      </c>
      <c r="H8092" s="113" t="s">
        <v>4416</v>
      </c>
      <c r="I8092" s="114" t="s">
        <v>6009</v>
      </c>
    </row>
    <row r="8093" spans="3:9" hidden="1">
      <c r="C8093" s="147" t="s">
        <v>27</v>
      </c>
      <c r="F8093" s="113" t="s">
        <v>27</v>
      </c>
      <c r="G8093" s="137" t="s">
        <v>28</v>
      </c>
      <c r="H8093" s="113" t="s">
        <v>52</v>
      </c>
      <c r="I8093" s="114">
        <v>1010</v>
      </c>
    </row>
    <row r="8094" spans="3:9" hidden="1">
      <c r="C8094" s="113" t="s">
        <v>27</v>
      </c>
      <c r="F8094" s="113" t="s">
        <v>27</v>
      </c>
      <c r="G8094" s="137" t="s">
        <v>30</v>
      </c>
      <c r="H8094" s="113" t="s">
        <v>52</v>
      </c>
      <c r="I8094" s="114" t="s">
        <v>6010</v>
      </c>
    </row>
    <row r="8095" spans="3:9" hidden="1">
      <c r="C8095" s="113" t="s">
        <v>27</v>
      </c>
      <c r="F8095" s="113" t="s">
        <v>27</v>
      </c>
      <c r="G8095" s="133" t="s">
        <v>32</v>
      </c>
      <c r="H8095" s="113" t="s">
        <v>52</v>
      </c>
      <c r="I8095" s="114" t="s">
        <v>6011</v>
      </c>
    </row>
    <row r="8096" spans="3:9" hidden="1">
      <c r="F8096" s="113" t="s">
        <v>27</v>
      </c>
      <c r="G8096" s="133" t="s">
        <v>35</v>
      </c>
      <c r="H8096" s="113" t="s">
        <v>52</v>
      </c>
      <c r="I8096" s="114" t="s">
        <v>6012</v>
      </c>
    </row>
    <row r="8097" spans="3:9" hidden="1">
      <c r="F8097" s="132" t="str">
        <f>IF(EXACT(I8097, I8098), "EN Sub=Dub", "_")</f>
        <v>_</v>
      </c>
      <c r="G8097" s="133" t="s">
        <v>39</v>
      </c>
      <c r="H8097" s="113" t="s">
        <v>52</v>
      </c>
      <c r="I8097" s="114" t="s">
        <v>6013</v>
      </c>
    </row>
    <row r="8098" spans="3:9" hidden="1">
      <c r="F8098" s="132" t="str">
        <f>IF(EXACT(I8097, I8098), "EN Sub=Dub", "_")</f>
        <v>_</v>
      </c>
      <c r="G8098" s="133" t="s">
        <v>44</v>
      </c>
      <c r="H8098" s="113" t="s">
        <v>52</v>
      </c>
      <c r="I8098" s="114" t="s">
        <v>6014</v>
      </c>
    </row>
    <row r="8099" spans="3:9" hidden="1">
      <c r="F8099" s="132" t="str">
        <f>IF(EXACT(I8099, I8100), "PT Sub=Dub", "_")</f>
        <v>_</v>
      </c>
      <c r="G8099" s="133" t="s">
        <v>46</v>
      </c>
      <c r="H8099" s="113" t="s">
        <v>52</v>
      </c>
      <c r="I8099" s="114" t="s">
        <v>6015</v>
      </c>
    </row>
    <row r="8100" spans="3:9">
      <c r="F8100" s="132" t="str">
        <f>IF(EXACT(I8099, I8100), "PT Sub=Dub", "_")</f>
        <v>_</v>
      </c>
      <c r="G8100" s="133" t="s">
        <v>48</v>
      </c>
      <c r="H8100" s="113" t="s">
        <v>52</v>
      </c>
      <c r="I8100" s="114" t="s">
        <v>6016</v>
      </c>
    </row>
    <row r="8101" spans="3:9" hidden="1">
      <c r="C8101" s="147" t="s">
        <v>27</v>
      </c>
      <c r="F8101" s="113" t="s">
        <v>27</v>
      </c>
      <c r="G8101" s="137" t="s">
        <v>28</v>
      </c>
      <c r="H8101" s="113" t="s">
        <v>4416</v>
      </c>
      <c r="I8101" s="114">
        <v>1011</v>
      </c>
    </row>
    <row r="8102" spans="3:9" hidden="1">
      <c r="C8102" s="113" t="s">
        <v>27</v>
      </c>
      <c r="F8102" s="113" t="s">
        <v>27</v>
      </c>
      <c r="G8102" s="137" t="s">
        <v>30</v>
      </c>
      <c r="H8102" s="113" t="s">
        <v>4416</v>
      </c>
      <c r="I8102" s="114" t="s">
        <v>6017</v>
      </c>
    </row>
    <row r="8103" spans="3:9" hidden="1">
      <c r="C8103" s="113" t="s">
        <v>27</v>
      </c>
      <c r="F8103" s="113" t="s">
        <v>27</v>
      </c>
      <c r="G8103" s="133" t="s">
        <v>32</v>
      </c>
      <c r="H8103" s="113" t="s">
        <v>4416</v>
      </c>
      <c r="I8103" s="114" t="s">
        <v>6018</v>
      </c>
    </row>
    <row r="8104" spans="3:9" hidden="1">
      <c r="F8104" s="113" t="s">
        <v>27</v>
      </c>
      <c r="G8104" s="133" t="s">
        <v>35</v>
      </c>
      <c r="H8104" s="113" t="s">
        <v>4416</v>
      </c>
      <c r="I8104" s="114" t="s">
        <v>6019</v>
      </c>
    </row>
    <row r="8105" spans="3:9" hidden="1">
      <c r="F8105" s="132" t="str">
        <f>IF(EXACT(I8105, I8106), "EN Sub=Dub", "_")</f>
        <v>_</v>
      </c>
      <c r="G8105" s="133" t="s">
        <v>39</v>
      </c>
      <c r="H8105" s="113" t="s">
        <v>4416</v>
      </c>
      <c r="I8105" s="114" t="s">
        <v>6020</v>
      </c>
    </row>
    <row r="8106" spans="3:9" hidden="1">
      <c r="F8106" s="132" t="str">
        <f>IF(EXACT(I8105, I8106), "EN Sub=Dub", "_")</f>
        <v>_</v>
      </c>
      <c r="G8106" s="133" t="s">
        <v>44</v>
      </c>
      <c r="H8106" s="113" t="s">
        <v>4416</v>
      </c>
      <c r="I8106" s="114" t="s">
        <v>6021</v>
      </c>
    </row>
    <row r="8107" spans="3:9" hidden="1">
      <c r="F8107" s="132" t="str">
        <f>IF(EXACT(I8107, I8108), "PT Sub=Dub", "_")</f>
        <v>_</v>
      </c>
      <c r="G8107" s="133" t="s">
        <v>46</v>
      </c>
      <c r="H8107" s="113" t="s">
        <v>4416</v>
      </c>
      <c r="I8107" s="114" t="s">
        <v>6022</v>
      </c>
    </row>
    <row r="8108" spans="3:9">
      <c r="F8108" s="132" t="str">
        <f>IF(EXACT(I8107, I8108), "PT Sub=Dub", "_")</f>
        <v>_</v>
      </c>
      <c r="G8108" s="133" t="s">
        <v>48</v>
      </c>
      <c r="H8108" s="113" t="s">
        <v>4416</v>
      </c>
      <c r="I8108" s="114" t="s">
        <v>6023</v>
      </c>
    </row>
    <row r="8109" spans="3:9" hidden="1">
      <c r="C8109" s="147" t="s">
        <v>27</v>
      </c>
      <c r="F8109" s="113" t="s">
        <v>27</v>
      </c>
      <c r="G8109" s="137" t="s">
        <v>28</v>
      </c>
      <c r="H8109" s="113" t="s">
        <v>4416</v>
      </c>
      <c r="I8109" s="114">
        <v>1012</v>
      </c>
    </row>
    <row r="8110" spans="3:9" hidden="1">
      <c r="C8110" s="113" t="s">
        <v>27</v>
      </c>
      <c r="F8110" s="113" t="s">
        <v>27</v>
      </c>
      <c r="G8110" s="137" t="s">
        <v>30</v>
      </c>
      <c r="H8110" s="113" t="s">
        <v>4416</v>
      </c>
      <c r="I8110" s="114" t="s">
        <v>6024</v>
      </c>
    </row>
    <row r="8111" spans="3:9" hidden="1">
      <c r="C8111" s="113" t="s">
        <v>27</v>
      </c>
      <c r="F8111" s="113" t="s">
        <v>27</v>
      </c>
      <c r="G8111" s="133" t="s">
        <v>32</v>
      </c>
      <c r="H8111" s="113" t="s">
        <v>4416</v>
      </c>
      <c r="I8111" s="114" t="s">
        <v>6025</v>
      </c>
    </row>
    <row r="8112" spans="3:9" hidden="1">
      <c r="F8112" s="113" t="s">
        <v>27</v>
      </c>
      <c r="G8112" s="133" t="s">
        <v>35</v>
      </c>
      <c r="H8112" s="113" t="s">
        <v>4416</v>
      </c>
      <c r="I8112" s="114" t="s">
        <v>6026</v>
      </c>
    </row>
    <row r="8113" spans="3:9" hidden="1">
      <c r="F8113" s="132" t="str">
        <f>IF(EXACT(I8113, I8114), "EN Sub=Dub", "_")</f>
        <v>_</v>
      </c>
      <c r="G8113" s="133" t="s">
        <v>39</v>
      </c>
      <c r="H8113" s="113" t="s">
        <v>4416</v>
      </c>
      <c r="I8113" s="114" t="s">
        <v>6027</v>
      </c>
    </row>
    <row r="8114" spans="3:9" hidden="1">
      <c r="F8114" s="132" t="str">
        <f>IF(EXACT(I8113, I8114), "EN Sub=Dub", "_")</f>
        <v>_</v>
      </c>
      <c r="G8114" s="133" t="s">
        <v>44</v>
      </c>
      <c r="H8114" s="113" t="s">
        <v>4416</v>
      </c>
      <c r="I8114" s="114" t="s">
        <v>6026</v>
      </c>
    </row>
    <row r="8115" spans="3:9" hidden="1">
      <c r="F8115" s="132" t="str">
        <f>IF(EXACT(I8115, I8116), "PT Sub=Dub", "_")</f>
        <v>_</v>
      </c>
      <c r="G8115" s="133" t="s">
        <v>46</v>
      </c>
      <c r="H8115" s="113" t="s">
        <v>4416</v>
      </c>
      <c r="I8115" s="114" t="s">
        <v>6028</v>
      </c>
    </row>
    <row r="8116" spans="3:9">
      <c r="F8116" s="132" t="str">
        <f>IF(EXACT(I8115, I8116), "PT Sub=Dub", "_")</f>
        <v>_</v>
      </c>
      <c r="G8116" s="133" t="s">
        <v>48</v>
      </c>
      <c r="H8116" s="113" t="s">
        <v>4416</v>
      </c>
      <c r="I8116" s="114" t="s">
        <v>6029</v>
      </c>
    </row>
    <row r="8117" spans="3:9" hidden="1">
      <c r="C8117" s="147" t="s">
        <v>27</v>
      </c>
      <c r="F8117" s="113" t="s">
        <v>27</v>
      </c>
      <c r="G8117" s="137" t="s">
        <v>28</v>
      </c>
      <c r="H8117" s="113" t="s">
        <v>4416</v>
      </c>
      <c r="I8117" s="114">
        <v>1013</v>
      </c>
    </row>
    <row r="8118" spans="3:9" hidden="1">
      <c r="C8118" s="113" t="s">
        <v>27</v>
      </c>
      <c r="F8118" s="113" t="s">
        <v>27</v>
      </c>
      <c r="G8118" s="137" t="s">
        <v>30</v>
      </c>
      <c r="H8118" s="113" t="s">
        <v>4416</v>
      </c>
      <c r="I8118" s="114" t="s">
        <v>6030</v>
      </c>
    </row>
    <row r="8119" spans="3:9" hidden="1">
      <c r="C8119" s="113" t="s">
        <v>27</v>
      </c>
      <c r="F8119" s="113" t="s">
        <v>27</v>
      </c>
      <c r="G8119" s="133" t="s">
        <v>32</v>
      </c>
      <c r="H8119" s="113" t="s">
        <v>4416</v>
      </c>
      <c r="I8119" s="114" t="s">
        <v>6031</v>
      </c>
    </row>
    <row r="8120" spans="3:9" hidden="1">
      <c r="F8120" s="113" t="s">
        <v>27</v>
      </c>
      <c r="G8120" s="133" t="s">
        <v>35</v>
      </c>
      <c r="H8120" s="113" t="s">
        <v>4416</v>
      </c>
      <c r="I8120" s="114" t="s">
        <v>6032</v>
      </c>
    </row>
    <row r="8121" spans="3:9" hidden="1">
      <c r="F8121" s="132" t="str">
        <f>IF(EXACT(I8121, I8122), "EN Sub=Dub", "_")</f>
        <v>_</v>
      </c>
      <c r="G8121" s="133" t="s">
        <v>39</v>
      </c>
      <c r="H8121" s="113" t="s">
        <v>4416</v>
      </c>
      <c r="I8121" s="114" t="s">
        <v>6033</v>
      </c>
    </row>
    <row r="8122" spans="3:9" hidden="1">
      <c r="F8122" s="132" t="str">
        <f>IF(EXACT(I8121, I8122), "EN Sub=Dub", "_")</f>
        <v>_</v>
      </c>
      <c r="G8122" s="133" t="s">
        <v>44</v>
      </c>
      <c r="H8122" s="113" t="s">
        <v>4416</v>
      </c>
      <c r="I8122" s="114" t="s">
        <v>6034</v>
      </c>
    </row>
    <row r="8123" spans="3:9" hidden="1">
      <c r="F8123" s="132" t="str">
        <f>IF(EXACT(I8123, I8124), "PT Sub=Dub", "_")</f>
        <v>PT Sub=Dub</v>
      </c>
      <c r="G8123" s="133" t="s">
        <v>46</v>
      </c>
      <c r="H8123" s="113" t="s">
        <v>4416</v>
      </c>
      <c r="I8123" s="114" t="s">
        <v>6035</v>
      </c>
    </row>
    <row r="8124" spans="3:9">
      <c r="F8124" s="132" t="str">
        <f>IF(EXACT(I8123, I8124), "PT Sub=Dub", "_")</f>
        <v>PT Sub=Dub</v>
      </c>
      <c r="G8124" s="133" t="s">
        <v>48</v>
      </c>
      <c r="H8124" s="113" t="s">
        <v>4416</v>
      </c>
      <c r="I8124" s="114" t="s">
        <v>6035</v>
      </c>
    </row>
    <row r="8125" spans="3:9" hidden="1">
      <c r="C8125" s="147" t="s">
        <v>27</v>
      </c>
      <c r="F8125" s="113" t="s">
        <v>27</v>
      </c>
      <c r="G8125" s="137" t="s">
        <v>28</v>
      </c>
      <c r="H8125" s="113" t="s">
        <v>4416</v>
      </c>
      <c r="I8125" s="114">
        <v>1014</v>
      </c>
    </row>
    <row r="8126" spans="3:9" hidden="1">
      <c r="C8126" s="113" t="s">
        <v>27</v>
      </c>
      <c r="F8126" s="113" t="s">
        <v>27</v>
      </c>
      <c r="G8126" s="137" t="s">
        <v>30</v>
      </c>
      <c r="H8126" s="113" t="s">
        <v>4416</v>
      </c>
      <c r="I8126" s="114" t="s">
        <v>6036</v>
      </c>
    </row>
    <row r="8127" spans="3:9" hidden="1">
      <c r="C8127" s="113" t="s">
        <v>27</v>
      </c>
      <c r="F8127" s="113" t="s">
        <v>27</v>
      </c>
      <c r="G8127" s="133" t="s">
        <v>32</v>
      </c>
      <c r="H8127" s="113" t="s">
        <v>4416</v>
      </c>
      <c r="I8127" s="114" t="s">
        <v>6037</v>
      </c>
    </row>
    <row r="8128" spans="3:9" hidden="1">
      <c r="F8128" s="113" t="s">
        <v>27</v>
      </c>
      <c r="G8128" s="133" t="s">
        <v>35</v>
      </c>
      <c r="H8128" s="113" t="s">
        <v>4416</v>
      </c>
      <c r="I8128" s="114" t="s">
        <v>6038</v>
      </c>
    </row>
    <row r="8129" spans="3:9" hidden="1">
      <c r="F8129" s="132" t="str">
        <f>IF(EXACT(I8129, I8130), "EN Sub=Dub", "_")</f>
        <v>_</v>
      </c>
      <c r="G8129" s="133" t="s">
        <v>39</v>
      </c>
      <c r="H8129" s="113" t="s">
        <v>4416</v>
      </c>
      <c r="I8129" s="114" t="s">
        <v>6039</v>
      </c>
    </row>
    <row r="8130" spans="3:9" hidden="1">
      <c r="F8130" s="132" t="str">
        <f>IF(EXACT(I8129, I8130), "EN Sub=Dub", "_")</f>
        <v>_</v>
      </c>
      <c r="G8130" s="133" t="s">
        <v>44</v>
      </c>
      <c r="H8130" s="113" t="s">
        <v>4416</v>
      </c>
      <c r="I8130" s="114" t="s">
        <v>6040</v>
      </c>
    </row>
    <row r="8131" spans="3:9" hidden="1">
      <c r="F8131" s="132" t="str">
        <f>IF(EXACT(I8131, I8132), "PT Sub=Dub", "_")</f>
        <v>PT Sub=Dub</v>
      </c>
      <c r="G8131" s="133" t="s">
        <v>46</v>
      </c>
      <c r="H8131" s="113" t="s">
        <v>4416</v>
      </c>
      <c r="I8131" s="114" t="s">
        <v>6041</v>
      </c>
    </row>
    <row r="8132" spans="3:9">
      <c r="F8132" s="132" t="str">
        <f>IF(EXACT(I8131, I8132), "PT Sub=Dub", "_")</f>
        <v>PT Sub=Dub</v>
      </c>
      <c r="G8132" s="133" t="s">
        <v>48</v>
      </c>
      <c r="H8132" s="113" t="s">
        <v>4416</v>
      </c>
      <c r="I8132" s="114" t="s">
        <v>6041</v>
      </c>
    </row>
    <row r="8133" spans="3:9" hidden="1">
      <c r="C8133" s="147" t="s">
        <v>27</v>
      </c>
      <c r="F8133" s="113" t="s">
        <v>27</v>
      </c>
      <c r="G8133" s="137" t="s">
        <v>28</v>
      </c>
      <c r="H8133" s="113" t="s">
        <v>4416</v>
      </c>
      <c r="I8133" s="114">
        <v>1015</v>
      </c>
    </row>
    <row r="8134" spans="3:9" hidden="1">
      <c r="C8134" s="113" t="s">
        <v>27</v>
      </c>
      <c r="F8134" s="113" t="s">
        <v>27</v>
      </c>
      <c r="G8134" s="137" t="s">
        <v>30</v>
      </c>
      <c r="H8134" s="113" t="s">
        <v>4416</v>
      </c>
      <c r="I8134" s="114" t="s">
        <v>6042</v>
      </c>
    </row>
    <row r="8135" spans="3:9" hidden="1">
      <c r="C8135" s="113" t="s">
        <v>27</v>
      </c>
      <c r="F8135" s="113" t="s">
        <v>27</v>
      </c>
      <c r="G8135" s="133" t="s">
        <v>32</v>
      </c>
      <c r="H8135" s="113" t="s">
        <v>4416</v>
      </c>
      <c r="I8135" s="114" t="s">
        <v>6043</v>
      </c>
    </row>
    <row r="8136" spans="3:9" hidden="1">
      <c r="F8136" s="113" t="s">
        <v>27</v>
      </c>
      <c r="G8136" s="133" t="s">
        <v>35</v>
      </c>
      <c r="H8136" s="113" t="s">
        <v>4416</v>
      </c>
      <c r="I8136" s="114" t="s">
        <v>6044</v>
      </c>
    </row>
    <row r="8137" spans="3:9" hidden="1">
      <c r="F8137" s="132" t="str">
        <f>IF(EXACT(I8137, I8138), "EN Sub=Dub", "_")</f>
        <v>_</v>
      </c>
      <c r="G8137" s="133" t="s">
        <v>39</v>
      </c>
      <c r="H8137" s="113" t="s">
        <v>4416</v>
      </c>
      <c r="I8137" s="114" t="s">
        <v>6045</v>
      </c>
    </row>
    <row r="8138" spans="3:9" hidden="1">
      <c r="F8138" s="132" t="str">
        <f>IF(EXACT(I8137, I8138), "EN Sub=Dub", "_")</f>
        <v>_</v>
      </c>
      <c r="G8138" s="133" t="s">
        <v>44</v>
      </c>
      <c r="H8138" s="113" t="s">
        <v>4416</v>
      </c>
      <c r="I8138" s="114" t="s">
        <v>6046</v>
      </c>
    </row>
    <row r="8139" spans="3:9" hidden="1">
      <c r="F8139" s="132" t="str">
        <f>IF(EXACT(I8139, I8140), "PT Sub=Dub", "_")</f>
        <v>_</v>
      </c>
      <c r="G8139" s="133" t="s">
        <v>46</v>
      </c>
      <c r="H8139" s="113" t="s">
        <v>4416</v>
      </c>
      <c r="I8139" s="114" t="s">
        <v>6047</v>
      </c>
    </row>
    <row r="8140" spans="3:9">
      <c r="F8140" s="132" t="str">
        <f>IF(EXACT(I8139, I8140), "PT Sub=Dub", "_")</f>
        <v>_</v>
      </c>
      <c r="G8140" s="133" t="s">
        <v>48</v>
      </c>
      <c r="H8140" s="113" t="s">
        <v>4416</v>
      </c>
      <c r="I8140" s="114" t="s">
        <v>6048</v>
      </c>
    </row>
    <row r="8141" spans="3:9" hidden="1">
      <c r="C8141" s="147" t="s">
        <v>27</v>
      </c>
      <c r="F8141" s="113" t="s">
        <v>27</v>
      </c>
      <c r="G8141" s="137" t="s">
        <v>28</v>
      </c>
      <c r="H8141" s="113" t="s">
        <v>4416</v>
      </c>
      <c r="I8141" s="114">
        <v>1016</v>
      </c>
    </row>
    <row r="8142" spans="3:9" hidden="1">
      <c r="C8142" s="113" t="s">
        <v>27</v>
      </c>
      <c r="F8142" s="113" t="s">
        <v>27</v>
      </c>
      <c r="G8142" s="137" t="s">
        <v>30</v>
      </c>
      <c r="H8142" s="113" t="s">
        <v>4416</v>
      </c>
      <c r="I8142" s="114" t="s">
        <v>6049</v>
      </c>
    </row>
    <row r="8143" spans="3:9" hidden="1">
      <c r="C8143" s="113" t="s">
        <v>27</v>
      </c>
      <c r="F8143" s="113" t="s">
        <v>27</v>
      </c>
      <c r="G8143" s="133" t="s">
        <v>32</v>
      </c>
      <c r="H8143" s="113" t="s">
        <v>4416</v>
      </c>
      <c r="I8143" s="114" t="s">
        <v>6050</v>
      </c>
    </row>
    <row r="8144" spans="3:9" hidden="1">
      <c r="F8144" s="113" t="s">
        <v>27</v>
      </c>
      <c r="G8144" s="133" t="s">
        <v>35</v>
      </c>
      <c r="H8144" s="113" t="s">
        <v>4416</v>
      </c>
      <c r="I8144" s="114" t="s">
        <v>6051</v>
      </c>
    </row>
    <row r="8145" spans="3:9" hidden="1">
      <c r="F8145" s="132" t="str">
        <f>IF(EXACT(I8145, I8146), "EN Sub=Dub", "_")</f>
        <v>_</v>
      </c>
      <c r="G8145" s="133" t="s">
        <v>39</v>
      </c>
      <c r="H8145" s="113" t="s">
        <v>4416</v>
      </c>
      <c r="I8145" s="114" t="s">
        <v>6052</v>
      </c>
    </row>
    <row r="8146" spans="3:9" hidden="1">
      <c r="F8146" s="132" t="str">
        <f>IF(EXACT(I8145, I8146), "EN Sub=Dub", "_")</f>
        <v>_</v>
      </c>
      <c r="G8146" s="133" t="s">
        <v>44</v>
      </c>
      <c r="H8146" s="113" t="s">
        <v>4416</v>
      </c>
      <c r="I8146" s="114" t="s">
        <v>6053</v>
      </c>
    </row>
    <row r="8147" spans="3:9" hidden="1">
      <c r="F8147" s="132" t="str">
        <f>IF(EXACT(I8147, I8148), "PT Sub=Dub", "_")</f>
        <v>PT Sub=Dub</v>
      </c>
      <c r="G8147" s="133" t="s">
        <v>46</v>
      </c>
      <c r="H8147" s="113" t="s">
        <v>4416</v>
      </c>
      <c r="I8147" s="114" t="s">
        <v>6054</v>
      </c>
    </row>
    <row r="8148" spans="3:9">
      <c r="F8148" s="132" t="str">
        <f>IF(EXACT(I8147, I8148), "PT Sub=Dub", "_")</f>
        <v>PT Sub=Dub</v>
      </c>
      <c r="G8148" s="133" t="s">
        <v>48</v>
      </c>
      <c r="H8148" s="113" t="s">
        <v>4416</v>
      </c>
      <c r="I8148" s="114" t="s">
        <v>6054</v>
      </c>
    </row>
    <row r="8149" spans="3:9" hidden="1">
      <c r="C8149" s="147" t="s">
        <v>27</v>
      </c>
      <c r="F8149" s="113" t="s">
        <v>27</v>
      </c>
      <c r="G8149" s="137" t="s">
        <v>28</v>
      </c>
      <c r="H8149" s="113" t="s">
        <v>4416</v>
      </c>
      <c r="I8149" s="114">
        <v>1017</v>
      </c>
    </row>
    <row r="8150" spans="3:9" hidden="1">
      <c r="C8150" s="113" t="s">
        <v>27</v>
      </c>
      <c r="F8150" s="113" t="s">
        <v>27</v>
      </c>
      <c r="G8150" s="137" t="s">
        <v>30</v>
      </c>
      <c r="H8150" s="113" t="s">
        <v>4416</v>
      </c>
      <c r="I8150" s="114" t="s">
        <v>6055</v>
      </c>
    </row>
    <row r="8151" spans="3:9" hidden="1">
      <c r="C8151" s="113" t="s">
        <v>27</v>
      </c>
      <c r="F8151" s="113" t="s">
        <v>27</v>
      </c>
      <c r="G8151" s="133" t="s">
        <v>32</v>
      </c>
      <c r="H8151" s="113" t="s">
        <v>4416</v>
      </c>
      <c r="I8151" s="114" t="s">
        <v>6056</v>
      </c>
    </row>
    <row r="8152" spans="3:9" hidden="1">
      <c r="F8152" s="113" t="s">
        <v>27</v>
      </c>
      <c r="G8152" s="133" t="s">
        <v>35</v>
      </c>
      <c r="H8152" s="113" t="s">
        <v>4416</v>
      </c>
      <c r="I8152" s="114" t="s">
        <v>6057</v>
      </c>
    </row>
    <row r="8153" spans="3:9" hidden="1">
      <c r="F8153" s="132" t="str">
        <f>IF(EXACT(I8153, I8154), "EN Sub=Dub", "_")</f>
        <v>_</v>
      </c>
      <c r="G8153" s="133" t="s">
        <v>39</v>
      </c>
      <c r="H8153" s="113" t="s">
        <v>4416</v>
      </c>
      <c r="I8153" s="114" t="s">
        <v>6058</v>
      </c>
    </row>
    <row r="8154" spans="3:9" hidden="1">
      <c r="F8154" s="132" t="str">
        <f>IF(EXACT(I8153, I8154), "EN Sub=Dub", "_")</f>
        <v>_</v>
      </c>
      <c r="G8154" s="133" t="s">
        <v>44</v>
      </c>
      <c r="H8154" s="113" t="s">
        <v>4416</v>
      </c>
      <c r="I8154" s="114" t="s">
        <v>6059</v>
      </c>
    </row>
    <row r="8155" spans="3:9" hidden="1">
      <c r="F8155" s="132" t="str">
        <f>IF(EXACT(I8155, I8156), "PT Sub=Dub", "_")</f>
        <v>_</v>
      </c>
      <c r="G8155" s="133" t="s">
        <v>46</v>
      </c>
      <c r="H8155" s="113" t="s">
        <v>4416</v>
      </c>
      <c r="I8155" s="114" t="s">
        <v>6060</v>
      </c>
    </row>
    <row r="8156" spans="3:9">
      <c r="F8156" s="132" t="str">
        <f>IF(EXACT(I8155, I8156), "PT Sub=Dub", "_")</f>
        <v>_</v>
      </c>
      <c r="G8156" s="133" t="s">
        <v>48</v>
      </c>
      <c r="H8156" s="113" t="s">
        <v>4416</v>
      </c>
      <c r="I8156" s="114" t="s">
        <v>6061</v>
      </c>
    </row>
    <row r="8157" spans="3:9" hidden="1">
      <c r="C8157" s="147" t="s">
        <v>27</v>
      </c>
      <c r="F8157" s="113" t="s">
        <v>27</v>
      </c>
      <c r="G8157" s="137" t="s">
        <v>28</v>
      </c>
      <c r="H8157" s="113" t="s">
        <v>4416</v>
      </c>
      <c r="I8157" s="114">
        <v>1018</v>
      </c>
    </row>
    <row r="8158" spans="3:9" hidden="1">
      <c r="C8158" s="113" t="s">
        <v>27</v>
      </c>
      <c r="F8158" s="113" t="s">
        <v>27</v>
      </c>
      <c r="G8158" s="137" t="s">
        <v>30</v>
      </c>
      <c r="H8158" s="113" t="s">
        <v>4416</v>
      </c>
      <c r="I8158" s="114" t="s">
        <v>6062</v>
      </c>
    </row>
    <row r="8159" spans="3:9" hidden="1">
      <c r="C8159" s="113" t="s">
        <v>27</v>
      </c>
      <c r="F8159" s="113" t="s">
        <v>27</v>
      </c>
      <c r="G8159" s="133" t="s">
        <v>32</v>
      </c>
      <c r="H8159" s="113" t="s">
        <v>4416</v>
      </c>
      <c r="I8159" s="114" t="s">
        <v>6063</v>
      </c>
    </row>
    <row r="8160" spans="3:9" hidden="1">
      <c r="F8160" s="113" t="s">
        <v>27</v>
      </c>
      <c r="G8160" s="133" t="s">
        <v>35</v>
      </c>
      <c r="H8160" s="113" t="s">
        <v>4416</v>
      </c>
      <c r="I8160" s="114" t="s">
        <v>6064</v>
      </c>
    </row>
    <row r="8161" spans="3:9" hidden="1">
      <c r="F8161" s="132" t="str">
        <f>IF(EXACT(I8161, I8162), "EN Sub=Dub", "_")</f>
        <v>_</v>
      </c>
      <c r="G8161" s="133" t="s">
        <v>39</v>
      </c>
      <c r="H8161" s="113" t="s">
        <v>4416</v>
      </c>
      <c r="I8161" s="114" t="s">
        <v>6065</v>
      </c>
    </row>
    <row r="8162" spans="3:9" hidden="1">
      <c r="F8162" s="132" t="str">
        <f>IF(EXACT(I8161, I8162), "EN Sub=Dub", "_")</f>
        <v>_</v>
      </c>
      <c r="G8162" s="133" t="s">
        <v>44</v>
      </c>
      <c r="H8162" s="113" t="s">
        <v>4416</v>
      </c>
      <c r="I8162" s="114" t="s">
        <v>6066</v>
      </c>
    </row>
    <row r="8163" spans="3:9" hidden="1">
      <c r="F8163" s="132" t="str">
        <f>IF(EXACT(I8163, I8164), "PT Sub=Dub", "_")</f>
        <v>_</v>
      </c>
      <c r="G8163" s="133" t="s">
        <v>46</v>
      </c>
      <c r="H8163" s="113" t="s">
        <v>4416</v>
      </c>
      <c r="I8163" s="114" t="s">
        <v>6067</v>
      </c>
    </row>
    <row r="8164" spans="3:9">
      <c r="F8164" s="132" t="str">
        <f>IF(EXACT(I8163, I8164), "PT Sub=Dub", "_")</f>
        <v>_</v>
      </c>
      <c r="G8164" s="133" t="s">
        <v>48</v>
      </c>
      <c r="H8164" s="113" t="s">
        <v>4416</v>
      </c>
      <c r="I8164" s="114" t="s">
        <v>6068</v>
      </c>
    </row>
    <row r="8165" spans="3:9" hidden="1">
      <c r="C8165" s="147" t="s">
        <v>27</v>
      </c>
      <c r="F8165" s="113" t="s">
        <v>27</v>
      </c>
      <c r="G8165" s="137" t="s">
        <v>28</v>
      </c>
      <c r="H8165" s="113" t="s">
        <v>4416</v>
      </c>
      <c r="I8165" s="114">
        <v>1019</v>
      </c>
    </row>
    <row r="8166" spans="3:9" hidden="1">
      <c r="C8166" s="113" t="s">
        <v>27</v>
      </c>
      <c r="F8166" s="113" t="s">
        <v>27</v>
      </c>
      <c r="G8166" s="137" t="s">
        <v>30</v>
      </c>
      <c r="H8166" s="113" t="s">
        <v>4416</v>
      </c>
      <c r="I8166" s="114" t="s">
        <v>6069</v>
      </c>
    </row>
    <row r="8167" spans="3:9" hidden="1">
      <c r="C8167" s="113" t="s">
        <v>27</v>
      </c>
      <c r="F8167" s="113" t="s">
        <v>27</v>
      </c>
      <c r="G8167" s="133" t="s">
        <v>32</v>
      </c>
      <c r="H8167" s="113" t="s">
        <v>4416</v>
      </c>
      <c r="I8167" s="114" t="s">
        <v>6070</v>
      </c>
    </row>
    <row r="8168" spans="3:9" hidden="1">
      <c r="F8168" s="113" t="s">
        <v>27</v>
      </c>
      <c r="G8168" s="133" t="s">
        <v>35</v>
      </c>
      <c r="H8168" s="113" t="s">
        <v>4416</v>
      </c>
      <c r="I8168" s="114" t="s">
        <v>6071</v>
      </c>
    </row>
    <row r="8169" spans="3:9" hidden="1">
      <c r="F8169" s="132" t="str">
        <f>IF(EXACT(I8169, I8170), "EN Sub=Dub", "_")</f>
        <v>_</v>
      </c>
      <c r="G8169" s="133" t="s">
        <v>39</v>
      </c>
      <c r="H8169" s="113" t="s">
        <v>4416</v>
      </c>
      <c r="I8169" s="114" t="s">
        <v>6072</v>
      </c>
    </row>
    <row r="8170" spans="3:9" hidden="1">
      <c r="F8170" s="132" t="str">
        <f>IF(EXACT(I8169, I8170), "EN Sub=Dub", "_")</f>
        <v>_</v>
      </c>
      <c r="G8170" s="133" t="s">
        <v>44</v>
      </c>
      <c r="H8170" s="113" t="s">
        <v>4416</v>
      </c>
      <c r="I8170" s="114" t="s">
        <v>6073</v>
      </c>
    </row>
    <row r="8171" spans="3:9" hidden="1">
      <c r="F8171" s="132" t="str">
        <f>IF(EXACT(I8171, I8172), "PT Sub=Dub", "_")</f>
        <v>_</v>
      </c>
      <c r="G8171" s="133" t="s">
        <v>46</v>
      </c>
      <c r="H8171" s="113" t="s">
        <v>4416</v>
      </c>
      <c r="I8171" s="114" t="s">
        <v>6074</v>
      </c>
    </row>
    <row r="8172" spans="3:9">
      <c r="F8172" s="132" t="str">
        <f>IF(EXACT(I8171, I8172), "PT Sub=Dub", "_")</f>
        <v>_</v>
      </c>
      <c r="G8172" s="133" t="s">
        <v>48</v>
      </c>
      <c r="H8172" s="113" t="s">
        <v>4416</v>
      </c>
      <c r="I8172" s="114" t="s">
        <v>6075</v>
      </c>
    </row>
    <row r="8173" spans="3:9" hidden="1">
      <c r="C8173" s="147" t="s">
        <v>27</v>
      </c>
      <c r="F8173" s="113" t="s">
        <v>27</v>
      </c>
      <c r="G8173" s="137" t="s">
        <v>28</v>
      </c>
      <c r="H8173" s="113" t="s">
        <v>4416</v>
      </c>
      <c r="I8173" s="114">
        <v>1020</v>
      </c>
    </row>
    <row r="8174" spans="3:9" hidden="1">
      <c r="C8174" s="113" t="s">
        <v>27</v>
      </c>
      <c r="F8174" s="113" t="s">
        <v>27</v>
      </c>
      <c r="G8174" s="137" t="s">
        <v>30</v>
      </c>
      <c r="H8174" s="113" t="s">
        <v>4416</v>
      </c>
      <c r="I8174" s="114" t="s">
        <v>6076</v>
      </c>
    </row>
    <row r="8175" spans="3:9" hidden="1">
      <c r="C8175" s="113" t="s">
        <v>27</v>
      </c>
      <c r="F8175" s="113" t="s">
        <v>27</v>
      </c>
      <c r="G8175" s="133" t="s">
        <v>32</v>
      </c>
      <c r="H8175" s="113" t="s">
        <v>4416</v>
      </c>
      <c r="I8175" s="114" t="s">
        <v>6077</v>
      </c>
    </row>
    <row r="8176" spans="3:9" hidden="1">
      <c r="F8176" s="113" t="s">
        <v>27</v>
      </c>
      <c r="G8176" s="133" t="s">
        <v>35</v>
      </c>
      <c r="H8176" s="113" t="s">
        <v>4416</v>
      </c>
      <c r="I8176" s="114" t="s">
        <v>6078</v>
      </c>
    </row>
    <row r="8177" spans="3:9" hidden="1">
      <c r="F8177" s="132" t="str">
        <f>IF(EXACT(I8177, I8178), "EN Sub=Dub", "_")</f>
        <v>_</v>
      </c>
      <c r="G8177" s="133" t="s">
        <v>39</v>
      </c>
      <c r="H8177" s="113" t="s">
        <v>4416</v>
      </c>
      <c r="I8177" s="114" t="s">
        <v>6079</v>
      </c>
    </row>
    <row r="8178" spans="3:9" hidden="1">
      <c r="F8178" s="132" t="str">
        <f>IF(EXACT(I8177, I8178), "EN Sub=Dub", "_")</f>
        <v>_</v>
      </c>
      <c r="G8178" s="133" t="s">
        <v>44</v>
      </c>
      <c r="H8178" s="113" t="s">
        <v>4416</v>
      </c>
      <c r="I8178" s="114" t="s">
        <v>6080</v>
      </c>
    </row>
    <row r="8179" spans="3:9" hidden="1">
      <c r="F8179" s="132" t="str">
        <f>IF(EXACT(I8179, I8180), "PT Sub=Dub", "_")</f>
        <v>PT Sub=Dub</v>
      </c>
      <c r="G8179" s="133" t="s">
        <v>46</v>
      </c>
      <c r="H8179" s="113" t="s">
        <v>4416</v>
      </c>
      <c r="I8179" s="114" t="s">
        <v>6081</v>
      </c>
    </row>
    <row r="8180" spans="3:9">
      <c r="F8180" s="132" t="str">
        <f>IF(EXACT(I8179, I8180), "PT Sub=Dub", "_")</f>
        <v>PT Sub=Dub</v>
      </c>
      <c r="G8180" s="133" t="s">
        <v>48</v>
      </c>
      <c r="H8180" s="113" t="s">
        <v>4416</v>
      </c>
      <c r="I8180" s="114" t="s">
        <v>6081</v>
      </c>
    </row>
    <row r="8181" spans="3:9" hidden="1">
      <c r="C8181" s="147" t="s">
        <v>27</v>
      </c>
      <c r="F8181" s="113" t="s">
        <v>27</v>
      </c>
      <c r="G8181" s="137" t="s">
        <v>28</v>
      </c>
      <c r="H8181" s="113" t="s">
        <v>4416</v>
      </c>
      <c r="I8181" s="114">
        <v>1021</v>
      </c>
    </row>
    <row r="8182" spans="3:9" hidden="1">
      <c r="C8182" s="113" t="s">
        <v>27</v>
      </c>
      <c r="F8182" s="113" t="s">
        <v>27</v>
      </c>
      <c r="G8182" s="137" t="s">
        <v>30</v>
      </c>
      <c r="H8182" s="113" t="s">
        <v>4416</v>
      </c>
      <c r="I8182" s="114" t="s">
        <v>6082</v>
      </c>
    </row>
    <row r="8183" spans="3:9" hidden="1">
      <c r="C8183" s="113" t="s">
        <v>27</v>
      </c>
      <c r="F8183" s="113" t="s">
        <v>27</v>
      </c>
      <c r="G8183" s="133" t="s">
        <v>32</v>
      </c>
      <c r="H8183" s="113" t="s">
        <v>4416</v>
      </c>
      <c r="I8183" s="114" t="s">
        <v>6083</v>
      </c>
    </row>
    <row r="8184" spans="3:9" hidden="1">
      <c r="F8184" s="113" t="s">
        <v>27</v>
      </c>
      <c r="G8184" s="133" t="s">
        <v>35</v>
      </c>
      <c r="H8184" s="113" t="s">
        <v>4416</v>
      </c>
      <c r="I8184" s="114" t="s">
        <v>6084</v>
      </c>
    </row>
    <row r="8185" spans="3:9" hidden="1">
      <c r="F8185" s="132" t="str">
        <f>IF(EXACT(I8185, I8186), "EN Sub=Dub", "_")</f>
        <v>_</v>
      </c>
      <c r="G8185" s="133" t="s">
        <v>39</v>
      </c>
      <c r="H8185" s="113" t="s">
        <v>4416</v>
      </c>
      <c r="I8185" s="114" t="s">
        <v>6085</v>
      </c>
    </row>
    <row r="8186" spans="3:9" hidden="1">
      <c r="F8186" s="132" t="str">
        <f>IF(EXACT(I8185, I8186), "EN Sub=Dub", "_")</f>
        <v>_</v>
      </c>
      <c r="G8186" s="133" t="s">
        <v>44</v>
      </c>
      <c r="H8186" s="113" t="s">
        <v>4416</v>
      </c>
      <c r="I8186" s="114" t="s">
        <v>6086</v>
      </c>
    </row>
    <row r="8187" spans="3:9" hidden="1">
      <c r="F8187" s="132" t="str">
        <f>IF(EXACT(I8187, I8188), "PT Sub=Dub", "_")</f>
        <v>PT Sub=Dub</v>
      </c>
      <c r="G8187" s="133" t="s">
        <v>46</v>
      </c>
      <c r="H8187" s="113" t="s">
        <v>4416</v>
      </c>
      <c r="I8187" s="114" t="s">
        <v>6087</v>
      </c>
    </row>
    <row r="8188" spans="3:9">
      <c r="F8188" s="132" t="str">
        <f>IF(EXACT(I8187, I8188), "PT Sub=Dub", "_")</f>
        <v>PT Sub=Dub</v>
      </c>
      <c r="G8188" s="133" t="s">
        <v>48</v>
      </c>
      <c r="H8188" s="113" t="s">
        <v>4416</v>
      </c>
      <c r="I8188" s="114" t="s">
        <v>6087</v>
      </c>
    </row>
    <row r="8189" spans="3:9" hidden="1">
      <c r="C8189" s="147" t="s">
        <v>27</v>
      </c>
      <c r="F8189" s="113" t="s">
        <v>27</v>
      </c>
      <c r="G8189" s="137" t="s">
        <v>28</v>
      </c>
      <c r="H8189" s="113" t="s">
        <v>52</v>
      </c>
      <c r="I8189" s="114">
        <v>1022</v>
      </c>
    </row>
    <row r="8190" spans="3:9" hidden="1">
      <c r="C8190" s="113" t="s">
        <v>27</v>
      </c>
      <c r="F8190" s="113" t="s">
        <v>27</v>
      </c>
      <c r="G8190" s="137" t="s">
        <v>30</v>
      </c>
      <c r="H8190" s="113" t="s">
        <v>52</v>
      </c>
      <c r="I8190" s="114" t="s">
        <v>6088</v>
      </c>
    </row>
    <row r="8191" spans="3:9" hidden="1">
      <c r="C8191" s="113" t="s">
        <v>27</v>
      </c>
      <c r="F8191" s="113" t="s">
        <v>27</v>
      </c>
      <c r="G8191" s="133" t="s">
        <v>32</v>
      </c>
      <c r="H8191" s="113" t="s">
        <v>52</v>
      </c>
      <c r="I8191" s="114" t="s">
        <v>6089</v>
      </c>
    </row>
    <row r="8192" spans="3:9" hidden="1">
      <c r="F8192" s="113" t="s">
        <v>27</v>
      </c>
      <c r="G8192" s="133" t="s">
        <v>35</v>
      </c>
      <c r="H8192" s="113" t="s">
        <v>52</v>
      </c>
      <c r="I8192" s="114" t="s">
        <v>6090</v>
      </c>
    </row>
    <row r="8193" spans="3:9" hidden="1">
      <c r="F8193" s="132" t="str">
        <f>IF(EXACT(I8193, I8194), "EN Sub=Dub", "_")</f>
        <v>_</v>
      </c>
      <c r="G8193" s="133" t="s">
        <v>39</v>
      </c>
      <c r="H8193" s="113" t="s">
        <v>52</v>
      </c>
      <c r="I8193" s="114" t="s">
        <v>6090</v>
      </c>
    </row>
    <row r="8194" spans="3:9" hidden="1">
      <c r="F8194" s="132" t="str">
        <f>IF(EXACT(I8193, I8194), "EN Sub=Dub", "_")</f>
        <v>_</v>
      </c>
      <c r="G8194" s="133" t="s">
        <v>44</v>
      </c>
      <c r="H8194" s="113" t="s">
        <v>52</v>
      </c>
      <c r="I8194" s="114" t="s">
        <v>6091</v>
      </c>
    </row>
    <row r="8195" spans="3:9" hidden="1">
      <c r="F8195" s="132" t="str">
        <f>IF(EXACT(I8195, I8196), "PT Sub=Dub", "_")</f>
        <v>_</v>
      </c>
      <c r="G8195" s="133" t="s">
        <v>46</v>
      </c>
      <c r="H8195" s="113" t="s">
        <v>52</v>
      </c>
      <c r="I8195" s="114" t="s">
        <v>6092</v>
      </c>
    </row>
    <row r="8196" spans="3:9">
      <c r="F8196" s="132" t="str">
        <f>IF(EXACT(I8195, I8196), "PT Sub=Dub", "_")</f>
        <v>_</v>
      </c>
      <c r="G8196" s="133" t="s">
        <v>48</v>
      </c>
      <c r="H8196" s="113" t="s">
        <v>52</v>
      </c>
      <c r="I8196" s="114" t="s">
        <v>6093</v>
      </c>
    </row>
    <row r="8197" spans="3:9" hidden="1">
      <c r="C8197" s="147" t="s">
        <v>27</v>
      </c>
      <c r="F8197" s="113" t="s">
        <v>27</v>
      </c>
      <c r="G8197" s="137" t="s">
        <v>28</v>
      </c>
      <c r="H8197" s="113" t="s">
        <v>52</v>
      </c>
      <c r="I8197" s="114">
        <v>1023</v>
      </c>
    </row>
    <row r="8198" spans="3:9" hidden="1">
      <c r="C8198" s="113" t="s">
        <v>27</v>
      </c>
      <c r="F8198" s="113" t="s">
        <v>27</v>
      </c>
      <c r="G8198" s="137" t="s">
        <v>30</v>
      </c>
      <c r="H8198" s="113" t="s">
        <v>52</v>
      </c>
      <c r="I8198" s="114" t="s">
        <v>6094</v>
      </c>
    </row>
    <row r="8199" spans="3:9" hidden="1">
      <c r="C8199" s="113" t="s">
        <v>27</v>
      </c>
      <c r="F8199" s="113" t="s">
        <v>27</v>
      </c>
      <c r="G8199" s="133" t="s">
        <v>32</v>
      </c>
      <c r="H8199" s="113" t="s">
        <v>52</v>
      </c>
      <c r="I8199" s="114" t="s">
        <v>6095</v>
      </c>
    </row>
    <row r="8200" spans="3:9" hidden="1">
      <c r="F8200" s="113" t="s">
        <v>27</v>
      </c>
      <c r="G8200" s="133" t="s">
        <v>35</v>
      </c>
      <c r="H8200" s="113" t="s">
        <v>52</v>
      </c>
      <c r="I8200" s="114" t="s">
        <v>6096</v>
      </c>
    </row>
    <row r="8201" spans="3:9" hidden="1">
      <c r="F8201" s="132" t="str">
        <f>IF(EXACT(I8201, I8202), "EN Sub=Dub", "_")</f>
        <v>_</v>
      </c>
      <c r="G8201" s="133" t="s">
        <v>39</v>
      </c>
      <c r="H8201" s="113" t="s">
        <v>52</v>
      </c>
      <c r="I8201" s="114" t="s">
        <v>6097</v>
      </c>
    </row>
    <row r="8202" spans="3:9" hidden="1">
      <c r="F8202" s="132" t="str">
        <f>IF(EXACT(I8201, I8202), "EN Sub=Dub", "_")</f>
        <v>_</v>
      </c>
      <c r="G8202" s="133" t="s">
        <v>44</v>
      </c>
      <c r="H8202" s="113" t="s">
        <v>52</v>
      </c>
      <c r="I8202" s="114" t="s">
        <v>6098</v>
      </c>
    </row>
    <row r="8203" spans="3:9" hidden="1">
      <c r="F8203" s="132" t="str">
        <f>IF(EXACT(I8203, I8204), "PT Sub=Dub", "_")</f>
        <v>_</v>
      </c>
      <c r="G8203" s="133" t="s">
        <v>46</v>
      </c>
      <c r="H8203" s="113" t="s">
        <v>52</v>
      </c>
      <c r="I8203" s="114" t="s">
        <v>6099</v>
      </c>
    </row>
    <row r="8204" spans="3:9">
      <c r="F8204" s="132" t="str">
        <f>IF(EXACT(I8203, I8204), "PT Sub=Dub", "_")</f>
        <v>_</v>
      </c>
      <c r="G8204" s="133" t="s">
        <v>48</v>
      </c>
      <c r="H8204" s="113" t="s">
        <v>52</v>
      </c>
      <c r="I8204" s="114" t="s">
        <v>6100</v>
      </c>
    </row>
    <row r="8205" spans="3:9" hidden="1">
      <c r="C8205" s="147" t="s">
        <v>27</v>
      </c>
      <c r="F8205" s="113" t="s">
        <v>27</v>
      </c>
      <c r="G8205" s="137" t="s">
        <v>28</v>
      </c>
      <c r="H8205" s="113" t="s">
        <v>4416</v>
      </c>
      <c r="I8205" s="114">
        <v>1024</v>
      </c>
    </row>
    <row r="8206" spans="3:9" hidden="1">
      <c r="C8206" s="113" t="s">
        <v>27</v>
      </c>
      <c r="F8206" s="113" t="s">
        <v>27</v>
      </c>
      <c r="G8206" s="137" t="s">
        <v>30</v>
      </c>
      <c r="H8206" s="113" t="s">
        <v>4416</v>
      </c>
      <c r="I8206" s="114" t="s">
        <v>6101</v>
      </c>
    </row>
    <row r="8207" spans="3:9" ht="18" hidden="1">
      <c r="C8207" s="113" t="s">
        <v>27</v>
      </c>
      <c r="F8207" s="113" t="s">
        <v>27</v>
      </c>
      <c r="G8207" s="133" t="s">
        <v>32</v>
      </c>
      <c r="H8207" s="113" t="s">
        <v>4416</v>
      </c>
      <c r="I8207" s="151" t="s">
        <v>7305</v>
      </c>
    </row>
    <row r="8208" spans="3:9" hidden="1">
      <c r="F8208" s="113" t="s">
        <v>27</v>
      </c>
      <c r="G8208" s="133" t="s">
        <v>35</v>
      </c>
      <c r="H8208" s="113" t="s">
        <v>4416</v>
      </c>
      <c r="I8208" s="114" t="s">
        <v>6102</v>
      </c>
    </row>
    <row r="8209" spans="3:9" hidden="1">
      <c r="F8209" s="132" t="str">
        <f>IF(EXACT(I8209, I8210), "EN Sub=Dub", "_")</f>
        <v>_</v>
      </c>
      <c r="G8209" s="133" t="s">
        <v>39</v>
      </c>
      <c r="H8209" s="113" t="s">
        <v>4416</v>
      </c>
      <c r="I8209" s="114" t="s">
        <v>6103</v>
      </c>
    </row>
    <row r="8210" spans="3:9" hidden="1">
      <c r="F8210" s="132" t="str">
        <f>IF(EXACT(I8209, I8210), "EN Sub=Dub", "_")</f>
        <v>_</v>
      </c>
      <c r="G8210" s="133" t="s">
        <v>44</v>
      </c>
      <c r="H8210" s="113" t="s">
        <v>4416</v>
      </c>
      <c r="I8210" s="114" t="s">
        <v>6104</v>
      </c>
    </row>
    <row r="8211" spans="3:9" hidden="1">
      <c r="F8211" s="132" t="str">
        <f>IF(EXACT(I8211, I8212), "PT Sub=Dub", "_")</f>
        <v>_</v>
      </c>
      <c r="G8211" s="133" t="s">
        <v>46</v>
      </c>
      <c r="H8211" s="113" t="s">
        <v>4416</v>
      </c>
      <c r="I8211" s="114" t="s">
        <v>6105</v>
      </c>
    </row>
    <row r="8212" spans="3:9">
      <c r="F8212" s="132" t="str">
        <f>IF(EXACT(I8211, I8212), "PT Sub=Dub", "_")</f>
        <v>_</v>
      </c>
      <c r="G8212" s="133" t="s">
        <v>48</v>
      </c>
      <c r="H8212" s="113" t="s">
        <v>4416</v>
      </c>
      <c r="I8212" s="114" t="s">
        <v>6106</v>
      </c>
    </row>
    <row r="8213" spans="3:9" hidden="1">
      <c r="C8213" s="147" t="s">
        <v>27</v>
      </c>
      <c r="F8213" s="113" t="s">
        <v>27</v>
      </c>
      <c r="G8213" s="137" t="s">
        <v>28</v>
      </c>
      <c r="H8213" s="113" t="s">
        <v>4416</v>
      </c>
      <c r="I8213" s="114">
        <v>1025</v>
      </c>
    </row>
    <row r="8214" spans="3:9" hidden="1">
      <c r="C8214" s="113" t="s">
        <v>27</v>
      </c>
      <c r="F8214" s="113" t="s">
        <v>27</v>
      </c>
      <c r="G8214" s="137" t="s">
        <v>30</v>
      </c>
      <c r="H8214" s="113" t="s">
        <v>4416</v>
      </c>
      <c r="I8214" s="114" t="s">
        <v>6107</v>
      </c>
    </row>
    <row r="8215" spans="3:9" hidden="1">
      <c r="C8215" s="113" t="s">
        <v>27</v>
      </c>
      <c r="F8215" s="113" t="s">
        <v>27</v>
      </c>
      <c r="G8215" s="133" t="s">
        <v>32</v>
      </c>
      <c r="H8215" s="113" t="s">
        <v>4416</v>
      </c>
      <c r="I8215" s="114" t="s">
        <v>6108</v>
      </c>
    </row>
    <row r="8216" spans="3:9" hidden="1">
      <c r="F8216" s="113" t="s">
        <v>27</v>
      </c>
      <c r="G8216" s="133" t="s">
        <v>35</v>
      </c>
      <c r="H8216" s="113" t="s">
        <v>4416</v>
      </c>
      <c r="I8216" s="114" t="s">
        <v>6109</v>
      </c>
    </row>
    <row r="8217" spans="3:9" hidden="1">
      <c r="F8217" s="132" t="str">
        <f>IF(EXACT(I8217, I8218), "EN Sub=Dub", "_")</f>
        <v>_</v>
      </c>
      <c r="G8217" s="133" t="s">
        <v>39</v>
      </c>
      <c r="H8217" s="113" t="s">
        <v>4416</v>
      </c>
      <c r="I8217" s="114" t="s">
        <v>6110</v>
      </c>
    </row>
    <row r="8218" spans="3:9" hidden="1">
      <c r="F8218" s="132" t="str">
        <f>IF(EXACT(I8217, I8218), "EN Sub=Dub", "_")</f>
        <v>_</v>
      </c>
      <c r="G8218" s="133" t="s">
        <v>44</v>
      </c>
      <c r="H8218" s="113" t="s">
        <v>4416</v>
      </c>
      <c r="I8218" s="114" t="s">
        <v>6111</v>
      </c>
    </row>
    <row r="8219" spans="3:9" hidden="1">
      <c r="F8219" s="132" t="str">
        <f>IF(EXACT(I8219, I8220), "PT Sub=Dub", "_")</f>
        <v>PT Sub=Dub</v>
      </c>
      <c r="G8219" s="133" t="s">
        <v>46</v>
      </c>
      <c r="H8219" s="113" t="s">
        <v>4416</v>
      </c>
      <c r="I8219" s="114" t="s">
        <v>6112</v>
      </c>
    </row>
    <row r="8220" spans="3:9">
      <c r="F8220" s="132" t="str">
        <f>IF(EXACT(I8219, I8220), "PT Sub=Dub", "_")</f>
        <v>PT Sub=Dub</v>
      </c>
      <c r="G8220" s="133" t="s">
        <v>48</v>
      </c>
      <c r="H8220" s="113" t="s">
        <v>4416</v>
      </c>
      <c r="I8220" s="114" t="s">
        <v>6112</v>
      </c>
    </row>
    <row r="8221" spans="3:9" hidden="1">
      <c r="C8221" s="147" t="s">
        <v>27</v>
      </c>
      <c r="F8221" s="113" t="s">
        <v>27</v>
      </c>
      <c r="G8221" s="137" t="s">
        <v>28</v>
      </c>
      <c r="H8221" s="113" t="s">
        <v>4416</v>
      </c>
      <c r="I8221" s="114">
        <v>1026</v>
      </c>
    </row>
    <row r="8222" spans="3:9" hidden="1">
      <c r="C8222" s="113" t="s">
        <v>27</v>
      </c>
      <c r="F8222" s="113" t="s">
        <v>27</v>
      </c>
      <c r="G8222" s="137" t="s">
        <v>30</v>
      </c>
      <c r="H8222" s="113" t="s">
        <v>4416</v>
      </c>
      <c r="I8222" s="114" t="s">
        <v>6113</v>
      </c>
    </row>
    <row r="8223" spans="3:9" hidden="1">
      <c r="C8223" s="113" t="s">
        <v>27</v>
      </c>
      <c r="F8223" s="113" t="s">
        <v>27</v>
      </c>
      <c r="G8223" s="133" t="s">
        <v>32</v>
      </c>
      <c r="H8223" s="113" t="s">
        <v>4416</v>
      </c>
      <c r="I8223" s="114" t="s">
        <v>6114</v>
      </c>
    </row>
    <row r="8224" spans="3:9" hidden="1">
      <c r="F8224" s="113" t="s">
        <v>27</v>
      </c>
      <c r="G8224" s="133" t="s">
        <v>35</v>
      </c>
      <c r="H8224" s="113" t="s">
        <v>4416</v>
      </c>
      <c r="I8224" s="114" t="s">
        <v>6115</v>
      </c>
    </row>
    <row r="8225" spans="3:9" hidden="1">
      <c r="F8225" s="132" t="str">
        <f>IF(EXACT(I8225, I8226), "EN Sub=Dub", "_")</f>
        <v>_</v>
      </c>
      <c r="G8225" s="133" t="s">
        <v>39</v>
      </c>
      <c r="H8225" s="113" t="s">
        <v>4416</v>
      </c>
      <c r="I8225" s="114" t="s">
        <v>6116</v>
      </c>
    </row>
    <row r="8226" spans="3:9" hidden="1">
      <c r="F8226" s="132" t="str">
        <f>IF(EXACT(I8225, I8226), "EN Sub=Dub", "_")</f>
        <v>_</v>
      </c>
      <c r="G8226" s="133" t="s">
        <v>44</v>
      </c>
      <c r="H8226" s="113" t="s">
        <v>4416</v>
      </c>
      <c r="I8226" s="114" t="s">
        <v>6117</v>
      </c>
    </row>
    <row r="8227" spans="3:9" hidden="1">
      <c r="F8227" s="132" t="str">
        <f>IF(EXACT(I8227, I8228), "PT Sub=Dub", "_")</f>
        <v>PT Sub=Dub</v>
      </c>
      <c r="G8227" s="133" t="s">
        <v>46</v>
      </c>
      <c r="H8227" s="113" t="s">
        <v>4416</v>
      </c>
      <c r="I8227" s="114" t="s">
        <v>6118</v>
      </c>
    </row>
    <row r="8228" spans="3:9">
      <c r="F8228" s="132" t="str">
        <f>IF(EXACT(I8227, I8228), "PT Sub=Dub", "_")</f>
        <v>PT Sub=Dub</v>
      </c>
      <c r="G8228" s="133" t="s">
        <v>48</v>
      </c>
      <c r="H8228" s="113" t="s">
        <v>4416</v>
      </c>
      <c r="I8228" s="114" t="s">
        <v>6118</v>
      </c>
    </row>
    <row r="8229" spans="3:9" hidden="1">
      <c r="C8229" s="147" t="s">
        <v>27</v>
      </c>
      <c r="F8229" s="113" t="s">
        <v>27</v>
      </c>
      <c r="G8229" s="137" t="s">
        <v>28</v>
      </c>
      <c r="H8229" s="113" t="s">
        <v>4416</v>
      </c>
      <c r="I8229" s="114">
        <v>1027</v>
      </c>
    </row>
    <row r="8230" spans="3:9" hidden="1">
      <c r="C8230" s="113" t="s">
        <v>27</v>
      </c>
      <c r="F8230" s="113" t="s">
        <v>27</v>
      </c>
      <c r="G8230" s="137" t="s">
        <v>30</v>
      </c>
      <c r="H8230" s="113" t="s">
        <v>4416</v>
      </c>
      <c r="I8230" s="114" t="s">
        <v>6119</v>
      </c>
    </row>
    <row r="8231" spans="3:9" hidden="1">
      <c r="C8231" s="113" t="s">
        <v>27</v>
      </c>
      <c r="F8231" s="113" t="s">
        <v>27</v>
      </c>
      <c r="G8231" s="133" t="s">
        <v>32</v>
      </c>
      <c r="H8231" s="113" t="s">
        <v>4416</v>
      </c>
      <c r="I8231" s="114" t="s">
        <v>6120</v>
      </c>
    </row>
    <row r="8232" spans="3:9" hidden="1">
      <c r="F8232" s="113" t="s">
        <v>27</v>
      </c>
      <c r="G8232" s="133" t="s">
        <v>35</v>
      </c>
      <c r="H8232" s="113" t="s">
        <v>4416</v>
      </c>
      <c r="I8232" s="114" t="s">
        <v>6121</v>
      </c>
    </row>
    <row r="8233" spans="3:9" hidden="1">
      <c r="F8233" s="132" t="str">
        <f>IF(EXACT(I8233, I8234), "EN Sub=Dub", "_")</f>
        <v>_</v>
      </c>
      <c r="G8233" s="133" t="s">
        <v>39</v>
      </c>
      <c r="H8233" s="113" t="s">
        <v>4416</v>
      </c>
      <c r="I8233" s="114" t="s">
        <v>6121</v>
      </c>
    </row>
    <row r="8234" spans="3:9" hidden="1">
      <c r="F8234" s="132" t="str">
        <f>IF(EXACT(I8233, I8234), "EN Sub=Dub", "_")</f>
        <v>_</v>
      </c>
      <c r="G8234" s="133" t="s">
        <v>44</v>
      </c>
      <c r="H8234" s="113" t="s">
        <v>4416</v>
      </c>
      <c r="I8234" s="114" t="s">
        <v>6122</v>
      </c>
    </row>
    <row r="8235" spans="3:9" hidden="1">
      <c r="F8235" s="132" t="str">
        <f>IF(EXACT(I8235, I8236), "PT Sub=Dub", "_")</f>
        <v>PT Sub=Dub</v>
      </c>
      <c r="G8235" s="133" t="s">
        <v>46</v>
      </c>
      <c r="H8235" s="113" t="s">
        <v>4416</v>
      </c>
      <c r="I8235" s="114" t="s">
        <v>6123</v>
      </c>
    </row>
    <row r="8236" spans="3:9">
      <c r="F8236" s="132" t="str">
        <f>IF(EXACT(I8235, I8236), "PT Sub=Dub", "_")</f>
        <v>PT Sub=Dub</v>
      </c>
      <c r="G8236" s="133" t="s">
        <v>48</v>
      </c>
      <c r="H8236" s="113" t="s">
        <v>4416</v>
      </c>
      <c r="I8236" s="114" t="s">
        <v>6123</v>
      </c>
    </row>
    <row r="8237" spans="3:9" hidden="1">
      <c r="C8237" s="147" t="s">
        <v>27</v>
      </c>
      <c r="F8237" s="113" t="s">
        <v>27</v>
      </c>
      <c r="G8237" s="137" t="s">
        <v>28</v>
      </c>
      <c r="H8237" s="113" t="s">
        <v>4416</v>
      </c>
      <c r="I8237" s="114">
        <v>1028</v>
      </c>
    </row>
    <row r="8238" spans="3:9" hidden="1">
      <c r="C8238" s="113" t="s">
        <v>27</v>
      </c>
      <c r="F8238" s="113" t="s">
        <v>27</v>
      </c>
      <c r="G8238" s="137" t="s">
        <v>30</v>
      </c>
      <c r="H8238" s="113" t="s">
        <v>4416</v>
      </c>
      <c r="I8238" s="114" t="s">
        <v>6124</v>
      </c>
    </row>
    <row r="8239" spans="3:9" hidden="1">
      <c r="C8239" s="113" t="s">
        <v>27</v>
      </c>
      <c r="F8239" s="113" t="s">
        <v>27</v>
      </c>
      <c r="G8239" s="133" t="s">
        <v>32</v>
      </c>
      <c r="H8239" s="113" t="s">
        <v>4416</v>
      </c>
      <c r="I8239" s="114" t="s">
        <v>6125</v>
      </c>
    </row>
    <row r="8240" spans="3:9" hidden="1">
      <c r="F8240" s="113" t="s">
        <v>27</v>
      </c>
      <c r="G8240" s="133" t="s">
        <v>35</v>
      </c>
      <c r="H8240" s="113" t="s">
        <v>4416</v>
      </c>
      <c r="I8240" s="114" t="s">
        <v>6126</v>
      </c>
    </row>
    <row r="8241" spans="3:9" hidden="1">
      <c r="F8241" s="132" t="str">
        <f>IF(EXACT(I8241, I8242), "EN Sub=Dub", "_")</f>
        <v>_</v>
      </c>
      <c r="G8241" s="133" t="s">
        <v>39</v>
      </c>
      <c r="H8241" s="113" t="s">
        <v>4416</v>
      </c>
      <c r="I8241" s="114" t="s">
        <v>6127</v>
      </c>
    </row>
    <row r="8242" spans="3:9" hidden="1">
      <c r="F8242" s="132" t="str">
        <f>IF(EXACT(I8241, I8242), "EN Sub=Dub", "_")</f>
        <v>_</v>
      </c>
      <c r="G8242" s="133" t="s">
        <v>44</v>
      </c>
      <c r="H8242" s="113" t="s">
        <v>4416</v>
      </c>
      <c r="I8242" s="114" t="s">
        <v>6128</v>
      </c>
    </row>
    <row r="8243" spans="3:9" s="141" customFormat="1" hidden="1">
      <c r="C8243" s="114"/>
      <c r="E8243" s="113"/>
      <c r="F8243" s="138" t="str">
        <f>IF(EXACT(I8243, I8244), "PT Sub=Dub", "_")</f>
        <v>_</v>
      </c>
      <c r="G8243" s="139" t="s">
        <v>46</v>
      </c>
      <c r="H8243" s="140" t="s">
        <v>4416</v>
      </c>
      <c r="I8243" s="141" t="s">
        <v>6129</v>
      </c>
    </row>
    <row r="8244" spans="3:9">
      <c r="F8244" s="132" t="str">
        <f>IF(EXACT(I8243, I8244), "PT Sub=Dub", "_")</f>
        <v>_</v>
      </c>
      <c r="G8244" s="133" t="s">
        <v>48</v>
      </c>
      <c r="H8244" s="113" t="s">
        <v>4416</v>
      </c>
      <c r="I8244" s="114" t="s">
        <v>560</v>
      </c>
    </row>
    <row r="8245" spans="3:9" hidden="1">
      <c r="C8245" s="147" t="s">
        <v>27</v>
      </c>
      <c r="F8245" s="113" t="s">
        <v>27</v>
      </c>
      <c r="G8245" s="137" t="s">
        <v>28</v>
      </c>
      <c r="H8245" s="113" t="s">
        <v>4416</v>
      </c>
      <c r="I8245" s="114">
        <v>1029</v>
      </c>
    </row>
    <row r="8246" spans="3:9" hidden="1">
      <c r="C8246" s="113" t="s">
        <v>27</v>
      </c>
      <c r="F8246" s="113" t="s">
        <v>27</v>
      </c>
      <c r="G8246" s="137" t="s">
        <v>30</v>
      </c>
      <c r="H8246" s="113" t="s">
        <v>4416</v>
      </c>
      <c r="I8246" s="114" t="s">
        <v>6130</v>
      </c>
    </row>
    <row r="8247" spans="3:9" hidden="1">
      <c r="C8247" s="113" t="s">
        <v>27</v>
      </c>
      <c r="F8247" s="113" t="s">
        <v>27</v>
      </c>
      <c r="G8247" s="133" t="s">
        <v>32</v>
      </c>
      <c r="I8247" s="114" t="s">
        <v>582</v>
      </c>
    </row>
    <row r="8248" spans="3:9" hidden="1">
      <c r="F8248" s="113" t="s">
        <v>27</v>
      </c>
      <c r="G8248" s="133" t="s">
        <v>35</v>
      </c>
      <c r="H8248" s="113" t="s">
        <v>4416</v>
      </c>
      <c r="I8248" s="114" t="s">
        <v>582</v>
      </c>
    </row>
    <row r="8249" spans="3:9" hidden="1">
      <c r="F8249" s="132" t="str">
        <f>IF(EXACT(I8249, I8250), "EN Sub=Dub", "_")</f>
        <v>_</v>
      </c>
      <c r="G8249" s="133" t="s">
        <v>39</v>
      </c>
      <c r="H8249" s="113" t="s">
        <v>4416</v>
      </c>
      <c r="I8249" s="114" t="s">
        <v>582</v>
      </c>
    </row>
    <row r="8250" spans="3:9" hidden="1">
      <c r="E8250" s="113" t="s">
        <v>583</v>
      </c>
      <c r="F8250" s="132" t="str">
        <f>IF(EXACT(I8249, I8250), "EN Sub=Dub", "_")</f>
        <v>_</v>
      </c>
      <c r="G8250" s="133" t="s">
        <v>44</v>
      </c>
      <c r="H8250" s="113" t="s">
        <v>4416</v>
      </c>
      <c r="I8250" s="135" t="s">
        <v>6131</v>
      </c>
    </row>
    <row r="8251" spans="3:9" hidden="1">
      <c r="F8251" s="132" t="str">
        <f>IF(EXACT(I8251, I8252), "PT Sub=Dub", "_")</f>
        <v>PT Sub=Dub</v>
      </c>
      <c r="G8251" s="133" t="s">
        <v>46</v>
      </c>
      <c r="H8251" s="113" t="s">
        <v>4416</v>
      </c>
      <c r="I8251" s="114" t="s">
        <v>582</v>
      </c>
    </row>
    <row r="8252" spans="3:9">
      <c r="F8252" s="132" t="str">
        <f>IF(EXACT(I8251, I8252), "PT Sub=Dub", "_")</f>
        <v>PT Sub=Dub</v>
      </c>
      <c r="G8252" s="133" t="s">
        <v>48</v>
      </c>
      <c r="H8252" s="113" t="s">
        <v>4416</v>
      </c>
      <c r="I8252" s="114" t="s">
        <v>582</v>
      </c>
    </row>
    <row r="8253" spans="3:9" hidden="1">
      <c r="C8253" s="147" t="s">
        <v>27</v>
      </c>
      <c r="F8253" s="113" t="s">
        <v>27</v>
      </c>
      <c r="G8253" s="137" t="s">
        <v>28</v>
      </c>
      <c r="H8253" s="113" t="s">
        <v>4416</v>
      </c>
      <c r="I8253" s="114">
        <v>1030</v>
      </c>
    </row>
    <row r="8254" spans="3:9" hidden="1">
      <c r="C8254" s="113" t="s">
        <v>27</v>
      </c>
      <c r="F8254" s="113" t="s">
        <v>27</v>
      </c>
      <c r="G8254" s="137" t="s">
        <v>30</v>
      </c>
      <c r="H8254" s="113" t="s">
        <v>4416</v>
      </c>
      <c r="I8254" s="114" t="s">
        <v>6132</v>
      </c>
    </row>
    <row r="8255" spans="3:9" hidden="1">
      <c r="C8255" s="113" t="s">
        <v>27</v>
      </c>
      <c r="F8255" s="113" t="s">
        <v>27</v>
      </c>
      <c r="G8255" s="133" t="s">
        <v>32</v>
      </c>
      <c r="H8255" s="113" t="s">
        <v>4416</v>
      </c>
      <c r="I8255" s="114" t="s">
        <v>6133</v>
      </c>
    </row>
    <row r="8256" spans="3:9" hidden="1">
      <c r="F8256" s="113" t="s">
        <v>27</v>
      </c>
      <c r="G8256" s="133" t="s">
        <v>35</v>
      </c>
      <c r="H8256" s="113" t="s">
        <v>4416</v>
      </c>
      <c r="I8256" s="114" t="s">
        <v>6134</v>
      </c>
    </row>
    <row r="8257" spans="3:9" hidden="1">
      <c r="F8257" s="132" t="str">
        <f>IF(EXACT(I8257, I8258), "EN Sub=Dub", "_")</f>
        <v>_</v>
      </c>
      <c r="G8257" s="133" t="s">
        <v>39</v>
      </c>
      <c r="H8257" s="113" t="s">
        <v>4416</v>
      </c>
      <c r="I8257" s="114" t="s">
        <v>6135</v>
      </c>
    </row>
    <row r="8258" spans="3:9" hidden="1">
      <c r="F8258" s="132" t="str">
        <f>IF(EXACT(I8257, I8258), "EN Sub=Dub", "_")</f>
        <v>_</v>
      </c>
      <c r="G8258" s="133" t="s">
        <v>44</v>
      </c>
      <c r="H8258" s="113" t="s">
        <v>4416</v>
      </c>
      <c r="I8258" s="114" t="s">
        <v>6136</v>
      </c>
    </row>
    <row r="8259" spans="3:9" hidden="1">
      <c r="F8259" s="132" t="str">
        <f>IF(EXACT(I8259, I8260), "PT Sub=Dub", "_")</f>
        <v>_</v>
      </c>
      <c r="G8259" s="133" t="s">
        <v>46</v>
      </c>
      <c r="H8259" s="113" t="s">
        <v>4416</v>
      </c>
      <c r="I8259" s="114" t="s">
        <v>6137</v>
      </c>
    </row>
    <row r="8260" spans="3:9" s="141" customFormat="1">
      <c r="C8260" s="114"/>
      <c r="E8260" s="113"/>
      <c r="F8260" s="138" t="str">
        <f>IF(EXACT(I8259, I8260), "PT Sub=Dub", "_")</f>
        <v>_</v>
      </c>
      <c r="G8260" s="139" t="s">
        <v>48</v>
      </c>
      <c r="H8260" s="140" t="s">
        <v>4416</v>
      </c>
      <c r="I8260" s="141" t="s">
        <v>6138</v>
      </c>
    </row>
    <row r="8261" spans="3:9" hidden="1">
      <c r="C8261" s="147" t="s">
        <v>27</v>
      </c>
      <c r="F8261" s="113" t="s">
        <v>27</v>
      </c>
      <c r="G8261" s="137" t="s">
        <v>28</v>
      </c>
      <c r="H8261" s="113" t="s">
        <v>4416</v>
      </c>
      <c r="I8261" s="114">
        <v>1031</v>
      </c>
    </row>
    <row r="8262" spans="3:9" hidden="1">
      <c r="C8262" s="113" t="s">
        <v>27</v>
      </c>
      <c r="F8262" s="113" t="s">
        <v>27</v>
      </c>
      <c r="G8262" s="137" t="s">
        <v>30</v>
      </c>
      <c r="H8262" s="113" t="s">
        <v>4416</v>
      </c>
      <c r="I8262" s="114" t="s">
        <v>6139</v>
      </c>
    </row>
    <row r="8263" spans="3:9" hidden="1">
      <c r="C8263" s="113" t="s">
        <v>27</v>
      </c>
      <c r="F8263" s="113" t="s">
        <v>27</v>
      </c>
      <c r="G8263" s="133" t="s">
        <v>32</v>
      </c>
      <c r="H8263" s="113" t="s">
        <v>4416</v>
      </c>
      <c r="I8263" s="114" t="s">
        <v>6140</v>
      </c>
    </row>
    <row r="8264" spans="3:9" hidden="1">
      <c r="F8264" s="113" t="s">
        <v>27</v>
      </c>
      <c r="G8264" s="133" t="s">
        <v>35</v>
      </c>
      <c r="H8264" s="113" t="s">
        <v>4416</v>
      </c>
      <c r="I8264" s="114" t="s">
        <v>6141</v>
      </c>
    </row>
    <row r="8265" spans="3:9" hidden="1">
      <c r="F8265" s="132" t="str">
        <f>IF(EXACT(I8265, I8266), "EN Sub=Dub", "_")</f>
        <v>_</v>
      </c>
      <c r="G8265" s="133" t="s">
        <v>39</v>
      </c>
      <c r="H8265" s="113" t="s">
        <v>4416</v>
      </c>
      <c r="I8265" s="114" t="s">
        <v>6141</v>
      </c>
    </row>
    <row r="8266" spans="3:9" hidden="1">
      <c r="F8266" s="132" t="str">
        <f>IF(EXACT(I8265, I8266), "EN Sub=Dub", "_")</f>
        <v>_</v>
      </c>
      <c r="G8266" s="133" t="s">
        <v>44</v>
      </c>
      <c r="H8266" s="113" t="s">
        <v>4416</v>
      </c>
      <c r="I8266" s="114" t="s">
        <v>7356</v>
      </c>
    </row>
    <row r="8267" spans="3:9" hidden="1">
      <c r="F8267" s="132" t="str">
        <f>IF(EXACT(I8267, I8268), "PT Sub=Dub", "_")</f>
        <v>_</v>
      </c>
      <c r="G8267" s="133" t="s">
        <v>46</v>
      </c>
      <c r="H8267" s="113" t="s">
        <v>4416</v>
      </c>
      <c r="I8267" s="114" t="s">
        <v>6143</v>
      </c>
    </row>
    <row r="8268" spans="3:9">
      <c r="F8268" s="132" t="str">
        <f>IF(EXACT(I8267, I8268), "PT Sub=Dub", "_")</f>
        <v>_</v>
      </c>
      <c r="G8268" s="133" t="s">
        <v>48</v>
      </c>
      <c r="H8268" s="113" t="s">
        <v>4416</v>
      </c>
      <c r="I8268" s="114" t="s">
        <v>6144</v>
      </c>
    </row>
    <row r="8269" spans="3:9" hidden="1">
      <c r="C8269" s="147" t="s">
        <v>27</v>
      </c>
      <c r="F8269" s="113" t="s">
        <v>27</v>
      </c>
      <c r="G8269" s="137" t="s">
        <v>28</v>
      </c>
      <c r="H8269" s="113" t="s">
        <v>4416</v>
      </c>
      <c r="I8269" s="114">
        <v>1032</v>
      </c>
    </row>
    <row r="8270" spans="3:9" hidden="1">
      <c r="C8270" s="113" t="s">
        <v>27</v>
      </c>
      <c r="F8270" s="113" t="s">
        <v>27</v>
      </c>
      <c r="G8270" s="137" t="s">
        <v>30</v>
      </c>
      <c r="H8270" s="113" t="s">
        <v>4416</v>
      </c>
      <c r="I8270" s="114" t="s">
        <v>6145</v>
      </c>
    </row>
    <row r="8271" spans="3:9" hidden="1">
      <c r="C8271" s="113" t="s">
        <v>27</v>
      </c>
      <c r="F8271" s="113" t="s">
        <v>27</v>
      </c>
      <c r="G8271" s="133" t="s">
        <v>32</v>
      </c>
      <c r="H8271" s="113" t="s">
        <v>4416</v>
      </c>
      <c r="I8271" s="114" t="s">
        <v>6146</v>
      </c>
    </row>
    <row r="8272" spans="3:9" hidden="1">
      <c r="F8272" s="113" t="s">
        <v>27</v>
      </c>
      <c r="G8272" s="133" t="s">
        <v>35</v>
      </c>
      <c r="H8272" s="113" t="s">
        <v>4416</v>
      </c>
      <c r="I8272" s="114" t="s">
        <v>6147</v>
      </c>
    </row>
    <row r="8273" spans="3:9" hidden="1">
      <c r="F8273" s="132" t="str">
        <f>IF(EXACT(I8273, I8274), "EN Sub=Dub", "_")</f>
        <v>_</v>
      </c>
      <c r="G8273" s="133" t="s">
        <v>39</v>
      </c>
      <c r="H8273" s="113" t="s">
        <v>4416</v>
      </c>
      <c r="I8273" s="114" t="s">
        <v>6148</v>
      </c>
    </row>
    <row r="8274" spans="3:9" hidden="1">
      <c r="F8274" s="132" t="str">
        <f>IF(EXACT(I8273, I8274), "EN Sub=Dub", "_")</f>
        <v>_</v>
      </c>
      <c r="G8274" s="133" t="s">
        <v>44</v>
      </c>
      <c r="H8274" s="113" t="s">
        <v>4416</v>
      </c>
      <c r="I8274" s="114" t="s">
        <v>6149</v>
      </c>
    </row>
    <row r="8275" spans="3:9" hidden="1">
      <c r="F8275" s="132" t="str">
        <f>IF(EXACT(I8275, I8276), "PT Sub=Dub", "_")</f>
        <v>_</v>
      </c>
      <c r="G8275" s="133" t="s">
        <v>46</v>
      </c>
      <c r="H8275" s="113" t="s">
        <v>4416</v>
      </c>
      <c r="I8275" s="114" t="s">
        <v>6150</v>
      </c>
    </row>
    <row r="8276" spans="3:9">
      <c r="F8276" s="132" t="str">
        <f>IF(EXACT(I8275, I8276), "PT Sub=Dub", "_")</f>
        <v>_</v>
      </c>
      <c r="G8276" s="133" t="s">
        <v>48</v>
      </c>
      <c r="H8276" s="113" t="s">
        <v>4416</v>
      </c>
      <c r="I8276" s="114" t="s">
        <v>6151</v>
      </c>
    </row>
    <row r="8277" spans="3:9" hidden="1">
      <c r="C8277" s="147" t="s">
        <v>27</v>
      </c>
      <c r="F8277" s="113" t="s">
        <v>27</v>
      </c>
      <c r="G8277" s="137" t="s">
        <v>28</v>
      </c>
      <c r="H8277" s="113" t="s">
        <v>4416</v>
      </c>
      <c r="I8277" s="114">
        <v>1033</v>
      </c>
    </row>
    <row r="8278" spans="3:9" hidden="1">
      <c r="C8278" s="113" t="s">
        <v>27</v>
      </c>
      <c r="F8278" s="113" t="s">
        <v>27</v>
      </c>
      <c r="G8278" s="137" t="s">
        <v>30</v>
      </c>
      <c r="H8278" s="113" t="s">
        <v>4416</v>
      </c>
      <c r="I8278" s="114" t="s">
        <v>6152</v>
      </c>
    </row>
    <row r="8279" spans="3:9" hidden="1">
      <c r="C8279" s="113" t="s">
        <v>27</v>
      </c>
      <c r="F8279" s="113" t="s">
        <v>27</v>
      </c>
      <c r="G8279" s="133" t="s">
        <v>32</v>
      </c>
      <c r="H8279" s="113" t="s">
        <v>4416</v>
      </c>
      <c r="I8279" s="114" t="s">
        <v>6153</v>
      </c>
    </row>
    <row r="8280" spans="3:9" hidden="1">
      <c r="F8280" s="113" t="s">
        <v>27</v>
      </c>
      <c r="G8280" s="133" t="s">
        <v>35</v>
      </c>
      <c r="H8280" s="113" t="s">
        <v>4416</v>
      </c>
      <c r="I8280" s="114" t="s">
        <v>6154</v>
      </c>
    </row>
    <row r="8281" spans="3:9" hidden="1">
      <c r="F8281" s="132" t="str">
        <f>IF(EXACT(I8281, I8282), "EN Sub=Dub", "_")</f>
        <v>_</v>
      </c>
      <c r="G8281" s="133" t="s">
        <v>39</v>
      </c>
      <c r="H8281" s="113" t="s">
        <v>4416</v>
      </c>
      <c r="I8281" s="114" t="s">
        <v>6155</v>
      </c>
    </row>
    <row r="8282" spans="3:9" hidden="1">
      <c r="F8282" s="132" t="str">
        <f>IF(EXACT(I8281, I8282), "EN Sub=Dub", "_")</f>
        <v>_</v>
      </c>
      <c r="G8282" s="133" t="s">
        <v>44</v>
      </c>
      <c r="H8282" s="113" t="s">
        <v>4416</v>
      </c>
      <c r="I8282" s="114" t="s">
        <v>6156</v>
      </c>
    </row>
    <row r="8283" spans="3:9" hidden="1">
      <c r="F8283" s="132" t="str">
        <f>IF(EXACT(I8283, I8284), "PT Sub=Dub", "_")</f>
        <v>_</v>
      </c>
      <c r="G8283" s="133" t="s">
        <v>46</v>
      </c>
      <c r="H8283" s="113" t="s">
        <v>4416</v>
      </c>
      <c r="I8283" s="114" t="s">
        <v>6157</v>
      </c>
    </row>
    <row r="8284" spans="3:9">
      <c r="F8284" s="132" t="str">
        <f>IF(EXACT(I8283, I8284), "PT Sub=Dub", "_")</f>
        <v>_</v>
      </c>
      <c r="G8284" s="133" t="s">
        <v>48</v>
      </c>
      <c r="H8284" s="113" t="s">
        <v>4416</v>
      </c>
      <c r="I8284" s="114" t="s">
        <v>6158</v>
      </c>
    </row>
    <row r="8285" spans="3:9" hidden="1">
      <c r="C8285" s="147" t="s">
        <v>27</v>
      </c>
      <c r="F8285" s="113" t="s">
        <v>27</v>
      </c>
      <c r="G8285" s="137" t="s">
        <v>28</v>
      </c>
      <c r="H8285" s="113" t="s">
        <v>52</v>
      </c>
      <c r="I8285" s="114">
        <v>1034</v>
      </c>
    </row>
    <row r="8286" spans="3:9" hidden="1">
      <c r="C8286" s="113" t="s">
        <v>27</v>
      </c>
      <c r="F8286" s="113" t="s">
        <v>27</v>
      </c>
      <c r="G8286" s="137" t="s">
        <v>30</v>
      </c>
      <c r="H8286" s="113" t="s">
        <v>52</v>
      </c>
      <c r="I8286" s="114" t="s">
        <v>6159</v>
      </c>
    </row>
    <row r="8287" spans="3:9" hidden="1">
      <c r="C8287" s="113" t="s">
        <v>27</v>
      </c>
      <c r="F8287" s="113" t="s">
        <v>27</v>
      </c>
      <c r="G8287" s="133" t="s">
        <v>32</v>
      </c>
      <c r="H8287" s="113" t="s">
        <v>52</v>
      </c>
      <c r="I8287" s="114" t="s">
        <v>6160</v>
      </c>
    </row>
    <row r="8288" spans="3:9" hidden="1">
      <c r="F8288" s="113" t="s">
        <v>27</v>
      </c>
      <c r="G8288" s="133" t="s">
        <v>35</v>
      </c>
      <c r="H8288" s="113" t="s">
        <v>52</v>
      </c>
      <c r="I8288" s="114" t="s">
        <v>6161</v>
      </c>
    </row>
    <row r="8289" spans="3:9" hidden="1">
      <c r="F8289" s="132" t="str">
        <f>IF(EXACT(I8289, I8290), "EN Sub=Dub", "_")</f>
        <v>_</v>
      </c>
      <c r="G8289" s="133" t="s">
        <v>39</v>
      </c>
      <c r="H8289" s="113" t="s">
        <v>52</v>
      </c>
      <c r="I8289" s="114" t="s">
        <v>6162</v>
      </c>
    </row>
    <row r="8290" spans="3:9" hidden="1">
      <c r="F8290" s="132" t="str">
        <f>IF(EXACT(I8289, I8290), "EN Sub=Dub", "_")</f>
        <v>_</v>
      </c>
      <c r="G8290" s="133" t="s">
        <v>44</v>
      </c>
      <c r="H8290" s="113" t="s">
        <v>52</v>
      </c>
      <c r="I8290" s="114" t="s">
        <v>6163</v>
      </c>
    </row>
    <row r="8291" spans="3:9" hidden="1">
      <c r="F8291" s="132" t="str">
        <f>IF(EXACT(I8291, I8292), "PT Sub=Dub", "_")</f>
        <v>_</v>
      </c>
      <c r="G8291" s="133" t="s">
        <v>46</v>
      </c>
      <c r="H8291" s="113" t="s">
        <v>52</v>
      </c>
      <c r="I8291" s="114" t="s">
        <v>6164</v>
      </c>
    </row>
    <row r="8292" spans="3:9">
      <c r="F8292" s="132" t="str">
        <f>IF(EXACT(I8291, I8292), "PT Sub=Dub", "_")</f>
        <v>_</v>
      </c>
      <c r="G8292" s="133" t="s">
        <v>48</v>
      </c>
      <c r="H8292" s="113" t="s">
        <v>52</v>
      </c>
      <c r="I8292" s="114" t="s">
        <v>6165</v>
      </c>
    </row>
    <row r="8293" spans="3:9" hidden="1">
      <c r="C8293" s="147" t="s">
        <v>27</v>
      </c>
      <c r="F8293" s="113" t="s">
        <v>27</v>
      </c>
      <c r="G8293" s="137" t="s">
        <v>28</v>
      </c>
      <c r="H8293" s="113" t="s">
        <v>52</v>
      </c>
      <c r="I8293" s="114">
        <v>1035</v>
      </c>
    </row>
    <row r="8294" spans="3:9" hidden="1">
      <c r="C8294" s="113" t="s">
        <v>27</v>
      </c>
      <c r="F8294" s="113" t="s">
        <v>27</v>
      </c>
      <c r="G8294" s="137" t="s">
        <v>30</v>
      </c>
      <c r="H8294" s="113" t="s">
        <v>52</v>
      </c>
      <c r="I8294" s="114" t="s">
        <v>6166</v>
      </c>
    </row>
    <row r="8295" spans="3:9" hidden="1">
      <c r="C8295" s="113" t="s">
        <v>27</v>
      </c>
      <c r="F8295" s="113" t="s">
        <v>27</v>
      </c>
      <c r="G8295" s="133" t="s">
        <v>32</v>
      </c>
      <c r="H8295" s="113" t="s">
        <v>52</v>
      </c>
      <c r="I8295" s="114" t="s">
        <v>6167</v>
      </c>
    </row>
    <row r="8296" spans="3:9" hidden="1">
      <c r="F8296" s="113" t="s">
        <v>27</v>
      </c>
      <c r="G8296" s="133" t="s">
        <v>35</v>
      </c>
      <c r="H8296" s="113" t="s">
        <v>52</v>
      </c>
      <c r="I8296" s="114" t="s">
        <v>6168</v>
      </c>
    </row>
    <row r="8297" spans="3:9" hidden="1">
      <c r="F8297" s="132" t="str">
        <f>IF(EXACT(I8297, I8298), "EN Sub=Dub", "_")</f>
        <v>_</v>
      </c>
      <c r="G8297" s="133" t="s">
        <v>39</v>
      </c>
      <c r="H8297" s="113" t="s">
        <v>52</v>
      </c>
      <c r="I8297" s="114" t="s">
        <v>6169</v>
      </c>
    </row>
    <row r="8298" spans="3:9" hidden="1">
      <c r="F8298" s="132" t="str">
        <f>IF(EXACT(I8297, I8298), "EN Sub=Dub", "_")</f>
        <v>_</v>
      </c>
      <c r="G8298" s="133" t="s">
        <v>44</v>
      </c>
      <c r="H8298" s="113" t="s">
        <v>52</v>
      </c>
      <c r="I8298" s="114" t="s">
        <v>6170</v>
      </c>
    </row>
    <row r="8299" spans="3:9" hidden="1">
      <c r="F8299" s="132" t="str">
        <f>IF(EXACT(I8299, I8300), "PT Sub=Dub", "_")</f>
        <v>PT Sub=Dub</v>
      </c>
      <c r="G8299" s="133" t="s">
        <v>46</v>
      </c>
      <c r="H8299" s="113" t="s">
        <v>52</v>
      </c>
      <c r="I8299" s="114" t="s">
        <v>6171</v>
      </c>
    </row>
    <row r="8300" spans="3:9">
      <c r="F8300" s="132" t="str">
        <f>IF(EXACT(I8299, I8300), "PT Sub=Dub", "_")</f>
        <v>PT Sub=Dub</v>
      </c>
      <c r="G8300" s="133" t="s">
        <v>48</v>
      </c>
      <c r="H8300" s="113" t="s">
        <v>52</v>
      </c>
      <c r="I8300" s="114" t="s">
        <v>6171</v>
      </c>
    </row>
    <row r="8301" spans="3:9" hidden="1">
      <c r="C8301" s="147" t="s">
        <v>27</v>
      </c>
      <c r="F8301" s="113" t="s">
        <v>27</v>
      </c>
      <c r="G8301" s="137" t="s">
        <v>28</v>
      </c>
      <c r="H8301" s="113" t="s">
        <v>52</v>
      </c>
      <c r="I8301" s="114">
        <v>1036</v>
      </c>
    </row>
    <row r="8302" spans="3:9" hidden="1">
      <c r="C8302" s="113" t="s">
        <v>27</v>
      </c>
      <c r="F8302" s="113" t="s">
        <v>27</v>
      </c>
      <c r="G8302" s="137" t="s">
        <v>30</v>
      </c>
      <c r="H8302" s="113" t="s">
        <v>52</v>
      </c>
      <c r="I8302" s="114" t="s">
        <v>6172</v>
      </c>
    </row>
    <row r="8303" spans="3:9" hidden="1">
      <c r="C8303" s="113" t="s">
        <v>27</v>
      </c>
      <c r="F8303" s="113" t="s">
        <v>27</v>
      </c>
      <c r="G8303" s="133" t="s">
        <v>32</v>
      </c>
      <c r="H8303" s="113" t="s">
        <v>52</v>
      </c>
      <c r="I8303" s="114" t="s">
        <v>6173</v>
      </c>
    </row>
    <row r="8304" spans="3:9" hidden="1">
      <c r="F8304" s="113" t="s">
        <v>27</v>
      </c>
      <c r="G8304" s="133" t="s">
        <v>35</v>
      </c>
      <c r="H8304" s="113" t="s">
        <v>52</v>
      </c>
      <c r="I8304" s="114" t="s">
        <v>6174</v>
      </c>
    </row>
    <row r="8305" spans="3:9" hidden="1">
      <c r="F8305" s="132" t="str">
        <f>IF(EXACT(I8305, I8306), "EN Sub=Dub", "_")</f>
        <v>_</v>
      </c>
      <c r="G8305" s="133" t="s">
        <v>39</v>
      </c>
      <c r="H8305" s="113" t="s">
        <v>52</v>
      </c>
      <c r="I8305" s="114" t="s">
        <v>6175</v>
      </c>
    </row>
    <row r="8306" spans="3:9" hidden="1">
      <c r="F8306" s="132" t="str">
        <f>IF(EXACT(I8305, I8306), "EN Sub=Dub", "_")</f>
        <v>_</v>
      </c>
      <c r="G8306" s="133" t="s">
        <v>44</v>
      </c>
      <c r="H8306" s="113" t="s">
        <v>52</v>
      </c>
      <c r="I8306" s="114" t="s">
        <v>6176</v>
      </c>
    </row>
    <row r="8307" spans="3:9" hidden="1">
      <c r="F8307" s="132" t="str">
        <f>IF(EXACT(I8307, I8308), "PT Sub=Dub", "_")</f>
        <v>_</v>
      </c>
      <c r="G8307" s="133" t="s">
        <v>46</v>
      </c>
      <c r="H8307" s="113" t="s">
        <v>52</v>
      </c>
      <c r="I8307" s="114" t="s">
        <v>6177</v>
      </c>
    </row>
    <row r="8308" spans="3:9">
      <c r="F8308" s="132" t="str">
        <f>IF(EXACT(I8307, I8308), "PT Sub=Dub", "_")</f>
        <v>_</v>
      </c>
      <c r="G8308" s="133" t="s">
        <v>48</v>
      </c>
      <c r="H8308" s="113" t="s">
        <v>52</v>
      </c>
      <c r="I8308" s="114" t="s">
        <v>6178</v>
      </c>
    </row>
    <row r="8309" spans="3:9" hidden="1">
      <c r="C8309" s="147" t="s">
        <v>27</v>
      </c>
      <c r="F8309" s="113" t="s">
        <v>27</v>
      </c>
      <c r="G8309" s="137" t="s">
        <v>28</v>
      </c>
      <c r="H8309" s="113" t="s">
        <v>4416</v>
      </c>
      <c r="I8309" s="114">
        <v>1037</v>
      </c>
    </row>
    <row r="8310" spans="3:9" hidden="1">
      <c r="C8310" s="113" t="s">
        <v>27</v>
      </c>
      <c r="F8310" s="113" t="s">
        <v>27</v>
      </c>
      <c r="G8310" s="137" t="s">
        <v>30</v>
      </c>
      <c r="H8310" s="113" t="s">
        <v>4416</v>
      </c>
      <c r="I8310" s="114" t="s">
        <v>6179</v>
      </c>
    </row>
    <row r="8311" spans="3:9" hidden="1">
      <c r="C8311" s="113" t="s">
        <v>27</v>
      </c>
      <c r="F8311" s="113" t="s">
        <v>27</v>
      </c>
      <c r="G8311" s="133" t="s">
        <v>32</v>
      </c>
      <c r="H8311" s="113" t="s">
        <v>4416</v>
      </c>
      <c r="I8311" s="114" t="s">
        <v>6180</v>
      </c>
    </row>
    <row r="8312" spans="3:9" hidden="1">
      <c r="F8312" s="113" t="s">
        <v>27</v>
      </c>
      <c r="G8312" s="133" t="s">
        <v>35</v>
      </c>
      <c r="H8312" s="113" t="s">
        <v>4416</v>
      </c>
      <c r="I8312" s="114" t="s">
        <v>6181</v>
      </c>
    </row>
    <row r="8313" spans="3:9" hidden="1">
      <c r="F8313" s="132" t="str">
        <f>IF(EXACT(I8313, I8314), "EN Sub=Dub", "_")</f>
        <v>_</v>
      </c>
      <c r="G8313" s="133" t="s">
        <v>39</v>
      </c>
      <c r="H8313" s="113" t="s">
        <v>4416</v>
      </c>
      <c r="I8313" s="114" t="s">
        <v>6182</v>
      </c>
    </row>
    <row r="8314" spans="3:9" hidden="1">
      <c r="F8314" s="132" t="str">
        <f>IF(EXACT(I8313, I8314), "EN Sub=Dub", "_")</f>
        <v>_</v>
      </c>
      <c r="G8314" s="133" t="s">
        <v>44</v>
      </c>
      <c r="H8314" s="113" t="s">
        <v>4416</v>
      </c>
      <c r="I8314" s="114" t="s">
        <v>6181</v>
      </c>
    </row>
    <row r="8315" spans="3:9" hidden="1">
      <c r="F8315" s="132" t="str">
        <f>IF(EXACT(I8315, I8316), "PT Sub=Dub", "_")</f>
        <v>_</v>
      </c>
      <c r="G8315" s="133" t="s">
        <v>46</v>
      </c>
      <c r="H8315" s="113" t="s">
        <v>4416</v>
      </c>
      <c r="I8315" s="114" t="s">
        <v>6183</v>
      </c>
    </row>
    <row r="8316" spans="3:9">
      <c r="F8316" s="132" t="str">
        <f>IF(EXACT(I8315, I8316), "PT Sub=Dub", "_")</f>
        <v>_</v>
      </c>
      <c r="G8316" s="133" t="s">
        <v>48</v>
      </c>
      <c r="H8316" s="113" t="s">
        <v>4416</v>
      </c>
      <c r="I8316" s="114" t="s">
        <v>6184</v>
      </c>
    </row>
    <row r="8317" spans="3:9" hidden="1">
      <c r="C8317" s="147" t="s">
        <v>27</v>
      </c>
      <c r="F8317" s="113" t="s">
        <v>27</v>
      </c>
      <c r="G8317" s="137" t="s">
        <v>28</v>
      </c>
      <c r="H8317" s="113" t="s">
        <v>4416</v>
      </c>
      <c r="I8317" s="114">
        <v>1038</v>
      </c>
    </row>
    <row r="8318" spans="3:9" hidden="1">
      <c r="C8318" s="113" t="s">
        <v>27</v>
      </c>
      <c r="F8318" s="113" t="s">
        <v>27</v>
      </c>
      <c r="G8318" s="137" t="s">
        <v>30</v>
      </c>
      <c r="H8318" s="113" t="s">
        <v>4416</v>
      </c>
      <c r="I8318" s="114" t="s">
        <v>6185</v>
      </c>
    </row>
    <row r="8319" spans="3:9" hidden="1">
      <c r="C8319" s="113" t="s">
        <v>27</v>
      </c>
      <c r="F8319" s="113" t="s">
        <v>27</v>
      </c>
      <c r="G8319" s="133" t="s">
        <v>32</v>
      </c>
      <c r="H8319" s="113" t="s">
        <v>4416</v>
      </c>
      <c r="I8319" s="114" t="s">
        <v>6186</v>
      </c>
    </row>
    <row r="8320" spans="3:9" hidden="1">
      <c r="F8320" s="113" t="s">
        <v>27</v>
      </c>
      <c r="G8320" s="133" t="s">
        <v>35</v>
      </c>
      <c r="H8320" s="113" t="s">
        <v>4416</v>
      </c>
      <c r="I8320" s="114" t="s">
        <v>6187</v>
      </c>
    </row>
    <row r="8321" spans="3:9" hidden="1">
      <c r="F8321" s="132" t="str">
        <f>IF(EXACT(I8321, I8322), "EN Sub=Dub", "_")</f>
        <v>_</v>
      </c>
      <c r="G8321" s="133" t="s">
        <v>39</v>
      </c>
      <c r="H8321" s="113" t="s">
        <v>4416</v>
      </c>
      <c r="I8321" s="114" t="s">
        <v>6188</v>
      </c>
    </row>
    <row r="8322" spans="3:9" hidden="1">
      <c r="F8322" s="132" t="str">
        <f>IF(EXACT(I8321, I8322), "EN Sub=Dub", "_")</f>
        <v>_</v>
      </c>
      <c r="G8322" s="133" t="s">
        <v>44</v>
      </c>
      <c r="H8322" s="113" t="s">
        <v>4416</v>
      </c>
      <c r="I8322" s="114" t="s">
        <v>6187</v>
      </c>
    </row>
    <row r="8323" spans="3:9" hidden="1">
      <c r="F8323" s="132" t="str">
        <f>IF(EXACT(I8323, I8324), "PT Sub=Dub", "_")</f>
        <v>_</v>
      </c>
      <c r="G8323" s="133" t="s">
        <v>46</v>
      </c>
      <c r="H8323" s="113" t="s">
        <v>4416</v>
      </c>
      <c r="I8323" s="114" t="s">
        <v>6189</v>
      </c>
    </row>
    <row r="8324" spans="3:9">
      <c r="F8324" s="132" t="str">
        <f>IF(EXACT(I8323, I8324), "PT Sub=Dub", "_")</f>
        <v>_</v>
      </c>
      <c r="G8324" s="133" t="s">
        <v>48</v>
      </c>
      <c r="H8324" s="113" t="s">
        <v>4416</v>
      </c>
      <c r="I8324" s="114" t="s">
        <v>6190</v>
      </c>
    </row>
    <row r="8325" spans="3:9" hidden="1">
      <c r="C8325" s="147" t="s">
        <v>27</v>
      </c>
      <c r="F8325" s="113" t="s">
        <v>27</v>
      </c>
      <c r="G8325" s="137" t="s">
        <v>28</v>
      </c>
      <c r="H8325" s="113" t="s">
        <v>4416</v>
      </c>
      <c r="I8325" s="114">
        <v>1039</v>
      </c>
    </row>
    <row r="8326" spans="3:9" hidden="1">
      <c r="C8326" s="113" t="s">
        <v>27</v>
      </c>
      <c r="F8326" s="113" t="s">
        <v>27</v>
      </c>
      <c r="G8326" s="137" t="s">
        <v>30</v>
      </c>
      <c r="H8326" s="113" t="s">
        <v>4416</v>
      </c>
      <c r="I8326" s="114" t="s">
        <v>6191</v>
      </c>
    </row>
    <row r="8327" spans="3:9" hidden="1">
      <c r="C8327" s="113" t="s">
        <v>27</v>
      </c>
      <c r="F8327" s="113" t="s">
        <v>27</v>
      </c>
      <c r="G8327" s="133" t="s">
        <v>32</v>
      </c>
      <c r="H8327" s="113" t="s">
        <v>4416</v>
      </c>
      <c r="I8327" s="114" t="s">
        <v>6192</v>
      </c>
    </row>
    <row r="8328" spans="3:9" hidden="1">
      <c r="F8328" s="113" t="s">
        <v>27</v>
      </c>
      <c r="G8328" s="133" t="s">
        <v>35</v>
      </c>
      <c r="H8328" s="113" t="s">
        <v>4416</v>
      </c>
      <c r="I8328" s="114" t="s">
        <v>6193</v>
      </c>
    </row>
    <row r="8329" spans="3:9" hidden="1">
      <c r="F8329" s="132" t="str">
        <f>IF(EXACT(I8329, I8330), "EN Sub=Dub", "_")</f>
        <v>_</v>
      </c>
      <c r="G8329" s="133" t="s">
        <v>39</v>
      </c>
      <c r="H8329" s="113" t="s">
        <v>4416</v>
      </c>
      <c r="I8329" s="114" t="s">
        <v>6194</v>
      </c>
    </row>
    <row r="8330" spans="3:9" hidden="1">
      <c r="F8330" s="132" t="str">
        <f>IF(EXACT(I8329, I8330), "EN Sub=Dub", "_")</f>
        <v>_</v>
      </c>
      <c r="G8330" s="133" t="s">
        <v>44</v>
      </c>
      <c r="H8330" s="113" t="s">
        <v>4416</v>
      </c>
      <c r="I8330" s="114" t="s">
        <v>6193</v>
      </c>
    </row>
    <row r="8331" spans="3:9" hidden="1">
      <c r="F8331" s="132" t="str">
        <f>IF(EXACT(I8331, I8332), "PT Sub=Dub", "_")</f>
        <v>PT Sub=Dub</v>
      </c>
      <c r="G8331" s="133" t="s">
        <v>46</v>
      </c>
      <c r="H8331" s="113" t="s">
        <v>4416</v>
      </c>
      <c r="I8331" s="114" t="s">
        <v>6195</v>
      </c>
    </row>
    <row r="8332" spans="3:9">
      <c r="F8332" s="132" t="str">
        <f>IF(EXACT(I8331, I8332), "PT Sub=Dub", "_")</f>
        <v>PT Sub=Dub</v>
      </c>
      <c r="G8332" s="133" t="s">
        <v>48</v>
      </c>
      <c r="H8332" s="113" t="s">
        <v>4416</v>
      </c>
      <c r="I8332" s="114" t="s">
        <v>6195</v>
      </c>
    </row>
    <row r="8333" spans="3:9" hidden="1">
      <c r="C8333" s="147" t="s">
        <v>27</v>
      </c>
      <c r="F8333" s="113" t="s">
        <v>27</v>
      </c>
      <c r="G8333" s="137" t="s">
        <v>28</v>
      </c>
      <c r="H8333" s="113" t="s">
        <v>52</v>
      </c>
      <c r="I8333" s="114">
        <v>1040</v>
      </c>
    </row>
    <row r="8334" spans="3:9" hidden="1">
      <c r="C8334" s="113" t="s">
        <v>27</v>
      </c>
      <c r="F8334" s="113" t="s">
        <v>27</v>
      </c>
      <c r="G8334" s="137" t="s">
        <v>30</v>
      </c>
      <c r="H8334" s="113" t="s">
        <v>52</v>
      </c>
      <c r="I8334" s="114" t="s">
        <v>6196</v>
      </c>
    </row>
    <row r="8335" spans="3:9" hidden="1">
      <c r="C8335" s="113" t="s">
        <v>27</v>
      </c>
      <c r="F8335" s="113" t="s">
        <v>27</v>
      </c>
      <c r="G8335" s="133" t="s">
        <v>32</v>
      </c>
      <c r="H8335" s="113" t="s">
        <v>52</v>
      </c>
      <c r="I8335" s="114" t="s">
        <v>6197</v>
      </c>
    </row>
    <row r="8336" spans="3:9" hidden="1">
      <c r="F8336" s="113" t="s">
        <v>27</v>
      </c>
      <c r="G8336" s="133" t="s">
        <v>35</v>
      </c>
      <c r="H8336" s="113" t="s">
        <v>52</v>
      </c>
      <c r="I8336" s="114" t="s">
        <v>6198</v>
      </c>
    </row>
    <row r="8337" spans="3:9" hidden="1">
      <c r="F8337" s="132" t="str">
        <f>IF(EXACT(I8337, I8338), "EN Sub=Dub", "_")</f>
        <v>_</v>
      </c>
      <c r="G8337" s="133" t="s">
        <v>39</v>
      </c>
      <c r="H8337" s="113" t="s">
        <v>52</v>
      </c>
      <c r="I8337" s="114" t="s">
        <v>6199</v>
      </c>
    </row>
    <row r="8338" spans="3:9" hidden="1">
      <c r="F8338" s="132" t="str">
        <f>IF(EXACT(I8337, I8338), "EN Sub=Dub", "_")</f>
        <v>_</v>
      </c>
      <c r="G8338" s="133" t="s">
        <v>44</v>
      </c>
      <c r="H8338" s="113" t="s">
        <v>52</v>
      </c>
      <c r="I8338" s="114" t="s">
        <v>6200</v>
      </c>
    </row>
    <row r="8339" spans="3:9" hidden="1">
      <c r="F8339" s="132" t="str">
        <f>IF(EXACT(I8339, I8340), "PT Sub=Dub", "_")</f>
        <v>_</v>
      </c>
      <c r="G8339" s="133" t="s">
        <v>46</v>
      </c>
      <c r="H8339" s="113" t="s">
        <v>52</v>
      </c>
      <c r="I8339" s="114" t="s">
        <v>6201</v>
      </c>
    </row>
    <row r="8340" spans="3:9">
      <c r="F8340" s="132" t="str">
        <f>IF(EXACT(I8339, I8340), "PT Sub=Dub", "_")</f>
        <v>_</v>
      </c>
      <c r="G8340" s="133" t="s">
        <v>48</v>
      </c>
      <c r="H8340" s="113" t="s">
        <v>52</v>
      </c>
      <c r="I8340" s="114" t="s">
        <v>6202</v>
      </c>
    </row>
    <row r="8341" spans="3:9" hidden="1">
      <c r="C8341" s="147" t="s">
        <v>27</v>
      </c>
      <c r="F8341" s="113" t="s">
        <v>27</v>
      </c>
      <c r="G8341" s="137" t="s">
        <v>28</v>
      </c>
      <c r="H8341" s="113" t="s">
        <v>52</v>
      </c>
      <c r="I8341" s="114">
        <v>1041</v>
      </c>
    </row>
    <row r="8342" spans="3:9" hidden="1">
      <c r="C8342" s="113" t="s">
        <v>27</v>
      </c>
      <c r="F8342" s="113" t="s">
        <v>27</v>
      </c>
      <c r="G8342" s="137" t="s">
        <v>30</v>
      </c>
      <c r="H8342" s="113" t="s">
        <v>52</v>
      </c>
      <c r="I8342" s="114" t="s">
        <v>6203</v>
      </c>
    </row>
    <row r="8343" spans="3:9" hidden="1">
      <c r="C8343" s="113" t="s">
        <v>27</v>
      </c>
      <c r="F8343" s="113" t="s">
        <v>27</v>
      </c>
      <c r="G8343" s="133" t="s">
        <v>32</v>
      </c>
      <c r="H8343" s="113" t="s">
        <v>52</v>
      </c>
      <c r="I8343" s="114" t="s">
        <v>6204</v>
      </c>
    </row>
    <row r="8344" spans="3:9" hidden="1">
      <c r="F8344" s="113" t="s">
        <v>27</v>
      </c>
      <c r="G8344" s="133" t="s">
        <v>35</v>
      </c>
      <c r="H8344" s="113" t="s">
        <v>52</v>
      </c>
      <c r="I8344" s="114" t="s">
        <v>6205</v>
      </c>
    </row>
    <row r="8345" spans="3:9" hidden="1">
      <c r="F8345" s="132" t="str">
        <f>IF(EXACT(I8345, I8346), "EN Sub=Dub", "_")</f>
        <v>_</v>
      </c>
      <c r="G8345" s="133" t="s">
        <v>39</v>
      </c>
      <c r="H8345" s="113" t="s">
        <v>52</v>
      </c>
      <c r="I8345" s="114" t="s">
        <v>6206</v>
      </c>
    </row>
    <row r="8346" spans="3:9" hidden="1">
      <c r="F8346" s="132" t="str">
        <f>IF(EXACT(I8345, I8346), "EN Sub=Dub", "_")</f>
        <v>_</v>
      </c>
      <c r="G8346" s="133" t="s">
        <v>44</v>
      </c>
      <c r="H8346" s="113" t="s">
        <v>52</v>
      </c>
      <c r="I8346" s="114" t="s">
        <v>6207</v>
      </c>
    </row>
    <row r="8347" spans="3:9" hidden="1">
      <c r="F8347" s="132" t="str">
        <f>IF(EXACT(I8347, I8348), "PT Sub=Dub", "_")</f>
        <v>_</v>
      </c>
      <c r="G8347" s="133" t="s">
        <v>46</v>
      </c>
      <c r="H8347" s="113" t="s">
        <v>52</v>
      </c>
      <c r="I8347" s="114" t="s">
        <v>6208</v>
      </c>
    </row>
    <row r="8348" spans="3:9">
      <c r="F8348" s="132" t="str">
        <f>IF(EXACT(I8347, I8348), "PT Sub=Dub", "_")</f>
        <v>_</v>
      </c>
      <c r="G8348" s="133" t="s">
        <v>48</v>
      </c>
      <c r="H8348" s="113" t="s">
        <v>52</v>
      </c>
      <c r="I8348" s="114" t="s">
        <v>6209</v>
      </c>
    </row>
    <row r="8349" spans="3:9" hidden="1">
      <c r="C8349" s="147" t="s">
        <v>27</v>
      </c>
      <c r="F8349" s="113" t="s">
        <v>27</v>
      </c>
      <c r="G8349" s="137" t="s">
        <v>28</v>
      </c>
      <c r="H8349" s="113" t="s">
        <v>52</v>
      </c>
      <c r="I8349" s="114">
        <v>1042</v>
      </c>
    </row>
    <row r="8350" spans="3:9" hidden="1">
      <c r="C8350" s="113" t="s">
        <v>27</v>
      </c>
      <c r="F8350" s="113" t="s">
        <v>27</v>
      </c>
      <c r="G8350" s="137" t="s">
        <v>30</v>
      </c>
      <c r="H8350" s="113" t="s">
        <v>52</v>
      </c>
      <c r="I8350" s="114" t="s">
        <v>6210</v>
      </c>
    </row>
    <row r="8351" spans="3:9" hidden="1">
      <c r="C8351" s="113" t="s">
        <v>27</v>
      </c>
      <c r="F8351" s="113" t="s">
        <v>27</v>
      </c>
      <c r="G8351" s="133" t="s">
        <v>32</v>
      </c>
      <c r="H8351" s="113" t="s">
        <v>52</v>
      </c>
      <c r="I8351" s="114" t="s">
        <v>3566</v>
      </c>
    </row>
    <row r="8352" spans="3:9" hidden="1">
      <c r="F8352" s="113" t="s">
        <v>27</v>
      </c>
      <c r="G8352" s="133" t="s">
        <v>35</v>
      </c>
      <c r="H8352" s="113" t="s">
        <v>52</v>
      </c>
      <c r="I8352" s="114" t="s">
        <v>712</v>
      </c>
    </row>
    <row r="8353" spans="3:9" hidden="1">
      <c r="F8353" s="132" t="str">
        <f>IF(EXACT(I8353, I8354), "EN Sub=Dub", "_")</f>
        <v>_</v>
      </c>
      <c r="G8353" s="133" t="s">
        <v>39</v>
      </c>
      <c r="H8353" s="113" t="s">
        <v>52</v>
      </c>
      <c r="I8353" s="114" t="s">
        <v>713</v>
      </c>
    </row>
    <row r="8354" spans="3:9" hidden="1">
      <c r="F8354" s="132" t="str">
        <f>IF(EXACT(I8353, I8354), "EN Sub=Dub", "_")</f>
        <v>_</v>
      </c>
      <c r="G8354" s="133" t="s">
        <v>44</v>
      </c>
      <c r="H8354" s="113" t="s">
        <v>52</v>
      </c>
      <c r="I8354" s="114" t="s">
        <v>712</v>
      </c>
    </row>
    <row r="8355" spans="3:9" hidden="1">
      <c r="F8355" s="132" t="str">
        <f>IF(EXACT(I8355, I8356), "PT Sub=Dub", "_")</f>
        <v>PT Sub=Dub</v>
      </c>
      <c r="G8355" s="133" t="s">
        <v>46</v>
      </c>
      <c r="H8355" s="113" t="s">
        <v>52</v>
      </c>
      <c r="I8355" s="114" t="s">
        <v>714</v>
      </c>
    </row>
    <row r="8356" spans="3:9">
      <c r="F8356" s="132" t="str">
        <f>IF(EXACT(I8355, I8356), "PT Sub=Dub", "_")</f>
        <v>PT Sub=Dub</v>
      </c>
      <c r="G8356" s="133" t="s">
        <v>48</v>
      </c>
      <c r="H8356" s="113" t="s">
        <v>52</v>
      </c>
      <c r="I8356" s="114" t="s">
        <v>714</v>
      </c>
    </row>
    <row r="8357" spans="3:9" hidden="1">
      <c r="C8357" s="147" t="s">
        <v>27</v>
      </c>
      <c r="F8357" s="113" t="s">
        <v>27</v>
      </c>
      <c r="G8357" s="137" t="s">
        <v>28</v>
      </c>
      <c r="H8357" s="113" t="s">
        <v>4416</v>
      </c>
      <c r="I8357" s="114">
        <v>1043</v>
      </c>
    </row>
    <row r="8358" spans="3:9" hidden="1">
      <c r="C8358" s="113" t="s">
        <v>27</v>
      </c>
      <c r="F8358" s="113" t="s">
        <v>27</v>
      </c>
      <c r="G8358" s="137" t="s">
        <v>30</v>
      </c>
      <c r="H8358" s="113" t="s">
        <v>4416</v>
      </c>
      <c r="I8358" s="114" t="s">
        <v>6211</v>
      </c>
    </row>
    <row r="8359" spans="3:9" hidden="1">
      <c r="C8359" s="113" t="s">
        <v>27</v>
      </c>
      <c r="F8359" s="113" t="s">
        <v>27</v>
      </c>
      <c r="G8359" s="133" t="s">
        <v>32</v>
      </c>
      <c r="H8359" s="113" t="s">
        <v>4416</v>
      </c>
      <c r="I8359" s="114" t="s">
        <v>6212</v>
      </c>
    </row>
    <row r="8360" spans="3:9" hidden="1">
      <c r="F8360" s="113" t="s">
        <v>27</v>
      </c>
      <c r="G8360" s="133" t="s">
        <v>35</v>
      </c>
      <c r="H8360" s="113" t="s">
        <v>4416</v>
      </c>
      <c r="I8360" s="114" t="s">
        <v>6213</v>
      </c>
    </row>
    <row r="8361" spans="3:9" hidden="1">
      <c r="F8361" s="132" t="str">
        <f>IF(EXACT(I8361, I8362), "EN Sub=Dub", "_")</f>
        <v>_</v>
      </c>
      <c r="G8361" s="133" t="s">
        <v>39</v>
      </c>
      <c r="H8361" s="113" t="s">
        <v>4416</v>
      </c>
      <c r="I8361" s="114" t="s">
        <v>6214</v>
      </c>
    </row>
    <row r="8362" spans="3:9" hidden="1">
      <c r="F8362" s="132" t="str">
        <f>IF(EXACT(I8361, I8362), "EN Sub=Dub", "_")</f>
        <v>_</v>
      </c>
      <c r="G8362" s="133" t="s">
        <v>44</v>
      </c>
      <c r="H8362" s="113" t="s">
        <v>4416</v>
      </c>
      <c r="I8362" s="114" t="s">
        <v>6215</v>
      </c>
    </row>
    <row r="8363" spans="3:9" hidden="1">
      <c r="F8363" s="132" t="str">
        <f>IF(EXACT(I8363, I8364), "PT Sub=Dub", "_")</f>
        <v>_</v>
      </c>
      <c r="G8363" s="133" t="s">
        <v>46</v>
      </c>
      <c r="H8363" s="113" t="s">
        <v>4416</v>
      </c>
      <c r="I8363" s="114" t="s">
        <v>6216</v>
      </c>
    </row>
    <row r="8364" spans="3:9">
      <c r="F8364" s="132" t="str">
        <f>IF(EXACT(I8363, I8364), "PT Sub=Dub", "_")</f>
        <v>_</v>
      </c>
      <c r="G8364" s="133" t="s">
        <v>48</v>
      </c>
      <c r="H8364" s="113" t="s">
        <v>4416</v>
      </c>
      <c r="I8364" s="114" t="s">
        <v>6217</v>
      </c>
    </row>
    <row r="8365" spans="3:9" hidden="1">
      <c r="C8365" s="147" t="s">
        <v>27</v>
      </c>
      <c r="F8365" s="113" t="s">
        <v>27</v>
      </c>
      <c r="G8365" s="137" t="s">
        <v>28</v>
      </c>
      <c r="H8365" s="113" t="s">
        <v>52</v>
      </c>
      <c r="I8365" s="114">
        <v>1044</v>
      </c>
    </row>
    <row r="8366" spans="3:9" hidden="1">
      <c r="C8366" s="113" t="s">
        <v>27</v>
      </c>
      <c r="F8366" s="113" t="s">
        <v>27</v>
      </c>
      <c r="G8366" s="137" t="s">
        <v>30</v>
      </c>
      <c r="H8366" s="113" t="s">
        <v>52</v>
      </c>
      <c r="I8366" s="114" t="s">
        <v>6218</v>
      </c>
    </row>
    <row r="8367" spans="3:9" hidden="1">
      <c r="C8367" s="113" t="s">
        <v>27</v>
      </c>
      <c r="F8367" s="113" t="s">
        <v>27</v>
      </c>
      <c r="G8367" s="133" t="s">
        <v>32</v>
      </c>
      <c r="H8367" s="113" t="s">
        <v>52</v>
      </c>
      <c r="I8367" s="114" t="s">
        <v>1683</v>
      </c>
    </row>
    <row r="8368" spans="3:9" hidden="1">
      <c r="F8368" s="113" t="s">
        <v>27</v>
      </c>
      <c r="G8368" s="133" t="s">
        <v>35</v>
      </c>
      <c r="H8368" s="113" t="s">
        <v>52</v>
      </c>
      <c r="I8368" s="114" t="s">
        <v>3066</v>
      </c>
    </row>
    <row r="8369" spans="3:9" hidden="1">
      <c r="F8369" s="132" t="str">
        <f>IF(EXACT(I8369, I8370), "EN Sub=Dub", "_")</f>
        <v>_</v>
      </c>
      <c r="G8369" s="133" t="s">
        <v>39</v>
      </c>
      <c r="H8369" s="113" t="s">
        <v>52</v>
      </c>
      <c r="I8369" s="114" t="s">
        <v>6219</v>
      </c>
    </row>
    <row r="8370" spans="3:9" hidden="1">
      <c r="F8370" s="132" t="str">
        <f>IF(EXACT(I8369, I8370), "EN Sub=Dub", "_")</f>
        <v>_</v>
      </c>
      <c r="G8370" s="133" t="s">
        <v>44</v>
      </c>
      <c r="H8370" s="113" t="s">
        <v>52</v>
      </c>
      <c r="I8370" s="114" t="s">
        <v>3066</v>
      </c>
    </row>
    <row r="8371" spans="3:9" hidden="1">
      <c r="E8371" s="113" t="s">
        <v>194</v>
      </c>
      <c r="F8371" s="132" t="str">
        <f>IF(EXACT(I8371, I8372), "PT Sub=Dub", "_")</f>
        <v>_</v>
      </c>
      <c r="G8371" s="133" t="s">
        <v>46</v>
      </c>
      <c r="H8371" s="113" t="s">
        <v>52</v>
      </c>
      <c r="I8371" s="114" t="s">
        <v>560</v>
      </c>
    </row>
    <row r="8372" spans="3:9">
      <c r="F8372" s="132" t="str">
        <f>IF(EXACT(I8371, I8372), "PT Sub=Dub", "_")</f>
        <v>_</v>
      </c>
      <c r="G8372" s="133" t="s">
        <v>48</v>
      </c>
      <c r="H8372" s="113" t="s">
        <v>52</v>
      </c>
      <c r="I8372" s="114" t="s">
        <v>6220</v>
      </c>
    </row>
    <row r="8373" spans="3:9" hidden="1">
      <c r="C8373" s="147" t="s">
        <v>27</v>
      </c>
      <c r="F8373" s="113" t="s">
        <v>27</v>
      </c>
      <c r="G8373" s="137" t="s">
        <v>28</v>
      </c>
      <c r="H8373" s="113" t="s">
        <v>52</v>
      </c>
      <c r="I8373" s="114">
        <v>1045</v>
      </c>
    </row>
    <row r="8374" spans="3:9" hidden="1">
      <c r="C8374" s="113" t="s">
        <v>27</v>
      </c>
      <c r="F8374" s="113" t="s">
        <v>27</v>
      </c>
      <c r="G8374" s="137" t="s">
        <v>30</v>
      </c>
      <c r="H8374" s="113" t="s">
        <v>52</v>
      </c>
      <c r="I8374" s="114" t="s">
        <v>6221</v>
      </c>
    </row>
    <row r="8375" spans="3:9" hidden="1">
      <c r="C8375" s="113" t="s">
        <v>27</v>
      </c>
      <c r="F8375" s="113" t="s">
        <v>27</v>
      </c>
      <c r="G8375" s="133" t="s">
        <v>32</v>
      </c>
      <c r="H8375" s="113" t="s">
        <v>52</v>
      </c>
      <c r="I8375" s="114" t="s">
        <v>6222</v>
      </c>
    </row>
    <row r="8376" spans="3:9" hidden="1">
      <c r="F8376" s="113" t="s">
        <v>27</v>
      </c>
      <c r="G8376" s="133" t="s">
        <v>35</v>
      </c>
      <c r="H8376" s="113" t="s">
        <v>52</v>
      </c>
      <c r="I8376" s="114" t="s">
        <v>6223</v>
      </c>
    </row>
    <row r="8377" spans="3:9" hidden="1">
      <c r="E8377" s="113" t="s">
        <v>1620</v>
      </c>
      <c r="F8377" s="132" t="str">
        <f>IF(EXACT(I8377, I8378), "EN Sub=Dub", "_")</f>
        <v>_</v>
      </c>
      <c r="G8377" s="133" t="s">
        <v>39</v>
      </c>
      <c r="H8377" s="113" t="s">
        <v>52</v>
      </c>
      <c r="I8377" s="114" t="s">
        <v>6224</v>
      </c>
    </row>
    <row r="8378" spans="3:9" hidden="1">
      <c r="F8378" s="132" t="str">
        <f>IF(EXACT(I8377, I8378), "EN Sub=Dub", "_")</f>
        <v>_</v>
      </c>
      <c r="G8378" s="133" t="s">
        <v>44</v>
      </c>
      <c r="H8378" s="113" t="s">
        <v>52</v>
      </c>
      <c r="I8378" s="114" t="s">
        <v>6223</v>
      </c>
    </row>
    <row r="8379" spans="3:9" hidden="1">
      <c r="E8379" s="113" t="s">
        <v>194</v>
      </c>
      <c r="F8379" s="132" t="str">
        <f>IF(EXACT(I8379, I8380), "PT Sub=Dub", "_")</f>
        <v>_</v>
      </c>
      <c r="G8379" s="133" t="s">
        <v>46</v>
      </c>
      <c r="H8379" s="113" t="s">
        <v>52</v>
      </c>
      <c r="I8379" s="114" t="s">
        <v>560</v>
      </c>
    </row>
    <row r="8380" spans="3:9">
      <c r="F8380" s="132" t="str">
        <f>IF(EXACT(I8379, I8380), "PT Sub=Dub", "_")</f>
        <v>_</v>
      </c>
      <c r="G8380" s="133" t="s">
        <v>48</v>
      </c>
      <c r="H8380" s="113" t="s">
        <v>52</v>
      </c>
      <c r="I8380" s="114" t="s">
        <v>3926</v>
      </c>
    </row>
    <row r="8381" spans="3:9" hidden="1">
      <c r="C8381" s="147" t="s">
        <v>27</v>
      </c>
      <c r="F8381" s="113" t="s">
        <v>27</v>
      </c>
      <c r="G8381" s="137" t="s">
        <v>28</v>
      </c>
      <c r="H8381" s="113" t="s">
        <v>52</v>
      </c>
      <c r="I8381" s="114">
        <v>1046</v>
      </c>
    </row>
    <row r="8382" spans="3:9" hidden="1">
      <c r="C8382" s="113" t="s">
        <v>27</v>
      </c>
      <c r="F8382" s="113" t="s">
        <v>27</v>
      </c>
      <c r="G8382" s="137" t="s">
        <v>30</v>
      </c>
      <c r="H8382" s="113" t="s">
        <v>52</v>
      </c>
      <c r="I8382" s="114" t="s">
        <v>6225</v>
      </c>
    </row>
    <row r="8383" spans="3:9" hidden="1">
      <c r="C8383" s="113" t="s">
        <v>27</v>
      </c>
      <c r="F8383" s="113" t="s">
        <v>27</v>
      </c>
      <c r="G8383" s="133" t="s">
        <v>32</v>
      </c>
      <c r="H8383" s="113" t="s">
        <v>52</v>
      </c>
      <c r="I8383" s="114" t="s">
        <v>6226</v>
      </c>
    </row>
    <row r="8384" spans="3:9" hidden="1">
      <c r="F8384" s="113" t="s">
        <v>27</v>
      </c>
      <c r="G8384" s="133" t="s">
        <v>35</v>
      </c>
      <c r="H8384" s="113" t="s">
        <v>52</v>
      </c>
      <c r="I8384" s="114" t="s">
        <v>4788</v>
      </c>
    </row>
    <row r="8385" spans="3:9" hidden="1">
      <c r="F8385" s="132" t="str">
        <f>IF(EXACT(I8385, I8386), "EN Sub=Dub", "_")</f>
        <v>_</v>
      </c>
      <c r="G8385" s="133" t="s">
        <v>39</v>
      </c>
      <c r="H8385" s="113" t="s">
        <v>52</v>
      </c>
      <c r="I8385" s="114" t="s">
        <v>3926</v>
      </c>
    </row>
    <row r="8386" spans="3:9" hidden="1">
      <c r="F8386" s="132" t="str">
        <f>IF(EXACT(I8385, I8386), "EN Sub=Dub", "_")</f>
        <v>_</v>
      </c>
      <c r="G8386" s="133" t="s">
        <v>44</v>
      </c>
      <c r="H8386" s="113" t="s">
        <v>52</v>
      </c>
      <c r="I8386" s="114" t="s">
        <v>4788</v>
      </c>
    </row>
    <row r="8387" spans="3:9" hidden="1">
      <c r="F8387" s="132" t="str">
        <f>IF(EXACT(I8387, I8388), "PT Sub=Dub", "_")</f>
        <v>PT Sub=Dub</v>
      </c>
      <c r="G8387" s="133" t="s">
        <v>46</v>
      </c>
      <c r="H8387" s="113" t="s">
        <v>52</v>
      </c>
      <c r="I8387" s="114" t="s">
        <v>4788</v>
      </c>
    </row>
    <row r="8388" spans="3:9">
      <c r="F8388" s="132" t="str">
        <f>IF(EXACT(I8387, I8388), "PT Sub=Dub", "_")</f>
        <v>PT Sub=Dub</v>
      </c>
      <c r="G8388" s="133" t="s">
        <v>48</v>
      </c>
      <c r="H8388" s="113" t="s">
        <v>52</v>
      </c>
      <c r="I8388" s="114" t="s">
        <v>4788</v>
      </c>
    </row>
    <row r="8389" spans="3:9" hidden="1">
      <c r="C8389" s="147" t="s">
        <v>27</v>
      </c>
      <c r="F8389" s="113" t="s">
        <v>27</v>
      </c>
      <c r="G8389" s="137" t="s">
        <v>28</v>
      </c>
      <c r="H8389" s="113" t="s">
        <v>52</v>
      </c>
      <c r="I8389" s="114">
        <v>1047</v>
      </c>
    </row>
    <row r="8390" spans="3:9" hidden="1">
      <c r="C8390" s="113" t="s">
        <v>27</v>
      </c>
      <c r="F8390" s="113" t="s">
        <v>27</v>
      </c>
      <c r="G8390" s="137" t="s">
        <v>30</v>
      </c>
      <c r="H8390" s="113" t="s">
        <v>52</v>
      </c>
      <c r="I8390" s="114" t="s">
        <v>6227</v>
      </c>
    </row>
    <row r="8391" spans="3:9" hidden="1">
      <c r="C8391" s="113" t="s">
        <v>27</v>
      </c>
      <c r="F8391" s="113" t="s">
        <v>27</v>
      </c>
      <c r="G8391" s="133" t="s">
        <v>32</v>
      </c>
      <c r="H8391" s="113" t="s">
        <v>52</v>
      </c>
      <c r="I8391" s="114" t="s">
        <v>6228</v>
      </c>
    </row>
    <row r="8392" spans="3:9" hidden="1">
      <c r="F8392" s="113" t="s">
        <v>27</v>
      </c>
      <c r="G8392" s="133" t="s">
        <v>35</v>
      </c>
      <c r="H8392" s="113" t="s">
        <v>52</v>
      </c>
      <c r="I8392" s="114" t="s">
        <v>6229</v>
      </c>
    </row>
    <row r="8393" spans="3:9" hidden="1">
      <c r="F8393" s="132" t="str">
        <f>IF(EXACT(I8393, I8394), "EN Sub=Dub", "_")</f>
        <v>_</v>
      </c>
      <c r="G8393" s="133" t="s">
        <v>39</v>
      </c>
      <c r="H8393" s="113" t="s">
        <v>52</v>
      </c>
      <c r="I8393" s="114" t="s">
        <v>6230</v>
      </c>
    </row>
    <row r="8394" spans="3:9" hidden="1">
      <c r="F8394" s="132" t="str">
        <f>IF(EXACT(I8393, I8394), "EN Sub=Dub", "_")</f>
        <v>_</v>
      </c>
      <c r="G8394" s="133" t="s">
        <v>44</v>
      </c>
      <c r="H8394" s="113" t="s">
        <v>52</v>
      </c>
      <c r="I8394" s="114" t="s">
        <v>6231</v>
      </c>
    </row>
    <row r="8395" spans="3:9" hidden="1">
      <c r="F8395" s="132" t="str">
        <f>IF(EXACT(I8395, I8396), "PT Sub=Dub", "_")</f>
        <v>_</v>
      </c>
      <c r="G8395" s="133" t="s">
        <v>46</v>
      </c>
      <c r="H8395" s="113" t="s">
        <v>52</v>
      </c>
      <c r="I8395" s="114" t="s">
        <v>6232</v>
      </c>
    </row>
    <row r="8396" spans="3:9">
      <c r="F8396" s="132" t="str">
        <f>IF(EXACT(I8395, I8396), "PT Sub=Dub", "_")</f>
        <v>_</v>
      </c>
      <c r="G8396" s="133" t="s">
        <v>48</v>
      </c>
      <c r="H8396" s="113" t="s">
        <v>52</v>
      </c>
      <c r="I8396" s="114" t="s">
        <v>6233</v>
      </c>
    </row>
    <row r="8397" spans="3:9" hidden="1">
      <c r="C8397" s="147" t="s">
        <v>27</v>
      </c>
      <c r="F8397" s="113" t="s">
        <v>27</v>
      </c>
      <c r="G8397" s="137" t="s">
        <v>28</v>
      </c>
      <c r="H8397" s="113" t="s">
        <v>52</v>
      </c>
      <c r="I8397" s="114">
        <v>1048</v>
      </c>
    </row>
    <row r="8398" spans="3:9" hidden="1">
      <c r="C8398" s="113" t="s">
        <v>27</v>
      </c>
      <c r="F8398" s="113" t="s">
        <v>27</v>
      </c>
      <c r="G8398" s="137" t="s">
        <v>30</v>
      </c>
      <c r="H8398" s="113" t="s">
        <v>52</v>
      </c>
      <c r="I8398" s="114" t="s">
        <v>6234</v>
      </c>
    </row>
    <row r="8399" spans="3:9" hidden="1">
      <c r="C8399" s="113" t="s">
        <v>27</v>
      </c>
      <c r="F8399" s="113" t="s">
        <v>27</v>
      </c>
      <c r="G8399" s="133" t="s">
        <v>32</v>
      </c>
      <c r="H8399" s="113" t="s">
        <v>52</v>
      </c>
      <c r="I8399" s="114" t="s">
        <v>6235</v>
      </c>
    </row>
    <row r="8400" spans="3:9" hidden="1">
      <c r="F8400" s="113" t="s">
        <v>27</v>
      </c>
      <c r="G8400" s="133" t="s">
        <v>35</v>
      </c>
      <c r="H8400" s="113" t="s">
        <v>52</v>
      </c>
      <c r="I8400" s="114" t="s">
        <v>6236</v>
      </c>
    </row>
    <row r="8401" spans="3:9" hidden="1">
      <c r="F8401" s="132" t="str">
        <f>IF(EXACT(I8401, I8402), "EN Sub=Dub", "_")</f>
        <v>_</v>
      </c>
      <c r="G8401" s="133" t="s">
        <v>39</v>
      </c>
      <c r="H8401" s="113" t="s">
        <v>52</v>
      </c>
      <c r="I8401" s="114" t="s">
        <v>6237</v>
      </c>
    </row>
    <row r="8402" spans="3:9" hidden="1">
      <c r="F8402" s="132" t="str">
        <f>IF(EXACT(I8401, I8402), "EN Sub=Dub", "_")</f>
        <v>_</v>
      </c>
      <c r="G8402" s="133" t="s">
        <v>44</v>
      </c>
      <c r="H8402" s="113" t="s">
        <v>52</v>
      </c>
      <c r="I8402" s="114" t="s">
        <v>6238</v>
      </c>
    </row>
    <row r="8403" spans="3:9" hidden="1">
      <c r="F8403" s="132" t="str">
        <f>IF(EXACT(I8403, I8404), "PT Sub=Dub", "_")</f>
        <v>_</v>
      </c>
      <c r="G8403" s="133" t="s">
        <v>46</v>
      </c>
      <c r="H8403" s="113" t="s">
        <v>52</v>
      </c>
      <c r="I8403" s="114" t="s">
        <v>6239</v>
      </c>
    </row>
    <row r="8404" spans="3:9">
      <c r="F8404" s="132" t="str">
        <f>IF(EXACT(I8403, I8404), "PT Sub=Dub", "_")</f>
        <v>_</v>
      </c>
      <c r="G8404" s="133" t="s">
        <v>48</v>
      </c>
      <c r="H8404" s="113" t="s">
        <v>52</v>
      </c>
      <c r="I8404" s="114" t="s">
        <v>6240</v>
      </c>
    </row>
    <row r="8405" spans="3:9" hidden="1">
      <c r="C8405" s="147" t="s">
        <v>27</v>
      </c>
      <c r="F8405" s="113" t="s">
        <v>27</v>
      </c>
      <c r="G8405" s="137" t="s">
        <v>28</v>
      </c>
      <c r="H8405" s="113" t="s">
        <v>4416</v>
      </c>
      <c r="I8405" s="114">
        <v>1049</v>
      </c>
    </row>
    <row r="8406" spans="3:9" hidden="1">
      <c r="C8406" s="113" t="s">
        <v>27</v>
      </c>
      <c r="F8406" s="113" t="s">
        <v>27</v>
      </c>
      <c r="G8406" s="137" t="s">
        <v>30</v>
      </c>
      <c r="H8406" s="113" t="s">
        <v>4416</v>
      </c>
      <c r="I8406" s="114" t="s">
        <v>6241</v>
      </c>
    </row>
    <row r="8407" spans="3:9" hidden="1">
      <c r="C8407" s="113" t="s">
        <v>27</v>
      </c>
      <c r="F8407" s="113" t="s">
        <v>27</v>
      </c>
      <c r="G8407" s="133" t="s">
        <v>32</v>
      </c>
      <c r="H8407" s="113" t="s">
        <v>4416</v>
      </c>
      <c r="I8407" s="114" t="s">
        <v>6242</v>
      </c>
    </row>
    <row r="8408" spans="3:9" hidden="1">
      <c r="F8408" s="113" t="s">
        <v>27</v>
      </c>
      <c r="G8408" s="133" t="s">
        <v>35</v>
      </c>
      <c r="H8408" s="113" t="s">
        <v>4416</v>
      </c>
      <c r="I8408" s="114" t="s">
        <v>6243</v>
      </c>
    </row>
    <row r="8409" spans="3:9" hidden="1">
      <c r="F8409" s="132" t="str">
        <f>IF(EXACT(I8409, I8410), "EN Sub=Dub", "_")</f>
        <v>_</v>
      </c>
      <c r="G8409" s="133" t="s">
        <v>39</v>
      </c>
      <c r="H8409" s="113" t="s">
        <v>4416</v>
      </c>
      <c r="I8409" s="114" t="s">
        <v>6244</v>
      </c>
    </row>
    <row r="8410" spans="3:9" hidden="1">
      <c r="F8410" s="132" t="str">
        <f>IF(EXACT(I8409, I8410), "EN Sub=Dub", "_")</f>
        <v>_</v>
      </c>
      <c r="G8410" s="133" t="s">
        <v>44</v>
      </c>
      <c r="H8410" s="113" t="s">
        <v>4416</v>
      </c>
      <c r="I8410" s="135" t="s">
        <v>6245</v>
      </c>
    </row>
    <row r="8411" spans="3:9" hidden="1">
      <c r="F8411" s="132" t="str">
        <f>IF(EXACT(I8411, I8412), "PT Sub=Dub", "_")</f>
        <v>PT Sub=Dub</v>
      </c>
      <c r="G8411" s="133" t="s">
        <v>46</v>
      </c>
      <c r="H8411" s="113" t="s">
        <v>4416</v>
      </c>
      <c r="I8411" s="114" t="s">
        <v>6246</v>
      </c>
    </row>
    <row r="8412" spans="3:9">
      <c r="F8412" s="132" t="str">
        <f>IF(EXACT(I8411, I8412), "PT Sub=Dub", "_")</f>
        <v>PT Sub=Dub</v>
      </c>
      <c r="G8412" s="133" t="s">
        <v>48</v>
      </c>
      <c r="H8412" s="113" t="s">
        <v>4416</v>
      </c>
      <c r="I8412" s="114" t="s">
        <v>6246</v>
      </c>
    </row>
    <row r="8413" spans="3:9" hidden="1">
      <c r="C8413" s="147" t="s">
        <v>27</v>
      </c>
      <c r="F8413" s="113" t="s">
        <v>27</v>
      </c>
      <c r="G8413" s="137" t="s">
        <v>28</v>
      </c>
      <c r="H8413" s="113" t="s">
        <v>52</v>
      </c>
      <c r="I8413" s="114">
        <v>1050</v>
      </c>
    </row>
    <row r="8414" spans="3:9" hidden="1">
      <c r="C8414" s="113" t="s">
        <v>27</v>
      </c>
      <c r="F8414" s="113" t="s">
        <v>27</v>
      </c>
      <c r="G8414" s="137" t="s">
        <v>30</v>
      </c>
      <c r="H8414" s="113" t="s">
        <v>52</v>
      </c>
      <c r="I8414" s="114" t="s">
        <v>6247</v>
      </c>
    </row>
    <row r="8415" spans="3:9" hidden="1">
      <c r="C8415" s="113" t="s">
        <v>27</v>
      </c>
      <c r="F8415" s="113" t="s">
        <v>27</v>
      </c>
      <c r="G8415" s="133" t="s">
        <v>32</v>
      </c>
      <c r="H8415" s="113" t="s">
        <v>52</v>
      </c>
      <c r="I8415" s="114" t="s">
        <v>6248</v>
      </c>
    </row>
    <row r="8416" spans="3:9" hidden="1">
      <c r="F8416" s="113" t="s">
        <v>27</v>
      </c>
      <c r="G8416" s="133" t="s">
        <v>35</v>
      </c>
      <c r="H8416" s="113" t="s">
        <v>52</v>
      </c>
      <c r="I8416" s="114" t="s">
        <v>6249</v>
      </c>
    </row>
    <row r="8417" spans="3:9" hidden="1">
      <c r="F8417" s="132" t="str">
        <f>IF(EXACT(I8417, I8418), "EN Sub=Dub", "_")</f>
        <v>_</v>
      </c>
      <c r="G8417" s="133" t="s">
        <v>39</v>
      </c>
      <c r="H8417" s="113" t="s">
        <v>52</v>
      </c>
      <c r="I8417" s="114" t="s">
        <v>6250</v>
      </c>
    </row>
    <row r="8418" spans="3:9" hidden="1">
      <c r="F8418" s="132" t="str">
        <f>IF(EXACT(I8417, I8418), "EN Sub=Dub", "_")</f>
        <v>_</v>
      </c>
      <c r="G8418" s="133" t="s">
        <v>44</v>
      </c>
      <c r="H8418" s="113" t="s">
        <v>52</v>
      </c>
      <c r="I8418" s="114" t="s">
        <v>6249</v>
      </c>
    </row>
    <row r="8419" spans="3:9" hidden="1">
      <c r="F8419" s="132" t="str">
        <f>IF(EXACT(I8419, I8420), "PT Sub=Dub", "_")</f>
        <v>PT Sub=Dub</v>
      </c>
      <c r="G8419" s="133" t="s">
        <v>46</v>
      </c>
      <c r="H8419" s="113" t="s">
        <v>52</v>
      </c>
      <c r="I8419" s="114" t="s">
        <v>6251</v>
      </c>
    </row>
    <row r="8420" spans="3:9">
      <c r="F8420" s="132" t="str">
        <f>IF(EXACT(I8419, I8420), "PT Sub=Dub", "_")</f>
        <v>PT Sub=Dub</v>
      </c>
      <c r="G8420" s="133" t="s">
        <v>48</v>
      </c>
      <c r="H8420" s="113" t="s">
        <v>52</v>
      </c>
      <c r="I8420" s="114" t="s">
        <v>6251</v>
      </c>
    </row>
    <row r="8421" spans="3:9" hidden="1">
      <c r="C8421" s="147" t="s">
        <v>27</v>
      </c>
      <c r="F8421" s="113" t="s">
        <v>27</v>
      </c>
      <c r="G8421" s="137" t="s">
        <v>28</v>
      </c>
      <c r="H8421" s="113" t="s">
        <v>4416</v>
      </c>
      <c r="I8421" s="114">
        <v>1051</v>
      </c>
    </row>
    <row r="8422" spans="3:9" hidden="1">
      <c r="C8422" s="113" t="s">
        <v>27</v>
      </c>
      <c r="F8422" s="113" t="s">
        <v>27</v>
      </c>
      <c r="G8422" s="137" t="s">
        <v>30</v>
      </c>
      <c r="H8422" s="113" t="s">
        <v>4416</v>
      </c>
      <c r="I8422" s="114" t="s">
        <v>6252</v>
      </c>
    </row>
    <row r="8423" spans="3:9" hidden="1">
      <c r="C8423" s="113" t="s">
        <v>27</v>
      </c>
      <c r="F8423" s="113" t="s">
        <v>27</v>
      </c>
      <c r="G8423" s="133" t="s">
        <v>32</v>
      </c>
      <c r="H8423" s="113" t="s">
        <v>4416</v>
      </c>
      <c r="I8423" s="114" t="s">
        <v>6253</v>
      </c>
    </row>
    <row r="8424" spans="3:9" hidden="1">
      <c r="F8424" s="113" t="s">
        <v>27</v>
      </c>
      <c r="G8424" s="133" t="s">
        <v>35</v>
      </c>
      <c r="H8424" s="113" t="s">
        <v>4416</v>
      </c>
      <c r="I8424" s="114" t="s">
        <v>6254</v>
      </c>
    </row>
    <row r="8425" spans="3:9" hidden="1">
      <c r="F8425" s="132" t="str">
        <f>IF(EXACT(I8425, I8426), "EN Sub=Dub", "_")</f>
        <v>_</v>
      </c>
      <c r="G8425" s="133" t="s">
        <v>39</v>
      </c>
      <c r="H8425" s="113" t="s">
        <v>4416</v>
      </c>
      <c r="I8425" s="114" t="s">
        <v>6255</v>
      </c>
    </row>
    <row r="8426" spans="3:9" hidden="1">
      <c r="F8426" s="132" t="str">
        <f>IF(EXACT(I8425, I8426), "EN Sub=Dub", "_")</f>
        <v>_</v>
      </c>
      <c r="G8426" s="133" t="s">
        <v>44</v>
      </c>
      <c r="H8426" s="113" t="s">
        <v>4416</v>
      </c>
      <c r="I8426" s="114" t="s">
        <v>6256</v>
      </c>
    </row>
    <row r="8427" spans="3:9" hidden="1">
      <c r="F8427" s="132" t="str">
        <f>IF(EXACT(I8427, I8428), "PT Sub=Dub", "_")</f>
        <v>_</v>
      </c>
      <c r="G8427" s="133" t="s">
        <v>46</v>
      </c>
      <c r="H8427" s="113" t="s">
        <v>4416</v>
      </c>
      <c r="I8427" s="114" t="s">
        <v>6257</v>
      </c>
    </row>
    <row r="8428" spans="3:9">
      <c r="F8428" s="132" t="str">
        <f>IF(EXACT(I8427, I8428), "PT Sub=Dub", "_")</f>
        <v>_</v>
      </c>
      <c r="G8428" s="133" t="s">
        <v>48</v>
      </c>
      <c r="H8428" s="113" t="s">
        <v>4416</v>
      </c>
      <c r="I8428" s="114" t="s">
        <v>6258</v>
      </c>
    </row>
    <row r="8429" spans="3:9" hidden="1">
      <c r="C8429" s="147" t="s">
        <v>27</v>
      </c>
      <c r="F8429" s="113" t="s">
        <v>27</v>
      </c>
      <c r="G8429" s="137" t="s">
        <v>28</v>
      </c>
      <c r="H8429" s="113" t="s">
        <v>4416</v>
      </c>
      <c r="I8429" s="114">
        <v>1052</v>
      </c>
    </row>
    <row r="8430" spans="3:9" hidden="1">
      <c r="C8430" s="113" t="s">
        <v>27</v>
      </c>
      <c r="F8430" s="113" t="s">
        <v>27</v>
      </c>
      <c r="G8430" s="137" t="s">
        <v>30</v>
      </c>
      <c r="H8430" s="113" t="s">
        <v>4416</v>
      </c>
      <c r="I8430" s="114" t="s">
        <v>6259</v>
      </c>
    </row>
    <row r="8431" spans="3:9" hidden="1">
      <c r="C8431" s="113" t="s">
        <v>27</v>
      </c>
      <c r="F8431" s="113" t="s">
        <v>27</v>
      </c>
      <c r="G8431" s="133" t="s">
        <v>32</v>
      </c>
      <c r="H8431" s="113" t="s">
        <v>4416</v>
      </c>
      <c r="I8431" s="114" t="s">
        <v>6260</v>
      </c>
    </row>
    <row r="8432" spans="3:9" hidden="1">
      <c r="F8432" s="113" t="s">
        <v>27</v>
      </c>
      <c r="G8432" s="133" t="s">
        <v>35</v>
      </c>
      <c r="H8432" s="113" t="s">
        <v>4416</v>
      </c>
      <c r="I8432" s="114" t="s">
        <v>6261</v>
      </c>
    </row>
    <row r="8433" spans="3:9" hidden="1">
      <c r="F8433" s="132" t="str">
        <f>IF(EXACT(I8433, I8434), "EN Sub=Dub", "_")</f>
        <v>_</v>
      </c>
      <c r="G8433" s="133" t="s">
        <v>39</v>
      </c>
      <c r="H8433" s="113" t="s">
        <v>4416</v>
      </c>
      <c r="I8433" s="114" t="s">
        <v>6262</v>
      </c>
    </row>
    <row r="8434" spans="3:9" hidden="1">
      <c r="F8434" s="132" t="str">
        <f>IF(EXACT(I8433, I8434), "EN Sub=Dub", "_")</f>
        <v>_</v>
      </c>
      <c r="G8434" s="133" t="s">
        <v>44</v>
      </c>
      <c r="H8434" s="113" t="s">
        <v>4416</v>
      </c>
      <c r="I8434" s="114" t="s">
        <v>6263</v>
      </c>
    </row>
    <row r="8435" spans="3:9" hidden="1">
      <c r="F8435" s="132" t="str">
        <f>IF(EXACT(I8435, I8436), "PT Sub=Dub", "_")</f>
        <v>_</v>
      </c>
      <c r="G8435" s="133" t="s">
        <v>46</v>
      </c>
      <c r="H8435" s="113" t="s">
        <v>4416</v>
      </c>
      <c r="I8435" s="114" t="s">
        <v>6264</v>
      </c>
    </row>
    <row r="8436" spans="3:9">
      <c r="F8436" s="132" t="str">
        <f>IF(EXACT(I8435, I8436), "PT Sub=Dub", "_")</f>
        <v>_</v>
      </c>
      <c r="G8436" s="133" t="s">
        <v>48</v>
      </c>
      <c r="H8436" s="113" t="s">
        <v>4416</v>
      </c>
      <c r="I8436" s="114" t="s">
        <v>6265</v>
      </c>
    </row>
    <row r="8437" spans="3:9" hidden="1">
      <c r="C8437" s="147" t="s">
        <v>27</v>
      </c>
      <c r="F8437" s="113" t="s">
        <v>27</v>
      </c>
      <c r="G8437" s="137" t="s">
        <v>28</v>
      </c>
      <c r="H8437" s="113" t="s">
        <v>4416</v>
      </c>
      <c r="I8437" s="114">
        <v>1053</v>
      </c>
    </row>
    <row r="8438" spans="3:9" hidden="1">
      <c r="C8438" s="113" t="s">
        <v>27</v>
      </c>
      <c r="F8438" s="113" t="s">
        <v>27</v>
      </c>
      <c r="G8438" s="137" t="s">
        <v>30</v>
      </c>
      <c r="H8438" s="113" t="s">
        <v>4416</v>
      </c>
      <c r="I8438" s="114" t="s">
        <v>6266</v>
      </c>
    </row>
    <row r="8439" spans="3:9" hidden="1">
      <c r="C8439" s="113" t="s">
        <v>27</v>
      </c>
      <c r="F8439" s="113" t="s">
        <v>27</v>
      </c>
      <c r="G8439" s="133" t="s">
        <v>32</v>
      </c>
      <c r="H8439" s="113" t="s">
        <v>4416</v>
      </c>
      <c r="I8439" s="114" t="s">
        <v>6267</v>
      </c>
    </row>
    <row r="8440" spans="3:9" hidden="1">
      <c r="F8440" s="113" t="s">
        <v>27</v>
      </c>
      <c r="G8440" s="133" t="s">
        <v>35</v>
      </c>
      <c r="H8440" s="113" t="s">
        <v>4416</v>
      </c>
      <c r="I8440" s="114" t="s">
        <v>6268</v>
      </c>
    </row>
    <row r="8441" spans="3:9" hidden="1">
      <c r="F8441" s="132" t="str">
        <f>IF(EXACT(I8441, I8442), "EN Sub=Dub", "_")</f>
        <v>_</v>
      </c>
      <c r="G8441" s="133" t="s">
        <v>39</v>
      </c>
      <c r="H8441" s="113" t="s">
        <v>4416</v>
      </c>
      <c r="I8441" s="114" t="s">
        <v>6269</v>
      </c>
    </row>
    <row r="8442" spans="3:9" hidden="1">
      <c r="F8442" s="132" t="str">
        <f>IF(EXACT(I8441, I8442), "EN Sub=Dub", "_")</f>
        <v>_</v>
      </c>
      <c r="G8442" s="133" t="s">
        <v>44</v>
      </c>
      <c r="H8442" s="113" t="s">
        <v>4416</v>
      </c>
      <c r="I8442" s="114" t="s">
        <v>6270</v>
      </c>
    </row>
    <row r="8443" spans="3:9" hidden="1">
      <c r="F8443" s="132" t="str">
        <f>IF(EXACT(I8443, I8444), "PT Sub=Dub", "_")</f>
        <v>PT Sub=Dub</v>
      </c>
      <c r="G8443" s="133" t="s">
        <v>46</v>
      </c>
      <c r="H8443" s="113" t="s">
        <v>4416</v>
      </c>
      <c r="I8443" s="114" t="s">
        <v>6264</v>
      </c>
    </row>
    <row r="8444" spans="3:9">
      <c r="F8444" s="132" t="str">
        <f>IF(EXACT(I8443, I8444), "PT Sub=Dub", "_")</f>
        <v>PT Sub=Dub</v>
      </c>
      <c r="G8444" s="133" t="s">
        <v>48</v>
      </c>
      <c r="H8444" s="113" t="s">
        <v>4416</v>
      </c>
      <c r="I8444" s="114" t="s">
        <v>6264</v>
      </c>
    </row>
    <row r="8445" spans="3:9" hidden="1">
      <c r="C8445" s="147" t="s">
        <v>27</v>
      </c>
      <c r="F8445" s="113" t="s">
        <v>27</v>
      </c>
      <c r="G8445" s="137" t="s">
        <v>28</v>
      </c>
      <c r="H8445" s="113" t="s">
        <v>4416</v>
      </c>
      <c r="I8445" s="114">
        <v>1054</v>
      </c>
    </row>
    <row r="8446" spans="3:9" hidden="1">
      <c r="C8446" s="113" t="s">
        <v>27</v>
      </c>
      <c r="F8446" s="113" t="s">
        <v>27</v>
      </c>
      <c r="G8446" s="137" t="s">
        <v>30</v>
      </c>
      <c r="H8446" s="113" t="s">
        <v>4416</v>
      </c>
      <c r="I8446" s="114" t="s">
        <v>6271</v>
      </c>
    </row>
    <row r="8447" spans="3:9" hidden="1">
      <c r="C8447" s="113" t="s">
        <v>27</v>
      </c>
      <c r="F8447" s="113" t="s">
        <v>27</v>
      </c>
      <c r="G8447" s="133" t="s">
        <v>32</v>
      </c>
      <c r="H8447" s="113" t="s">
        <v>4416</v>
      </c>
      <c r="I8447" s="114" t="s">
        <v>6272</v>
      </c>
    </row>
    <row r="8448" spans="3:9" hidden="1">
      <c r="F8448" s="113" t="s">
        <v>27</v>
      </c>
      <c r="G8448" s="133" t="s">
        <v>35</v>
      </c>
      <c r="H8448" s="113" t="s">
        <v>4416</v>
      </c>
      <c r="I8448" s="114" t="s">
        <v>6273</v>
      </c>
    </row>
    <row r="8449" spans="3:9" hidden="1">
      <c r="F8449" s="132" t="str">
        <f>IF(EXACT(I8449, I8450), "EN Sub=Dub", "_")</f>
        <v>_</v>
      </c>
      <c r="G8449" s="133" t="s">
        <v>39</v>
      </c>
      <c r="H8449" s="113" t="s">
        <v>4416</v>
      </c>
      <c r="I8449" s="114" t="s">
        <v>6274</v>
      </c>
    </row>
    <row r="8450" spans="3:9" hidden="1">
      <c r="F8450" s="132" t="str">
        <f>IF(EXACT(I8449, I8450), "EN Sub=Dub", "_")</f>
        <v>_</v>
      </c>
      <c r="G8450" s="133" t="s">
        <v>44</v>
      </c>
      <c r="H8450" s="113" t="s">
        <v>7357</v>
      </c>
      <c r="I8450" s="114" t="s">
        <v>7358</v>
      </c>
    </row>
    <row r="8451" spans="3:9" hidden="1">
      <c r="F8451" s="132" t="str">
        <f>IF(EXACT(I8451, I8452), "PT Sub=Dub", "_")</f>
        <v>PT Sub=Dub</v>
      </c>
      <c r="G8451" s="133" t="s">
        <v>46</v>
      </c>
      <c r="H8451" s="113" t="s">
        <v>4416</v>
      </c>
      <c r="I8451" s="114" t="s">
        <v>6275</v>
      </c>
    </row>
    <row r="8452" spans="3:9">
      <c r="F8452" s="132" t="str">
        <f>IF(EXACT(I8451, I8452), "PT Sub=Dub", "_")</f>
        <v>PT Sub=Dub</v>
      </c>
      <c r="G8452" s="133" t="s">
        <v>48</v>
      </c>
      <c r="H8452" s="113" t="s">
        <v>4416</v>
      </c>
      <c r="I8452" s="114" t="s">
        <v>6275</v>
      </c>
    </row>
    <row r="8453" spans="3:9" hidden="1">
      <c r="C8453" s="147" t="s">
        <v>27</v>
      </c>
      <c r="F8453" s="113" t="s">
        <v>27</v>
      </c>
      <c r="G8453" s="137" t="s">
        <v>28</v>
      </c>
      <c r="H8453" s="113" t="s">
        <v>4416</v>
      </c>
      <c r="I8453" s="114">
        <v>1055</v>
      </c>
    </row>
    <row r="8454" spans="3:9" hidden="1">
      <c r="C8454" s="113" t="s">
        <v>27</v>
      </c>
      <c r="F8454" s="113" t="s">
        <v>27</v>
      </c>
      <c r="G8454" s="137" t="s">
        <v>30</v>
      </c>
      <c r="H8454" s="113" t="s">
        <v>4416</v>
      </c>
      <c r="I8454" s="114" t="s">
        <v>6276</v>
      </c>
    </row>
    <row r="8455" spans="3:9" hidden="1">
      <c r="C8455" s="113" t="s">
        <v>27</v>
      </c>
      <c r="F8455" s="113" t="s">
        <v>27</v>
      </c>
      <c r="G8455" s="133" t="s">
        <v>32</v>
      </c>
      <c r="H8455" s="113" t="s">
        <v>4416</v>
      </c>
      <c r="I8455" s="114" t="s">
        <v>6277</v>
      </c>
    </row>
    <row r="8456" spans="3:9" hidden="1">
      <c r="F8456" s="113" t="s">
        <v>27</v>
      </c>
      <c r="G8456" s="133" t="s">
        <v>35</v>
      </c>
      <c r="H8456" s="113" t="s">
        <v>4416</v>
      </c>
      <c r="I8456" s="114" t="s">
        <v>6278</v>
      </c>
    </row>
    <row r="8457" spans="3:9" hidden="1">
      <c r="F8457" s="132" t="str">
        <f>IF(EXACT(I8457, I8458), "EN Sub=Dub", "_")</f>
        <v>_</v>
      </c>
      <c r="G8457" s="133" t="s">
        <v>39</v>
      </c>
      <c r="H8457" s="113" t="s">
        <v>4416</v>
      </c>
      <c r="I8457" s="114" t="s">
        <v>6279</v>
      </c>
    </row>
    <row r="8458" spans="3:9" hidden="1">
      <c r="F8458" s="132" t="str">
        <f>IF(EXACT(I8457, I8458), "EN Sub=Dub", "_")</f>
        <v>_</v>
      </c>
      <c r="G8458" s="133" t="s">
        <v>44</v>
      </c>
      <c r="H8458" s="113" t="s">
        <v>4416</v>
      </c>
      <c r="I8458" s="114" t="s">
        <v>6280</v>
      </c>
    </row>
    <row r="8459" spans="3:9" hidden="1">
      <c r="F8459" s="132" t="str">
        <f>IF(EXACT(I8459, I8460), "PT Sub=Dub", "_")</f>
        <v>_</v>
      </c>
      <c r="G8459" s="133" t="s">
        <v>46</v>
      </c>
      <c r="H8459" s="113" t="s">
        <v>4416</v>
      </c>
      <c r="I8459" s="114" t="s">
        <v>6281</v>
      </c>
    </row>
    <row r="8460" spans="3:9">
      <c r="F8460" s="132" t="str">
        <f>IF(EXACT(I8459, I8460), "PT Sub=Dub", "_")</f>
        <v>_</v>
      </c>
      <c r="G8460" s="133" t="s">
        <v>48</v>
      </c>
      <c r="H8460" s="113" t="s">
        <v>4416</v>
      </c>
      <c r="I8460" s="114" t="s">
        <v>6282</v>
      </c>
    </row>
    <row r="8461" spans="3:9" hidden="1">
      <c r="C8461" s="147" t="s">
        <v>27</v>
      </c>
      <c r="F8461" s="113" t="s">
        <v>27</v>
      </c>
      <c r="G8461" s="137" t="s">
        <v>28</v>
      </c>
      <c r="H8461" s="113" t="s">
        <v>52</v>
      </c>
      <c r="I8461" s="114">
        <v>1056</v>
      </c>
    </row>
    <row r="8462" spans="3:9" hidden="1">
      <c r="C8462" s="113" t="s">
        <v>27</v>
      </c>
      <c r="F8462" s="113" t="s">
        <v>27</v>
      </c>
      <c r="G8462" s="137" t="s">
        <v>30</v>
      </c>
      <c r="H8462" s="113" t="s">
        <v>52</v>
      </c>
      <c r="I8462" s="114" t="s">
        <v>6283</v>
      </c>
    </row>
    <row r="8463" spans="3:9" hidden="1">
      <c r="C8463" s="113" t="s">
        <v>27</v>
      </c>
      <c r="F8463" s="113" t="s">
        <v>27</v>
      </c>
      <c r="G8463" s="133" t="s">
        <v>32</v>
      </c>
      <c r="H8463" s="113" t="s">
        <v>52</v>
      </c>
      <c r="I8463" s="114" t="s">
        <v>6284</v>
      </c>
    </row>
    <row r="8464" spans="3:9" hidden="1">
      <c r="F8464" s="113" t="s">
        <v>27</v>
      </c>
      <c r="G8464" s="133" t="s">
        <v>35</v>
      </c>
      <c r="H8464" s="113" t="s">
        <v>52</v>
      </c>
      <c r="I8464" s="114" t="s">
        <v>6285</v>
      </c>
    </row>
    <row r="8465" spans="3:9" hidden="1">
      <c r="F8465" s="132" t="str">
        <f>IF(EXACT(I8465, I8466), "EN Sub=Dub", "_")</f>
        <v>EN Sub=Dub</v>
      </c>
      <c r="G8465" s="133" t="s">
        <v>39</v>
      </c>
      <c r="H8465" s="113" t="s">
        <v>52</v>
      </c>
      <c r="I8465" s="114" t="s">
        <v>6285</v>
      </c>
    </row>
    <row r="8466" spans="3:9" hidden="1">
      <c r="F8466" s="132" t="str">
        <f>IF(EXACT(I8465, I8466), "EN Sub=Dub", "_")</f>
        <v>EN Sub=Dub</v>
      </c>
      <c r="G8466" s="133" t="s">
        <v>44</v>
      </c>
      <c r="H8466" s="113" t="s">
        <v>52</v>
      </c>
      <c r="I8466" s="114" t="s">
        <v>6285</v>
      </c>
    </row>
    <row r="8467" spans="3:9" hidden="1">
      <c r="F8467" s="132" t="str">
        <f>IF(EXACT(I8467, I8468), "PT Sub=Dub", "_")</f>
        <v>PT Sub=Dub</v>
      </c>
      <c r="G8467" s="133" t="s">
        <v>46</v>
      </c>
      <c r="H8467" s="113" t="s">
        <v>52</v>
      </c>
      <c r="I8467" s="114" t="s">
        <v>6286</v>
      </c>
    </row>
    <row r="8468" spans="3:9">
      <c r="F8468" s="132" t="str">
        <f>IF(EXACT(I8467, I8468), "PT Sub=Dub", "_")</f>
        <v>PT Sub=Dub</v>
      </c>
      <c r="G8468" s="133" t="s">
        <v>48</v>
      </c>
      <c r="H8468" s="113" t="s">
        <v>52</v>
      </c>
      <c r="I8468" s="114" t="s">
        <v>6286</v>
      </c>
    </row>
    <row r="8469" spans="3:9" hidden="1">
      <c r="C8469" s="147" t="s">
        <v>27</v>
      </c>
      <c r="F8469" s="113" t="s">
        <v>27</v>
      </c>
      <c r="G8469" s="137" t="s">
        <v>28</v>
      </c>
      <c r="H8469" s="113" t="s">
        <v>52</v>
      </c>
      <c r="I8469" s="114">
        <v>1057</v>
      </c>
    </row>
    <row r="8470" spans="3:9" hidden="1">
      <c r="C8470" s="113" t="s">
        <v>27</v>
      </c>
      <c r="F8470" s="113" t="s">
        <v>27</v>
      </c>
      <c r="G8470" s="137" t="s">
        <v>30</v>
      </c>
      <c r="H8470" s="113" t="s">
        <v>52</v>
      </c>
      <c r="I8470" s="114" t="s">
        <v>6287</v>
      </c>
    </row>
    <row r="8471" spans="3:9" hidden="1">
      <c r="C8471" s="113" t="s">
        <v>27</v>
      </c>
      <c r="F8471" s="113" t="s">
        <v>27</v>
      </c>
      <c r="G8471" s="133" t="s">
        <v>32</v>
      </c>
      <c r="H8471" s="113" t="s">
        <v>52</v>
      </c>
      <c r="I8471" s="114" t="s">
        <v>6288</v>
      </c>
    </row>
    <row r="8472" spans="3:9" hidden="1">
      <c r="F8472" s="113" t="s">
        <v>27</v>
      </c>
      <c r="G8472" s="133" t="s">
        <v>35</v>
      </c>
      <c r="H8472" s="113" t="s">
        <v>52</v>
      </c>
      <c r="I8472" s="114" t="s">
        <v>6289</v>
      </c>
    </row>
    <row r="8473" spans="3:9" hidden="1">
      <c r="F8473" s="132" t="str">
        <f>IF(EXACT(I8473, I8474), "EN Sub=Dub", "_")</f>
        <v>_</v>
      </c>
      <c r="G8473" s="133" t="s">
        <v>39</v>
      </c>
      <c r="H8473" s="113" t="s">
        <v>52</v>
      </c>
      <c r="I8473" s="114" t="s">
        <v>6290</v>
      </c>
    </row>
    <row r="8474" spans="3:9" hidden="1">
      <c r="F8474" s="132" t="str">
        <f>IF(EXACT(I8473, I8474), "EN Sub=Dub", "_")</f>
        <v>_</v>
      </c>
      <c r="G8474" s="133" t="s">
        <v>44</v>
      </c>
      <c r="H8474" s="113" t="s">
        <v>52</v>
      </c>
      <c r="I8474" s="114" t="s">
        <v>6291</v>
      </c>
    </row>
    <row r="8475" spans="3:9" hidden="1">
      <c r="F8475" s="132" t="str">
        <f>IF(EXACT(I8475, I8476), "PT Sub=Dub", "_")</f>
        <v>_</v>
      </c>
      <c r="G8475" s="133" t="s">
        <v>46</v>
      </c>
      <c r="H8475" s="113" t="s">
        <v>52</v>
      </c>
      <c r="I8475" s="114" t="s">
        <v>6292</v>
      </c>
    </row>
    <row r="8476" spans="3:9">
      <c r="F8476" s="132" t="str">
        <f>IF(EXACT(I8475, I8476), "PT Sub=Dub", "_")</f>
        <v>_</v>
      </c>
      <c r="G8476" s="133" t="s">
        <v>48</v>
      </c>
      <c r="H8476" s="113" t="s">
        <v>52</v>
      </c>
      <c r="I8476" s="114" t="s">
        <v>6293</v>
      </c>
    </row>
    <row r="8477" spans="3:9" hidden="1">
      <c r="C8477" s="147" t="s">
        <v>27</v>
      </c>
      <c r="F8477" s="113" t="s">
        <v>27</v>
      </c>
      <c r="G8477" s="137" t="s">
        <v>28</v>
      </c>
      <c r="H8477" s="113" t="s">
        <v>4416</v>
      </c>
      <c r="I8477" s="114">
        <v>1058</v>
      </c>
    </row>
    <row r="8478" spans="3:9" hidden="1">
      <c r="C8478" s="113" t="s">
        <v>27</v>
      </c>
      <c r="F8478" s="113" t="s">
        <v>27</v>
      </c>
      <c r="G8478" s="137" t="s">
        <v>30</v>
      </c>
      <c r="H8478" s="113" t="s">
        <v>4416</v>
      </c>
      <c r="I8478" s="114" t="s">
        <v>6294</v>
      </c>
    </row>
    <row r="8479" spans="3:9" hidden="1">
      <c r="C8479" s="113" t="s">
        <v>27</v>
      </c>
      <c r="F8479" s="113" t="s">
        <v>27</v>
      </c>
      <c r="G8479" s="133" t="s">
        <v>32</v>
      </c>
      <c r="H8479" s="113" t="s">
        <v>4416</v>
      </c>
      <c r="I8479" s="114" t="s">
        <v>6295</v>
      </c>
    </row>
    <row r="8480" spans="3:9" hidden="1">
      <c r="F8480" s="113" t="s">
        <v>27</v>
      </c>
      <c r="G8480" s="133" t="s">
        <v>35</v>
      </c>
      <c r="H8480" s="113" t="s">
        <v>4416</v>
      </c>
      <c r="I8480" s="114" t="s">
        <v>6296</v>
      </c>
    </row>
    <row r="8481" spans="2:9" hidden="1">
      <c r="F8481" s="132" t="str">
        <f>IF(EXACT(I8481, I8482), "EN Sub=Dub", "_")</f>
        <v>_</v>
      </c>
      <c r="G8481" s="133" t="s">
        <v>39</v>
      </c>
      <c r="H8481" s="113" t="s">
        <v>4416</v>
      </c>
      <c r="I8481" s="114" t="s">
        <v>6297</v>
      </c>
    </row>
    <row r="8482" spans="2:9" hidden="1">
      <c r="F8482" s="132" t="str">
        <f>IF(EXACT(I8481, I8482), "EN Sub=Dub", "_")</f>
        <v>_</v>
      </c>
      <c r="G8482" s="133" t="s">
        <v>44</v>
      </c>
      <c r="H8482" s="113" t="s">
        <v>4416</v>
      </c>
      <c r="I8482" s="114" t="s">
        <v>6298</v>
      </c>
    </row>
    <row r="8483" spans="2:9" hidden="1">
      <c r="F8483" s="132" t="str">
        <f>IF(EXACT(I8483, I8484), "PT Sub=Dub", "_")</f>
        <v>PT Sub=Dub</v>
      </c>
      <c r="G8483" s="133" t="s">
        <v>46</v>
      </c>
      <c r="H8483" s="113" t="s">
        <v>4416</v>
      </c>
      <c r="I8483" s="114" t="s">
        <v>6299</v>
      </c>
    </row>
    <row r="8484" spans="2:9">
      <c r="F8484" s="132" t="str">
        <f>IF(EXACT(I8483, I8484), "PT Sub=Dub", "_")</f>
        <v>PT Sub=Dub</v>
      </c>
      <c r="G8484" s="133" t="s">
        <v>48</v>
      </c>
      <c r="H8484" s="113" t="s">
        <v>4416</v>
      </c>
      <c r="I8484" s="114" t="s">
        <v>6299</v>
      </c>
    </row>
    <row r="8485" spans="2:9" hidden="1">
      <c r="B8485" s="114" t="s">
        <v>26</v>
      </c>
      <c r="C8485" s="147" t="s">
        <v>27</v>
      </c>
      <c r="F8485" s="113" t="s">
        <v>27</v>
      </c>
      <c r="G8485" s="137" t="s">
        <v>28</v>
      </c>
      <c r="H8485" s="113" t="s">
        <v>52</v>
      </c>
      <c r="I8485" s="114">
        <v>1059</v>
      </c>
    </row>
    <row r="8486" spans="2:9" hidden="1">
      <c r="B8486" s="114" t="s">
        <v>26</v>
      </c>
      <c r="C8486" s="113" t="s">
        <v>27</v>
      </c>
      <c r="F8486" s="113" t="s">
        <v>27</v>
      </c>
      <c r="G8486" s="137" t="s">
        <v>30</v>
      </c>
      <c r="H8486" s="113" t="s">
        <v>52</v>
      </c>
      <c r="I8486" s="114" t="s">
        <v>6300</v>
      </c>
    </row>
    <row r="8487" spans="2:9" hidden="1">
      <c r="B8487" s="114" t="s">
        <v>26</v>
      </c>
      <c r="C8487" s="113" t="s">
        <v>27</v>
      </c>
      <c r="F8487" s="113" t="s">
        <v>27</v>
      </c>
      <c r="G8487" s="133" t="s">
        <v>32</v>
      </c>
      <c r="H8487" s="113" t="s">
        <v>52</v>
      </c>
      <c r="I8487" s="114" t="s">
        <v>6301</v>
      </c>
    </row>
    <row r="8488" spans="2:9" hidden="1">
      <c r="B8488" s="114" t="s">
        <v>26</v>
      </c>
      <c r="F8488" s="113" t="s">
        <v>27</v>
      </c>
      <c r="G8488" s="133" t="s">
        <v>35</v>
      </c>
      <c r="H8488" s="113" t="s">
        <v>52</v>
      </c>
      <c r="I8488" s="114" t="s">
        <v>6302</v>
      </c>
    </row>
    <row r="8489" spans="2:9" hidden="1">
      <c r="B8489" s="114" t="s">
        <v>26</v>
      </c>
      <c r="F8489" s="132" t="str">
        <f>IF(EXACT(I8489, I8490), "EN Sub=Dub", "_")</f>
        <v>_</v>
      </c>
      <c r="G8489" s="133" t="s">
        <v>39</v>
      </c>
      <c r="H8489" s="113" t="s">
        <v>52</v>
      </c>
      <c r="I8489" s="114" t="s">
        <v>6303</v>
      </c>
    </row>
    <row r="8490" spans="2:9" hidden="1">
      <c r="B8490" s="114" t="s">
        <v>26</v>
      </c>
      <c r="F8490" s="132" t="str">
        <f>IF(EXACT(I8489, I8490), "EN Sub=Dub", "_")</f>
        <v>_</v>
      </c>
      <c r="G8490" s="133" t="s">
        <v>44</v>
      </c>
      <c r="H8490" s="113" t="s">
        <v>52</v>
      </c>
      <c r="I8490" s="114" t="s">
        <v>6304</v>
      </c>
    </row>
    <row r="8491" spans="2:9" hidden="1">
      <c r="B8491" s="114" t="s">
        <v>26</v>
      </c>
      <c r="F8491" s="132" t="str">
        <f>IF(EXACT(I8491, I8492), "PT Sub=Dub", "_")</f>
        <v>_</v>
      </c>
      <c r="G8491" s="133" t="s">
        <v>46</v>
      </c>
      <c r="H8491" s="113" t="s">
        <v>52</v>
      </c>
      <c r="I8491" s="114" t="s">
        <v>6305</v>
      </c>
    </row>
    <row r="8492" spans="2:9">
      <c r="B8492" s="114" t="s">
        <v>26</v>
      </c>
      <c r="F8492" s="132" t="str">
        <f>IF(EXACT(I8491, I8492), "PT Sub=Dub", "_")</f>
        <v>_</v>
      </c>
      <c r="G8492" s="133" t="s">
        <v>48</v>
      </c>
      <c r="H8492" s="113" t="s">
        <v>52</v>
      </c>
      <c r="I8492" s="114" t="s">
        <v>6306</v>
      </c>
    </row>
    <row r="8493" spans="2:9" hidden="1">
      <c r="B8493" s="114" t="s">
        <v>26</v>
      </c>
      <c r="C8493" s="147" t="s">
        <v>27</v>
      </c>
      <c r="F8493" s="113" t="s">
        <v>27</v>
      </c>
      <c r="G8493" s="137" t="s">
        <v>28</v>
      </c>
      <c r="H8493" s="113" t="s">
        <v>4416</v>
      </c>
      <c r="I8493" s="114">
        <v>1060</v>
      </c>
    </row>
    <row r="8494" spans="2:9" hidden="1">
      <c r="B8494" s="114" t="s">
        <v>26</v>
      </c>
      <c r="C8494" s="113" t="s">
        <v>27</v>
      </c>
      <c r="F8494" s="113" t="s">
        <v>27</v>
      </c>
      <c r="G8494" s="137" t="s">
        <v>30</v>
      </c>
      <c r="H8494" s="113" t="s">
        <v>4416</v>
      </c>
      <c r="I8494" s="114" t="s">
        <v>6307</v>
      </c>
    </row>
    <row r="8495" spans="2:9" hidden="1">
      <c r="B8495" s="114" t="s">
        <v>26</v>
      </c>
      <c r="C8495" s="113" t="s">
        <v>27</v>
      </c>
      <c r="F8495" s="113" t="s">
        <v>27</v>
      </c>
      <c r="G8495" s="133" t="s">
        <v>32</v>
      </c>
      <c r="H8495" s="113" t="s">
        <v>4416</v>
      </c>
      <c r="I8495" s="114" t="s">
        <v>6308</v>
      </c>
    </row>
    <row r="8496" spans="2:9" hidden="1">
      <c r="B8496" s="114" t="s">
        <v>26</v>
      </c>
      <c r="F8496" s="113" t="s">
        <v>27</v>
      </c>
      <c r="G8496" s="133" t="s">
        <v>35</v>
      </c>
      <c r="H8496" s="113" t="s">
        <v>4416</v>
      </c>
      <c r="I8496" s="114" t="s">
        <v>6309</v>
      </c>
    </row>
    <row r="8497" spans="2:9" hidden="1">
      <c r="B8497" s="114" t="s">
        <v>26</v>
      </c>
      <c r="F8497" s="132" t="str">
        <f>IF(EXACT(I8497, I8498), "EN Sub=Dub", "_")</f>
        <v>_</v>
      </c>
      <c r="G8497" s="133" t="s">
        <v>39</v>
      </c>
      <c r="H8497" s="113" t="s">
        <v>4416</v>
      </c>
      <c r="I8497" s="114" t="s">
        <v>6310</v>
      </c>
    </row>
    <row r="8498" spans="2:9" hidden="1">
      <c r="B8498" s="114" t="s">
        <v>26</v>
      </c>
      <c r="F8498" s="132" t="str">
        <f>IF(EXACT(I8497, I8498), "EN Sub=Dub", "_")</f>
        <v>_</v>
      </c>
      <c r="G8498" s="133" t="s">
        <v>44</v>
      </c>
      <c r="H8498" s="113" t="s">
        <v>4416</v>
      </c>
      <c r="I8498" s="114" t="s">
        <v>6311</v>
      </c>
    </row>
    <row r="8499" spans="2:9" hidden="1">
      <c r="B8499" s="114" t="s">
        <v>26</v>
      </c>
      <c r="F8499" s="132" t="str">
        <f>IF(EXACT(I8499, I8500), "PT Sub=Dub", "_")</f>
        <v>_</v>
      </c>
      <c r="G8499" s="133" t="s">
        <v>46</v>
      </c>
      <c r="H8499" s="113" t="s">
        <v>4416</v>
      </c>
      <c r="I8499" s="114" t="s">
        <v>6312</v>
      </c>
    </row>
    <row r="8500" spans="2:9">
      <c r="B8500" s="114" t="s">
        <v>26</v>
      </c>
      <c r="F8500" s="132" t="str">
        <f>IF(EXACT(I8499, I8500), "PT Sub=Dub", "_")</f>
        <v>_</v>
      </c>
      <c r="G8500" s="133" t="s">
        <v>48</v>
      </c>
      <c r="H8500" s="113" t="s">
        <v>4416</v>
      </c>
      <c r="I8500" s="114" t="s">
        <v>6313</v>
      </c>
    </row>
    <row r="8501" spans="2:9" hidden="1">
      <c r="C8501" s="147" t="s">
        <v>27</v>
      </c>
      <c r="F8501" s="113" t="s">
        <v>27</v>
      </c>
      <c r="G8501" s="137" t="s">
        <v>28</v>
      </c>
      <c r="H8501" s="113" t="s">
        <v>4416</v>
      </c>
      <c r="I8501" s="114">
        <v>1061</v>
      </c>
    </row>
    <row r="8502" spans="2:9" hidden="1">
      <c r="C8502" s="113" t="s">
        <v>27</v>
      </c>
      <c r="F8502" s="113" t="s">
        <v>27</v>
      </c>
      <c r="G8502" s="137" t="s">
        <v>30</v>
      </c>
      <c r="H8502" s="113" t="s">
        <v>4416</v>
      </c>
      <c r="I8502" s="114" t="s">
        <v>6314</v>
      </c>
    </row>
    <row r="8503" spans="2:9" hidden="1">
      <c r="C8503" s="113" t="s">
        <v>27</v>
      </c>
      <c r="F8503" s="113" t="s">
        <v>27</v>
      </c>
      <c r="G8503" s="133" t="s">
        <v>32</v>
      </c>
      <c r="H8503" s="113" t="s">
        <v>4416</v>
      </c>
      <c r="I8503" s="114" t="s">
        <v>6315</v>
      </c>
    </row>
    <row r="8504" spans="2:9" hidden="1">
      <c r="F8504" s="113" t="s">
        <v>27</v>
      </c>
      <c r="G8504" s="133" t="s">
        <v>35</v>
      </c>
      <c r="H8504" s="113" t="s">
        <v>4416</v>
      </c>
      <c r="I8504" s="114" t="s">
        <v>6316</v>
      </c>
    </row>
    <row r="8505" spans="2:9" hidden="1">
      <c r="F8505" s="132" t="str">
        <f>IF(EXACT(I8505, I8506), "EN Sub=Dub", "_")</f>
        <v>_</v>
      </c>
      <c r="G8505" s="133" t="s">
        <v>39</v>
      </c>
      <c r="H8505" s="113" t="s">
        <v>4416</v>
      </c>
      <c r="I8505" s="114" t="s">
        <v>6317</v>
      </c>
    </row>
    <row r="8506" spans="2:9" hidden="1">
      <c r="F8506" s="132" t="str">
        <f>IF(EXACT(I8505, I8506), "EN Sub=Dub", "_")</f>
        <v>_</v>
      </c>
      <c r="G8506" s="133" t="s">
        <v>44</v>
      </c>
      <c r="H8506" s="113" t="s">
        <v>4416</v>
      </c>
      <c r="I8506" s="114" t="s">
        <v>6318</v>
      </c>
    </row>
    <row r="8507" spans="2:9" hidden="1">
      <c r="F8507" s="132" t="str">
        <f>IF(EXACT(I8507, I8508), "PT Sub=Dub", "_")</f>
        <v>PT Sub=Dub</v>
      </c>
      <c r="G8507" s="133" t="s">
        <v>46</v>
      </c>
      <c r="H8507" s="113" t="s">
        <v>4416</v>
      </c>
      <c r="I8507" s="114" t="s">
        <v>6319</v>
      </c>
    </row>
    <row r="8508" spans="2:9">
      <c r="F8508" s="132" t="str">
        <f>IF(EXACT(I8507, I8508), "PT Sub=Dub", "_")</f>
        <v>PT Sub=Dub</v>
      </c>
      <c r="G8508" s="133" t="s">
        <v>48</v>
      </c>
      <c r="H8508" s="113" t="s">
        <v>4416</v>
      </c>
      <c r="I8508" s="114" t="s">
        <v>6319</v>
      </c>
    </row>
    <row r="8509" spans="2:9" hidden="1">
      <c r="C8509" s="147" t="s">
        <v>27</v>
      </c>
      <c r="F8509" s="113" t="s">
        <v>27</v>
      </c>
      <c r="G8509" s="137" t="s">
        <v>28</v>
      </c>
      <c r="H8509" s="113" t="s">
        <v>6320</v>
      </c>
      <c r="I8509" s="114">
        <v>1062</v>
      </c>
    </row>
    <row r="8510" spans="2:9" hidden="1">
      <c r="C8510" s="113" t="s">
        <v>27</v>
      </c>
      <c r="F8510" s="113" t="s">
        <v>27</v>
      </c>
      <c r="G8510" s="137" t="s">
        <v>30</v>
      </c>
      <c r="H8510" s="113" t="s">
        <v>6320</v>
      </c>
      <c r="I8510" s="114" t="s">
        <v>6321</v>
      </c>
    </row>
    <row r="8511" spans="2:9" hidden="1">
      <c r="C8511" s="113" t="s">
        <v>27</v>
      </c>
      <c r="F8511" s="113" t="s">
        <v>27</v>
      </c>
      <c r="G8511" s="133" t="s">
        <v>32</v>
      </c>
      <c r="H8511" s="113" t="s">
        <v>6320</v>
      </c>
      <c r="I8511" s="114" t="s">
        <v>6322</v>
      </c>
    </row>
    <row r="8512" spans="2:9" hidden="1">
      <c r="F8512" s="113" t="s">
        <v>27</v>
      </c>
      <c r="G8512" s="133" t="s">
        <v>35</v>
      </c>
      <c r="H8512" s="113" t="s">
        <v>6320</v>
      </c>
      <c r="I8512" s="114" t="s">
        <v>6323</v>
      </c>
    </row>
    <row r="8513" spans="3:9" hidden="1">
      <c r="F8513" s="132" t="str">
        <f>IF(EXACT(I8513, I8514), "EN Sub=Dub", "_")</f>
        <v>_</v>
      </c>
      <c r="G8513" s="133" t="s">
        <v>39</v>
      </c>
      <c r="H8513" s="113" t="s">
        <v>6320</v>
      </c>
      <c r="I8513" s="114" t="s">
        <v>6324</v>
      </c>
    </row>
    <row r="8514" spans="3:9" hidden="1">
      <c r="F8514" s="132" t="str">
        <f>IF(EXACT(I8513, I8514), "EN Sub=Dub", "_")</f>
        <v>_</v>
      </c>
      <c r="G8514" s="133" t="s">
        <v>44</v>
      </c>
      <c r="H8514" s="113" t="s">
        <v>6320</v>
      </c>
      <c r="I8514" s="114" t="s">
        <v>6325</v>
      </c>
    </row>
    <row r="8515" spans="3:9" hidden="1">
      <c r="F8515" s="132" t="str">
        <f>IF(EXACT(I8515, I8516), "PT Sub=Dub", "_")</f>
        <v>_</v>
      </c>
      <c r="G8515" s="133" t="s">
        <v>46</v>
      </c>
      <c r="H8515" s="113" t="s">
        <v>6320</v>
      </c>
      <c r="I8515" s="114" t="s">
        <v>6326</v>
      </c>
    </row>
    <row r="8516" spans="3:9">
      <c r="F8516" s="132" t="str">
        <f>IF(EXACT(I8515, I8516), "PT Sub=Dub", "_")</f>
        <v>_</v>
      </c>
      <c r="G8516" s="133" t="s">
        <v>48</v>
      </c>
      <c r="H8516" s="113" t="s">
        <v>6320</v>
      </c>
      <c r="I8516" s="114" t="s">
        <v>6327</v>
      </c>
    </row>
    <row r="8517" spans="3:9" hidden="1">
      <c r="C8517" s="147" t="s">
        <v>27</v>
      </c>
      <c r="F8517" s="113" t="s">
        <v>27</v>
      </c>
      <c r="G8517" s="137" t="s">
        <v>28</v>
      </c>
      <c r="H8517" s="113" t="s">
        <v>52</v>
      </c>
      <c r="I8517" s="114">
        <v>1063</v>
      </c>
    </row>
    <row r="8518" spans="3:9" hidden="1">
      <c r="C8518" s="113" t="s">
        <v>27</v>
      </c>
      <c r="F8518" s="113" t="s">
        <v>27</v>
      </c>
      <c r="G8518" s="137" t="s">
        <v>30</v>
      </c>
      <c r="H8518" s="113" t="s">
        <v>52</v>
      </c>
      <c r="I8518" s="114" t="s">
        <v>6328</v>
      </c>
    </row>
    <row r="8519" spans="3:9" hidden="1">
      <c r="C8519" s="113" t="s">
        <v>27</v>
      </c>
      <c r="F8519" s="113" t="s">
        <v>27</v>
      </c>
      <c r="G8519" s="133" t="s">
        <v>32</v>
      </c>
      <c r="H8519" s="113" t="s">
        <v>52</v>
      </c>
      <c r="I8519" s="114" t="s">
        <v>6329</v>
      </c>
    </row>
    <row r="8520" spans="3:9" hidden="1">
      <c r="F8520" s="113" t="s">
        <v>27</v>
      </c>
      <c r="G8520" s="133" t="s">
        <v>35</v>
      </c>
      <c r="H8520" s="113" t="s">
        <v>52</v>
      </c>
      <c r="I8520" s="114" t="s">
        <v>6330</v>
      </c>
    </row>
    <row r="8521" spans="3:9" hidden="1">
      <c r="F8521" s="132" t="str">
        <f>IF(EXACT(I8521, I8522), "EN Sub=Dub", "_")</f>
        <v>_</v>
      </c>
      <c r="G8521" s="133" t="s">
        <v>39</v>
      </c>
      <c r="H8521" s="113" t="s">
        <v>52</v>
      </c>
      <c r="I8521" s="114" t="s">
        <v>6331</v>
      </c>
    </row>
    <row r="8522" spans="3:9" hidden="1">
      <c r="F8522" s="132" t="str">
        <f>IF(EXACT(I8521, I8522), "EN Sub=Dub", "_")</f>
        <v>_</v>
      </c>
      <c r="G8522" s="133" t="s">
        <v>44</v>
      </c>
      <c r="H8522" s="113" t="s">
        <v>52</v>
      </c>
      <c r="I8522" s="114" t="s">
        <v>6332</v>
      </c>
    </row>
    <row r="8523" spans="3:9" hidden="1">
      <c r="F8523" s="132" t="str">
        <f>IF(EXACT(I8523, I8524), "PT Sub=Dub", "_")</f>
        <v>_</v>
      </c>
      <c r="G8523" s="133" t="s">
        <v>46</v>
      </c>
      <c r="H8523" s="113" t="s">
        <v>52</v>
      </c>
      <c r="I8523" s="114" t="s">
        <v>6333</v>
      </c>
    </row>
    <row r="8524" spans="3:9">
      <c r="F8524" s="132" t="str">
        <f>IF(EXACT(I8523, I8524), "PT Sub=Dub", "_")</f>
        <v>_</v>
      </c>
      <c r="G8524" s="133" t="s">
        <v>48</v>
      </c>
      <c r="H8524" s="113" t="s">
        <v>52</v>
      </c>
      <c r="I8524" s="114" t="s">
        <v>6334</v>
      </c>
    </row>
    <row r="8525" spans="3:9" hidden="1">
      <c r="C8525" s="147" t="s">
        <v>27</v>
      </c>
      <c r="F8525" s="113" t="s">
        <v>27</v>
      </c>
      <c r="G8525" s="137" t="s">
        <v>28</v>
      </c>
      <c r="H8525" s="113" t="s">
        <v>52</v>
      </c>
      <c r="I8525" s="114">
        <v>1064</v>
      </c>
    </row>
    <row r="8526" spans="3:9" hidden="1">
      <c r="C8526" s="113" t="s">
        <v>27</v>
      </c>
      <c r="F8526" s="113" t="s">
        <v>27</v>
      </c>
      <c r="G8526" s="137" t="s">
        <v>30</v>
      </c>
      <c r="H8526" s="113" t="s">
        <v>52</v>
      </c>
      <c r="I8526" s="114" t="s">
        <v>6335</v>
      </c>
    </row>
    <row r="8527" spans="3:9" hidden="1">
      <c r="C8527" s="113" t="s">
        <v>27</v>
      </c>
      <c r="F8527" s="113" t="s">
        <v>27</v>
      </c>
      <c r="G8527" s="133" t="s">
        <v>32</v>
      </c>
      <c r="H8527" s="113" t="s">
        <v>52</v>
      </c>
      <c r="I8527" s="114" t="s">
        <v>6336</v>
      </c>
    </row>
    <row r="8528" spans="3:9" hidden="1">
      <c r="F8528" s="113" t="s">
        <v>27</v>
      </c>
      <c r="G8528" s="133" t="s">
        <v>35</v>
      </c>
      <c r="H8528" s="113" t="s">
        <v>52</v>
      </c>
      <c r="I8528" s="114" t="s">
        <v>6337</v>
      </c>
    </row>
    <row r="8529" spans="3:9" hidden="1">
      <c r="F8529" s="132" t="str">
        <f>IF(EXACT(I8529, I8530), "EN Sub=Dub", "_")</f>
        <v>_</v>
      </c>
      <c r="G8529" s="133" t="s">
        <v>39</v>
      </c>
      <c r="H8529" s="113" t="s">
        <v>52</v>
      </c>
      <c r="I8529" s="114" t="s">
        <v>6338</v>
      </c>
    </row>
    <row r="8530" spans="3:9" hidden="1">
      <c r="F8530" s="132" t="str">
        <f>IF(EXACT(I8529, I8530), "EN Sub=Dub", "_")</f>
        <v>_</v>
      </c>
      <c r="G8530" s="133" t="s">
        <v>44</v>
      </c>
      <c r="H8530" s="113" t="s">
        <v>52</v>
      </c>
      <c r="I8530" s="114" t="s">
        <v>6337</v>
      </c>
    </row>
    <row r="8531" spans="3:9" hidden="1">
      <c r="F8531" s="132" t="str">
        <f>IF(EXACT(I8531, I8532), "PT Sub=Dub", "_")</f>
        <v>_</v>
      </c>
      <c r="G8531" s="133" t="s">
        <v>46</v>
      </c>
      <c r="H8531" s="113" t="s">
        <v>52</v>
      </c>
      <c r="I8531" s="114" t="s">
        <v>6339</v>
      </c>
    </row>
    <row r="8532" spans="3:9">
      <c r="F8532" s="132" t="str">
        <f>IF(EXACT(I8531, I8532), "PT Sub=Dub", "_")</f>
        <v>_</v>
      </c>
      <c r="G8532" s="133" t="s">
        <v>48</v>
      </c>
      <c r="H8532" s="113" t="s">
        <v>52</v>
      </c>
      <c r="I8532" s="114" t="s">
        <v>6340</v>
      </c>
    </row>
    <row r="8533" spans="3:9" hidden="1">
      <c r="C8533" s="147" t="s">
        <v>27</v>
      </c>
      <c r="F8533" s="113" t="s">
        <v>27</v>
      </c>
      <c r="G8533" s="137" t="s">
        <v>28</v>
      </c>
      <c r="H8533" s="113" t="s">
        <v>52</v>
      </c>
      <c r="I8533" s="114">
        <v>1065</v>
      </c>
    </row>
    <row r="8534" spans="3:9" hidden="1">
      <c r="C8534" s="113" t="s">
        <v>27</v>
      </c>
      <c r="F8534" s="113" t="s">
        <v>27</v>
      </c>
      <c r="G8534" s="137" t="s">
        <v>30</v>
      </c>
      <c r="H8534" s="113" t="s">
        <v>52</v>
      </c>
      <c r="I8534" s="114" t="s">
        <v>6341</v>
      </c>
    </row>
    <row r="8535" spans="3:9" hidden="1">
      <c r="C8535" s="113" t="s">
        <v>27</v>
      </c>
      <c r="F8535" s="113" t="s">
        <v>27</v>
      </c>
      <c r="G8535" s="133" t="s">
        <v>32</v>
      </c>
      <c r="H8535" s="113" t="s">
        <v>52</v>
      </c>
      <c r="I8535" s="114" t="s">
        <v>6342</v>
      </c>
    </row>
    <row r="8536" spans="3:9" hidden="1">
      <c r="F8536" s="113" t="s">
        <v>27</v>
      </c>
      <c r="G8536" s="133" t="s">
        <v>35</v>
      </c>
      <c r="H8536" s="113" t="s">
        <v>52</v>
      </c>
      <c r="I8536" s="114" t="s">
        <v>6343</v>
      </c>
    </row>
    <row r="8537" spans="3:9" hidden="1">
      <c r="F8537" s="132" t="str">
        <f>IF(EXACT(I8537, I8538), "EN Sub=Dub", "_")</f>
        <v>_</v>
      </c>
      <c r="G8537" s="133" t="s">
        <v>39</v>
      </c>
      <c r="H8537" s="113" t="s">
        <v>52</v>
      </c>
      <c r="I8537" s="114" t="s">
        <v>6344</v>
      </c>
    </row>
    <row r="8538" spans="3:9" hidden="1">
      <c r="F8538" s="132" t="str">
        <f>IF(EXACT(I8537, I8538), "EN Sub=Dub", "_")</f>
        <v>_</v>
      </c>
      <c r="G8538" s="133" t="s">
        <v>44</v>
      </c>
      <c r="H8538" s="113" t="s">
        <v>52</v>
      </c>
      <c r="I8538" s="114" t="s">
        <v>6345</v>
      </c>
    </row>
    <row r="8539" spans="3:9" hidden="1">
      <c r="F8539" s="132" t="str">
        <f>IF(EXACT(I8539, I8540), "PT Sub=Dub", "_")</f>
        <v>PT Sub=Dub</v>
      </c>
      <c r="G8539" s="133" t="s">
        <v>46</v>
      </c>
      <c r="H8539" s="113" t="s">
        <v>52</v>
      </c>
      <c r="I8539" s="114" t="s">
        <v>6346</v>
      </c>
    </row>
    <row r="8540" spans="3:9">
      <c r="F8540" s="132" t="str">
        <f>IF(EXACT(I8539, I8540), "PT Sub=Dub", "_")</f>
        <v>PT Sub=Dub</v>
      </c>
      <c r="G8540" s="133" t="s">
        <v>48</v>
      </c>
      <c r="H8540" s="113" t="s">
        <v>52</v>
      </c>
      <c r="I8540" s="114" t="s">
        <v>6346</v>
      </c>
    </row>
    <row r="8541" spans="3:9" hidden="1">
      <c r="C8541" s="147" t="s">
        <v>27</v>
      </c>
      <c r="F8541" s="113" t="s">
        <v>27</v>
      </c>
      <c r="G8541" s="137" t="s">
        <v>28</v>
      </c>
      <c r="H8541" s="113" t="s">
        <v>52</v>
      </c>
      <c r="I8541" s="114">
        <v>1066</v>
      </c>
    </row>
    <row r="8542" spans="3:9" hidden="1">
      <c r="C8542" s="113" t="s">
        <v>27</v>
      </c>
      <c r="F8542" s="113" t="s">
        <v>27</v>
      </c>
      <c r="G8542" s="137" t="s">
        <v>30</v>
      </c>
      <c r="H8542" s="113" t="s">
        <v>52</v>
      </c>
      <c r="I8542" s="114" t="s">
        <v>6347</v>
      </c>
    </row>
    <row r="8543" spans="3:9" hidden="1">
      <c r="C8543" s="113" t="s">
        <v>27</v>
      </c>
      <c r="F8543" s="113" t="s">
        <v>27</v>
      </c>
      <c r="G8543" s="133" t="s">
        <v>32</v>
      </c>
      <c r="H8543" s="113" t="s">
        <v>52</v>
      </c>
      <c r="I8543" s="114" t="s">
        <v>6348</v>
      </c>
    </row>
    <row r="8544" spans="3:9" hidden="1">
      <c r="F8544" s="113" t="s">
        <v>27</v>
      </c>
      <c r="G8544" s="133" t="s">
        <v>35</v>
      </c>
      <c r="H8544" s="113" t="s">
        <v>52</v>
      </c>
      <c r="I8544" s="114" t="s">
        <v>6349</v>
      </c>
    </row>
    <row r="8545" spans="3:9" hidden="1">
      <c r="F8545" s="132" t="str">
        <f>IF(EXACT(I8545, I8546), "EN Sub=Dub", "_")</f>
        <v>_</v>
      </c>
      <c r="G8545" s="133" t="s">
        <v>39</v>
      </c>
      <c r="H8545" s="113" t="s">
        <v>52</v>
      </c>
      <c r="I8545" s="114" t="s">
        <v>6350</v>
      </c>
    </row>
    <row r="8546" spans="3:9" hidden="1">
      <c r="F8546" s="132" t="str">
        <f>IF(EXACT(I8545, I8546), "EN Sub=Dub", "_")</f>
        <v>_</v>
      </c>
      <c r="G8546" s="133" t="s">
        <v>44</v>
      </c>
      <c r="H8546" s="113" t="s">
        <v>52</v>
      </c>
      <c r="I8546" s="114" t="s">
        <v>6351</v>
      </c>
    </row>
    <row r="8547" spans="3:9" hidden="1">
      <c r="F8547" s="132" t="str">
        <f>IF(EXACT(I8547, I8548), "PT Sub=Dub", "_")</f>
        <v>PT Sub=Dub</v>
      </c>
      <c r="G8547" s="133" t="s">
        <v>46</v>
      </c>
      <c r="H8547" s="113" t="s">
        <v>52</v>
      </c>
      <c r="I8547" s="114" t="s">
        <v>6352</v>
      </c>
    </row>
    <row r="8548" spans="3:9">
      <c r="F8548" s="132" t="str">
        <f>IF(EXACT(I8547, I8548), "PT Sub=Dub", "_")</f>
        <v>PT Sub=Dub</v>
      </c>
      <c r="G8548" s="133" t="s">
        <v>48</v>
      </c>
      <c r="H8548" s="113" t="s">
        <v>52</v>
      </c>
      <c r="I8548" s="114" t="s">
        <v>6352</v>
      </c>
    </row>
    <row r="8549" spans="3:9" hidden="1">
      <c r="C8549" s="147" t="s">
        <v>27</v>
      </c>
      <c r="F8549" s="113" t="s">
        <v>27</v>
      </c>
      <c r="G8549" s="137" t="s">
        <v>28</v>
      </c>
      <c r="H8549" s="113" t="s">
        <v>52</v>
      </c>
      <c r="I8549" s="114">
        <v>1067</v>
      </c>
    </row>
    <row r="8550" spans="3:9" hidden="1">
      <c r="C8550" s="113" t="s">
        <v>27</v>
      </c>
      <c r="F8550" s="113" t="s">
        <v>27</v>
      </c>
      <c r="G8550" s="137" t="s">
        <v>30</v>
      </c>
      <c r="H8550" s="113" t="s">
        <v>52</v>
      </c>
      <c r="I8550" s="114" t="s">
        <v>6353</v>
      </c>
    </row>
    <row r="8551" spans="3:9" hidden="1">
      <c r="C8551" s="113" t="s">
        <v>27</v>
      </c>
      <c r="F8551" s="113" t="s">
        <v>27</v>
      </c>
      <c r="G8551" s="133" t="s">
        <v>32</v>
      </c>
      <c r="H8551" s="113" t="s">
        <v>52</v>
      </c>
      <c r="I8551" s="114" t="s">
        <v>6354</v>
      </c>
    </row>
    <row r="8552" spans="3:9" hidden="1">
      <c r="F8552" s="113" t="s">
        <v>27</v>
      </c>
      <c r="G8552" s="133" t="s">
        <v>35</v>
      </c>
      <c r="H8552" s="113" t="s">
        <v>52</v>
      </c>
      <c r="I8552" s="114" t="s">
        <v>6355</v>
      </c>
    </row>
    <row r="8553" spans="3:9" hidden="1">
      <c r="F8553" s="132" t="str">
        <f>IF(EXACT(I8553, I8554), "EN Sub=Dub", "_")</f>
        <v>_</v>
      </c>
      <c r="G8553" s="133" t="s">
        <v>39</v>
      </c>
      <c r="H8553" s="113" t="s">
        <v>52</v>
      </c>
      <c r="I8553" s="114" t="s">
        <v>6356</v>
      </c>
    </row>
    <row r="8554" spans="3:9" hidden="1">
      <c r="F8554" s="132" t="str">
        <f>IF(EXACT(I8553, I8554), "EN Sub=Dub", "_")</f>
        <v>_</v>
      </c>
      <c r="G8554" s="133" t="s">
        <v>44</v>
      </c>
      <c r="H8554" s="113" t="s">
        <v>52</v>
      </c>
      <c r="I8554" s="114" t="s">
        <v>6357</v>
      </c>
    </row>
    <row r="8555" spans="3:9" hidden="1">
      <c r="F8555" s="132" t="str">
        <f>IF(EXACT(I8555, I8556), "PT Sub=Dub", "_")</f>
        <v>_</v>
      </c>
      <c r="G8555" s="133" t="s">
        <v>46</v>
      </c>
      <c r="H8555" s="113" t="s">
        <v>52</v>
      </c>
      <c r="I8555" s="114" t="s">
        <v>6358</v>
      </c>
    </row>
    <row r="8556" spans="3:9">
      <c r="F8556" s="132" t="str">
        <f>IF(EXACT(I8555, I8556), "PT Sub=Dub", "_")</f>
        <v>_</v>
      </c>
      <c r="G8556" s="133" t="s">
        <v>48</v>
      </c>
      <c r="H8556" s="113" t="s">
        <v>52</v>
      </c>
      <c r="I8556" s="114" t="s">
        <v>7093</v>
      </c>
    </row>
    <row r="8557" spans="3:9" hidden="1">
      <c r="C8557" s="147" t="s">
        <v>27</v>
      </c>
      <c r="F8557" s="113" t="s">
        <v>27</v>
      </c>
      <c r="G8557" s="137" t="s">
        <v>28</v>
      </c>
      <c r="H8557" s="113" t="s">
        <v>52</v>
      </c>
      <c r="I8557" s="114">
        <v>1068</v>
      </c>
    </row>
    <row r="8558" spans="3:9" hidden="1">
      <c r="C8558" s="113" t="s">
        <v>27</v>
      </c>
      <c r="F8558" s="113" t="s">
        <v>27</v>
      </c>
      <c r="G8558" s="137" t="s">
        <v>30</v>
      </c>
      <c r="H8558" s="113" t="s">
        <v>52</v>
      </c>
      <c r="I8558" s="114" t="s">
        <v>6360</v>
      </c>
    </row>
    <row r="8559" spans="3:9" hidden="1">
      <c r="C8559" s="113" t="s">
        <v>27</v>
      </c>
      <c r="F8559" s="113" t="s">
        <v>27</v>
      </c>
      <c r="G8559" s="133" t="s">
        <v>32</v>
      </c>
      <c r="H8559" s="113" t="s">
        <v>52</v>
      </c>
      <c r="I8559" s="114" t="s">
        <v>6361</v>
      </c>
    </row>
    <row r="8560" spans="3:9" hidden="1">
      <c r="F8560" s="113" t="s">
        <v>27</v>
      </c>
      <c r="G8560" s="133" t="s">
        <v>35</v>
      </c>
      <c r="H8560" s="113" t="s">
        <v>52</v>
      </c>
      <c r="I8560" s="114" t="s">
        <v>6362</v>
      </c>
    </row>
    <row r="8561" spans="3:9" hidden="1">
      <c r="F8561" s="132" t="str">
        <f>IF(EXACT(I8561, I8562), "EN Sub=Dub", "_")</f>
        <v>_</v>
      </c>
      <c r="G8561" s="133" t="s">
        <v>39</v>
      </c>
      <c r="H8561" s="113" t="s">
        <v>52</v>
      </c>
      <c r="I8561" s="114" t="s">
        <v>6363</v>
      </c>
    </row>
    <row r="8562" spans="3:9" hidden="1">
      <c r="F8562" s="132" t="str">
        <f>IF(EXACT(I8561, I8562), "EN Sub=Dub", "_")</f>
        <v>_</v>
      </c>
      <c r="G8562" s="133" t="s">
        <v>44</v>
      </c>
      <c r="H8562" s="113" t="s">
        <v>52</v>
      </c>
      <c r="I8562" s="114" t="s">
        <v>6364</v>
      </c>
    </row>
    <row r="8563" spans="3:9" hidden="1">
      <c r="F8563" s="132" t="str">
        <f>IF(EXACT(I8563, I8564), "PT Sub=Dub", "_")</f>
        <v>PT Sub=Dub</v>
      </c>
      <c r="G8563" s="133" t="s">
        <v>46</v>
      </c>
      <c r="H8563" s="113" t="s">
        <v>52</v>
      </c>
      <c r="I8563" s="114" t="s">
        <v>6365</v>
      </c>
    </row>
    <row r="8564" spans="3:9">
      <c r="F8564" s="132" t="str">
        <f>IF(EXACT(I8563, I8564), "PT Sub=Dub", "_")</f>
        <v>PT Sub=Dub</v>
      </c>
      <c r="G8564" s="133" t="s">
        <v>48</v>
      </c>
      <c r="H8564" s="113" t="s">
        <v>52</v>
      </c>
      <c r="I8564" s="114" t="s">
        <v>6365</v>
      </c>
    </row>
    <row r="8565" spans="3:9" hidden="1">
      <c r="C8565" s="147" t="s">
        <v>27</v>
      </c>
      <c r="F8565" s="113" t="s">
        <v>27</v>
      </c>
      <c r="G8565" s="137" t="s">
        <v>28</v>
      </c>
      <c r="H8565" s="113" t="s">
        <v>52</v>
      </c>
      <c r="I8565" s="114">
        <v>1069</v>
      </c>
    </row>
    <row r="8566" spans="3:9" hidden="1">
      <c r="C8566" s="113" t="s">
        <v>27</v>
      </c>
      <c r="F8566" s="113" t="s">
        <v>27</v>
      </c>
      <c r="G8566" s="137" t="s">
        <v>30</v>
      </c>
      <c r="H8566" s="113" t="s">
        <v>52</v>
      </c>
      <c r="I8566" s="114" t="s">
        <v>6366</v>
      </c>
    </row>
    <row r="8567" spans="3:9" hidden="1">
      <c r="C8567" s="113" t="s">
        <v>27</v>
      </c>
      <c r="F8567" s="113" t="s">
        <v>27</v>
      </c>
      <c r="G8567" s="133" t="s">
        <v>32</v>
      </c>
      <c r="H8567" s="113" t="s">
        <v>52</v>
      </c>
      <c r="I8567" s="114" t="s">
        <v>6367</v>
      </c>
    </row>
    <row r="8568" spans="3:9" hidden="1">
      <c r="F8568" s="113" t="s">
        <v>27</v>
      </c>
      <c r="G8568" s="133" t="s">
        <v>35</v>
      </c>
      <c r="H8568" s="113" t="s">
        <v>52</v>
      </c>
      <c r="I8568" s="114" t="s">
        <v>6368</v>
      </c>
    </row>
    <row r="8569" spans="3:9" hidden="1">
      <c r="F8569" s="132" t="str">
        <f>IF(EXACT(I8569, I8570), "EN Sub=Dub", "_")</f>
        <v>_</v>
      </c>
      <c r="G8569" s="133" t="s">
        <v>39</v>
      </c>
      <c r="H8569" s="113" t="s">
        <v>52</v>
      </c>
      <c r="I8569" s="114" t="s">
        <v>6369</v>
      </c>
    </row>
    <row r="8570" spans="3:9" hidden="1">
      <c r="F8570" s="132" t="str">
        <f>IF(EXACT(I8569, I8570), "EN Sub=Dub", "_")</f>
        <v>_</v>
      </c>
      <c r="G8570" s="133" t="s">
        <v>44</v>
      </c>
      <c r="H8570" s="113" t="s">
        <v>52</v>
      </c>
      <c r="I8570" s="114" t="s">
        <v>6370</v>
      </c>
    </row>
    <row r="8571" spans="3:9" hidden="1">
      <c r="F8571" s="132" t="str">
        <f>IF(EXACT(I8571, I8572), "PT Sub=Dub", "_")</f>
        <v>PT Sub=Dub</v>
      </c>
      <c r="G8571" s="133" t="s">
        <v>46</v>
      </c>
      <c r="H8571" s="113" t="s">
        <v>52</v>
      </c>
      <c r="I8571" s="114" t="s">
        <v>6371</v>
      </c>
    </row>
    <row r="8572" spans="3:9">
      <c r="F8572" s="132" t="str">
        <f>IF(EXACT(I8571, I8572), "PT Sub=Dub", "_")</f>
        <v>PT Sub=Dub</v>
      </c>
      <c r="G8572" s="133" t="s">
        <v>48</v>
      </c>
      <c r="H8572" s="113" t="s">
        <v>52</v>
      </c>
      <c r="I8572" s="114" t="s">
        <v>6371</v>
      </c>
    </row>
    <row r="8573" spans="3:9" hidden="1">
      <c r="C8573" s="147" t="s">
        <v>27</v>
      </c>
      <c r="F8573" s="113" t="s">
        <v>27</v>
      </c>
      <c r="G8573" s="137" t="s">
        <v>28</v>
      </c>
      <c r="H8573" s="113" t="s">
        <v>52</v>
      </c>
      <c r="I8573" s="114">
        <v>1070</v>
      </c>
    </row>
    <row r="8574" spans="3:9" hidden="1">
      <c r="C8574" s="113" t="s">
        <v>27</v>
      </c>
      <c r="F8574" s="113" t="s">
        <v>27</v>
      </c>
      <c r="G8574" s="137" t="s">
        <v>30</v>
      </c>
      <c r="H8574" s="113" t="s">
        <v>52</v>
      </c>
      <c r="I8574" s="114" t="s">
        <v>6372</v>
      </c>
    </row>
    <row r="8575" spans="3:9" hidden="1">
      <c r="C8575" s="113" t="s">
        <v>27</v>
      </c>
      <c r="F8575" s="113" t="s">
        <v>27</v>
      </c>
      <c r="G8575" s="133" t="s">
        <v>32</v>
      </c>
      <c r="H8575" s="113" t="s">
        <v>52</v>
      </c>
      <c r="I8575" s="114" t="s">
        <v>6373</v>
      </c>
    </row>
    <row r="8576" spans="3:9" hidden="1">
      <c r="F8576" s="113" t="s">
        <v>27</v>
      </c>
      <c r="G8576" s="133" t="s">
        <v>35</v>
      </c>
      <c r="H8576" s="113" t="s">
        <v>52</v>
      </c>
      <c r="I8576" s="114" t="s">
        <v>6374</v>
      </c>
    </row>
    <row r="8577" spans="3:9" hidden="1">
      <c r="F8577" s="132" t="str">
        <f>IF(EXACT(I8577, I8578), "EN Sub=Dub", "_")</f>
        <v>_</v>
      </c>
      <c r="G8577" s="133" t="s">
        <v>39</v>
      </c>
      <c r="H8577" s="113" t="s">
        <v>52</v>
      </c>
      <c r="I8577" s="114" t="s">
        <v>6375</v>
      </c>
    </row>
    <row r="8578" spans="3:9" hidden="1">
      <c r="F8578" s="132" t="str">
        <f>IF(EXACT(I8577, I8578), "EN Sub=Dub", "_")</f>
        <v>_</v>
      </c>
      <c r="G8578" s="133" t="s">
        <v>44</v>
      </c>
      <c r="H8578" s="113" t="s">
        <v>52</v>
      </c>
      <c r="I8578" s="114" t="s">
        <v>6376</v>
      </c>
    </row>
    <row r="8579" spans="3:9" hidden="1">
      <c r="F8579" s="132" t="str">
        <f>IF(EXACT(I8579, I8580), "PT Sub=Dub", "_")</f>
        <v>PT Sub=Dub</v>
      </c>
      <c r="G8579" s="133" t="s">
        <v>46</v>
      </c>
      <c r="H8579" s="113" t="s">
        <v>52</v>
      </c>
      <c r="I8579" s="114" t="s">
        <v>6377</v>
      </c>
    </row>
    <row r="8580" spans="3:9">
      <c r="F8580" s="132" t="str">
        <f>IF(EXACT(I8579, I8580), "PT Sub=Dub", "_")</f>
        <v>PT Sub=Dub</v>
      </c>
      <c r="G8580" s="133" t="s">
        <v>48</v>
      </c>
      <c r="H8580" s="113" t="s">
        <v>52</v>
      </c>
      <c r="I8580" s="114" t="s">
        <v>6377</v>
      </c>
    </row>
    <row r="8581" spans="3:9" hidden="1">
      <c r="C8581" s="147" t="s">
        <v>27</v>
      </c>
      <c r="F8581" s="113" t="s">
        <v>27</v>
      </c>
      <c r="G8581" s="137" t="s">
        <v>28</v>
      </c>
      <c r="H8581" s="113" t="s">
        <v>52</v>
      </c>
      <c r="I8581" s="114">
        <v>1071</v>
      </c>
    </row>
    <row r="8582" spans="3:9" hidden="1">
      <c r="C8582" s="113" t="s">
        <v>27</v>
      </c>
      <c r="F8582" s="113" t="s">
        <v>27</v>
      </c>
      <c r="G8582" s="137" t="s">
        <v>30</v>
      </c>
      <c r="H8582" s="113" t="s">
        <v>52</v>
      </c>
      <c r="I8582" s="114" t="s">
        <v>6378</v>
      </c>
    </row>
    <row r="8583" spans="3:9" hidden="1">
      <c r="C8583" s="113" t="s">
        <v>27</v>
      </c>
      <c r="F8583" s="113" t="s">
        <v>27</v>
      </c>
      <c r="G8583" s="133" t="s">
        <v>32</v>
      </c>
      <c r="H8583" s="113" t="s">
        <v>52</v>
      </c>
      <c r="I8583" s="114" t="s">
        <v>6379</v>
      </c>
    </row>
    <row r="8584" spans="3:9" hidden="1">
      <c r="F8584" s="113" t="s">
        <v>27</v>
      </c>
      <c r="G8584" s="133" t="s">
        <v>35</v>
      </c>
      <c r="H8584" s="113" t="s">
        <v>52</v>
      </c>
      <c r="I8584" s="114" t="s">
        <v>6380</v>
      </c>
    </row>
    <row r="8585" spans="3:9" hidden="1">
      <c r="F8585" s="132" t="str">
        <f>IF(EXACT(I8585, I8586), "EN Sub=Dub", "_")</f>
        <v>_</v>
      </c>
      <c r="G8585" s="133" t="s">
        <v>39</v>
      </c>
      <c r="H8585" s="113" t="s">
        <v>52</v>
      </c>
      <c r="I8585" s="114" t="s">
        <v>6381</v>
      </c>
    </row>
    <row r="8586" spans="3:9" hidden="1">
      <c r="F8586" s="132" t="str">
        <f>IF(EXACT(I8585, I8586), "EN Sub=Dub", "_")</f>
        <v>_</v>
      </c>
      <c r="G8586" s="133" t="s">
        <v>44</v>
      </c>
      <c r="H8586" s="113" t="s">
        <v>52</v>
      </c>
      <c r="I8586" s="114" t="s">
        <v>6382</v>
      </c>
    </row>
    <row r="8587" spans="3:9" hidden="1">
      <c r="F8587" s="132" t="str">
        <f>IF(EXACT(I8587, I8588), "PT Sub=Dub", "_")</f>
        <v>PT Sub=Dub</v>
      </c>
      <c r="G8587" s="133" t="s">
        <v>46</v>
      </c>
      <c r="H8587" s="113" t="s">
        <v>52</v>
      </c>
      <c r="I8587" s="114" t="s">
        <v>6383</v>
      </c>
    </row>
    <row r="8588" spans="3:9">
      <c r="F8588" s="132" t="str">
        <f>IF(EXACT(I8587, I8588), "PT Sub=Dub", "_")</f>
        <v>PT Sub=Dub</v>
      </c>
      <c r="G8588" s="133" t="s">
        <v>48</v>
      </c>
      <c r="H8588" s="113" t="s">
        <v>52</v>
      </c>
      <c r="I8588" s="114" t="s">
        <v>6383</v>
      </c>
    </row>
    <row r="8589" spans="3:9" hidden="1">
      <c r="C8589" s="147" t="s">
        <v>27</v>
      </c>
      <c r="F8589" s="113" t="s">
        <v>27</v>
      </c>
      <c r="G8589" s="137" t="s">
        <v>28</v>
      </c>
      <c r="H8589" s="113" t="s">
        <v>52</v>
      </c>
      <c r="I8589" s="114">
        <v>1072</v>
      </c>
    </row>
    <row r="8590" spans="3:9" hidden="1">
      <c r="C8590" s="113" t="s">
        <v>27</v>
      </c>
      <c r="F8590" s="113" t="s">
        <v>27</v>
      </c>
      <c r="G8590" s="137" t="s">
        <v>30</v>
      </c>
      <c r="H8590" s="113" t="s">
        <v>52</v>
      </c>
      <c r="I8590" s="114" t="s">
        <v>6384</v>
      </c>
    </row>
    <row r="8591" spans="3:9" hidden="1">
      <c r="C8591" s="113" t="s">
        <v>27</v>
      </c>
      <c r="F8591" s="113" t="s">
        <v>27</v>
      </c>
      <c r="G8591" s="133" t="s">
        <v>32</v>
      </c>
      <c r="H8591" s="113" t="s">
        <v>52</v>
      </c>
      <c r="I8591" s="114" t="s">
        <v>6385</v>
      </c>
    </row>
    <row r="8592" spans="3:9" hidden="1">
      <c r="F8592" s="113" t="s">
        <v>27</v>
      </c>
      <c r="G8592" s="133" t="s">
        <v>35</v>
      </c>
      <c r="H8592" s="113" t="s">
        <v>52</v>
      </c>
      <c r="I8592" s="114" t="s">
        <v>6386</v>
      </c>
    </row>
    <row r="8593" spans="2:9" hidden="1">
      <c r="F8593" s="132" t="str">
        <f>IF(EXACT(I8593, I8594), "EN Sub=Dub", "_")</f>
        <v>_</v>
      </c>
      <c r="G8593" s="133" t="s">
        <v>39</v>
      </c>
      <c r="H8593" s="113" t="s">
        <v>52</v>
      </c>
      <c r="I8593" s="114" t="s">
        <v>6387</v>
      </c>
    </row>
    <row r="8594" spans="2:9" hidden="1">
      <c r="F8594" s="132" t="str">
        <f>IF(EXACT(I8593, I8594), "EN Sub=Dub", "_")</f>
        <v>_</v>
      </c>
      <c r="G8594" s="133" t="s">
        <v>44</v>
      </c>
      <c r="H8594" s="113" t="s">
        <v>52</v>
      </c>
      <c r="I8594" s="114" t="s">
        <v>6388</v>
      </c>
    </row>
    <row r="8595" spans="2:9" hidden="1">
      <c r="F8595" s="132" t="str">
        <f>IF(EXACT(I8595, I8596), "PT Sub=Dub", "_")</f>
        <v>_</v>
      </c>
      <c r="G8595" s="133" t="s">
        <v>46</v>
      </c>
      <c r="H8595" s="113" t="s">
        <v>52</v>
      </c>
      <c r="I8595" s="114" t="s">
        <v>6389</v>
      </c>
    </row>
    <row r="8596" spans="2:9">
      <c r="F8596" s="132" t="str">
        <f>IF(EXACT(I8595, I8596), "PT Sub=Dub", "_")</f>
        <v>_</v>
      </c>
      <c r="G8596" s="133" t="s">
        <v>48</v>
      </c>
      <c r="H8596" s="113" t="s">
        <v>52</v>
      </c>
      <c r="I8596" s="114" t="s">
        <v>6390</v>
      </c>
    </row>
    <row r="8597" spans="2:9" hidden="1">
      <c r="C8597" s="147" t="s">
        <v>27</v>
      </c>
      <c r="F8597" s="113" t="s">
        <v>27</v>
      </c>
      <c r="G8597" s="137" t="s">
        <v>28</v>
      </c>
      <c r="H8597" s="113" t="s">
        <v>52</v>
      </c>
      <c r="I8597" s="114">
        <v>1073</v>
      </c>
    </row>
    <row r="8598" spans="2:9" hidden="1">
      <c r="C8598" s="113" t="s">
        <v>27</v>
      </c>
      <c r="F8598" s="113" t="s">
        <v>27</v>
      </c>
      <c r="G8598" s="137" t="s">
        <v>30</v>
      </c>
      <c r="H8598" s="113" t="s">
        <v>52</v>
      </c>
      <c r="I8598" s="114" t="s">
        <v>6391</v>
      </c>
    </row>
    <row r="8599" spans="2:9" hidden="1">
      <c r="C8599" s="113" t="s">
        <v>27</v>
      </c>
      <c r="F8599" s="113" t="s">
        <v>27</v>
      </c>
      <c r="G8599" s="133" t="s">
        <v>32</v>
      </c>
      <c r="H8599" s="113" t="s">
        <v>52</v>
      </c>
      <c r="I8599" s="114" t="s">
        <v>6392</v>
      </c>
    </row>
    <row r="8600" spans="2:9" hidden="1">
      <c r="F8600" s="113" t="s">
        <v>27</v>
      </c>
      <c r="G8600" s="133" t="s">
        <v>35</v>
      </c>
      <c r="H8600" s="113" t="s">
        <v>52</v>
      </c>
      <c r="I8600" s="114" t="s">
        <v>6393</v>
      </c>
    </row>
    <row r="8601" spans="2:9" hidden="1">
      <c r="F8601" s="132" t="str">
        <f>IF(EXACT(I8601, I8602), "EN Sub=Dub", "_")</f>
        <v>_</v>
      </c>
      <c r="G8601" s="133" t="s">
        <v>39</v>
      </c>
      <c r="H8601" s="113" t="s">
        <v>52</v>
      </c>
      <c r="I8601" s="114" t="s">
        <v>6394</v>
      </c>
    </row>
    <row r="8602" spans="2:9" hidden="1">
      <c r="F8602" s="132" t="str">
        <f>IF(EXACT(I8601, I8602), "EN Sub=Dub", "_")</f>
        <v>_</v>
      </c>
      <c r="G8602" s="133" t="s">
        <v>44</v>
      </c>
      <c r="H8602" s="113" t="s">
        <v>52</v>
      </c>
      <c r="I8602" s="114" t="s">
        <v>6395</v>
      </c>
    </row>
    <row r="8603" spans="2:9" hidden="1">
      <c r="F8603" s="132" t="str">
        <f>IF(EXACT(I8603, I8604), "PT Sub=Dub", "_")</f>
        <v>PT Sub=Dub</v>
      </c>
      <c r="G8603" s="133" t="s">
        <v>46</v>
      </c>
      <c r="H8603" s="113" t="s">
        <v>52</v>
      </c>
      <c r="I8603" s="114" t="s">
        <v>6396</v>
      </c>
    </row>
    <row r="8604" spans="2:9">
      <c r="F8604" s="132" t="str">
        <f>IF(EXACT(I8603, I8604), "PT Sub=Dub", "_")</f>
        <v>PT Sub=Dub</v>
      </c>
      <c r="G8604" s="133" t="s">
        <v>48</v>
      </c>
      <c r="H8604" s="113" t="s">
        <v>52</v>
      </c>
      <c r="I8604" s="114" t="s">
        <v>6396</v>
      </c>
    </row>
    <row r="8605" spans="2:9" hidden="1">
      <c r="B8605" s="114" t="s">
        <v>26</v>
      </c>
      <c r="C8605" s="147" t="s">
        <v>27</v>
      </c>
      <c r="F8605" s="113" t="s">
        <v>27</v>
      </c>
      <c r="G8605" s="137" t="s">
        <v>28</v>
      </c>
      <c r="H8605" s="113" t="s">
        <v>734</v>
      </c>
      <c r="I8605" s="114">
        <v>1074</v>
      </c>
    </row>
    <row r="8606" spans="2:9" hidden="1">
      <c r="B8606" s="114" t="s">
        <v>26</v>
      </c>
      <c r="C8606" s="113" t="s">
        <v>27</v>
      </c>
      <c r="F8606" s="113" t="s">
        <v>27</v>
      </c>
      <c r="G8606" s="137" t="s">
        <v>30</v>
      </c>
      <c r="H8606" s="113" t="s">
        <v>734</v>
      </c>
      <c r="I8606" s="114" t="s">
        <v>6397</v>
      </c>
    </row>
    <row r="8607" spans="2:9" hidden="1">
      <c r="B8607" s="114" t="s">
        <v>26</v>
      </c>
      <c r="C8607" s="113" t="s">
        <v>27</v>
      </c>
      <c r="F8607" s="113" t="s">
        <v>27</v>
      </c>
      <c r="G8607" s="133" t="s">
        <v>32</v>
      </c>
      <c r="H8607" s="113" t="s">
        <v>734</v>
      </c>
      <c r="I8607" s="114" t="s">
        <v>6398</v>
      </c>
    </row>
    <row r="8608" spans="2:9" hidden="1">
      <c r="B8608" s="114" t="s">
        <v>26</v>
      </c>
      <c r="F8608" s="113" t="s">
        <v>27</v>
      </c>
      <c r="G8608" s="133" t="s">
        <v>35</v>
      </c>
      <c r="H8608" s="113" t="s">
        <v>734</v>
      </c>
      <c r="I8608" s="114" t="s">
        <v>6399</v>
      </c>
    </row>
    <row r="8609" spans="2:9" hidden="1">
      <c r="B8609" s="114" t="s">
        <v>26</v>
      </c>
      <c r="F8609" s="132" t="str">
        <f>IF(EXACT(I8609, I8610), "EN Sub=Dub", "_")</f>
        <v>_</v>
      </c>
      <c r="G8609" s="133" t="s">
        <v>39</v>
      </c>
      <c r="H8609" s="113" t="s">
        <v>734</v>
      </c>
      <c r="I8609" s="114" t="s">
        <v>6400</v>
      </c>
    </row>
    <row r="8610" spans="2:9" hidden="1">
      <c r="B8610" s="114" t="s">
        <v>26</v>
      </c>
      <c r="F8610" s="132" t="str">
        <f>IF(EXACT(I8609, I8610), "EN Sub=Dub", "_")</f>
        <v>_</v>
      </c>
      <c r="G8610" s="133" t="s">
        <v>44</v>
      </c>
      <c r="H8610" s="113" t="s">
        <v>734</v>
      </c>
      <c r="I8610" s="114" t="s">
        <v>6401</v>
      </c>
    </row>
    <row r="8611" spans="2:9" hidden="1">
      <c r="B8611" s="114" t="s">
        <v>26</v>
      </c>
      <c r="F8611" s="132" t="str">
        <f>IF(EXACT(I8611, I8612), "PT Sub=Dub", "_")</f>
        <v>_</v>
      </c>
      <c r="G8611" s="133" t="s">
        <v>46</v>
      </c>
      <c r="H8611" s="113" t="s">
        <v>734</v>
      </c>
      <c r="I8611" s="114" t="s">
        <v>6402</v>
      </c>
    </row>
    <row r="8612" spans="2:9">
      <c r="B8612" s="114" t="s">
        <v>26</v>
      </c>
      <c r="F8612" s="132" t="str">
        <f>IF(EXACT(I8611, I8612), "PT Sub=Dub", "_")</f>
        <v>_</v>
      </c>
      <c r="G8612" s="133" t="s">
        <v>48</v>
      </c>
      <c r="H8612" s="113" t="s">
        <v>734</v>
      </c>
      <c r="I8612" s="114" t="s">
        <v>6403</v>
      </c>
    </row>
    <row r="8613" spans="2:9" hidden="1">
      <c r="B8613" s="114" t="s">
        <v>26</v>
      </c>
      <c r="C8613" s="147" t="s">
        <v>27</v>
      </c>
      <c r="F8613" s="113" t="s">
        <v>27</v>
      </c>
      <c r="G8613" s="137" t="s">
        <v>28</v>
      </c>
      <c r="H8613" s="113" t="s">
        <v>734</v>
      </c>
      <c r="I8613" s="114">
        <v>1075</v>
      </c>
    </row>
    <row r="8614" spans="2:9" hidden="1">
      <c r="B8614" s="114" t="s">
        <v>26</v>
      </c>
      <c r="C8614" s="113" t="s">
        <v>27</v>
      </c>
      <c r="F8614" s="113" t="s">
        <v>27</v>
      </c>
      <c r="G8614" s="137" t="s">
        <v>30</v>
      </c>
      <c r="H8614" s="113" t="s">
        <v>734</v>
      </c>
      <c r="I8614" s="114" t="s">
        <v>6404</v>
      </c>
    </row>
    <row r="8615" spans="2:9" hidden="1">
      <c r="B8615" s="114" t="s">
        <v>26</v>
      </c>
      <c r="C8615" s="113" t="s">
        <v>27</v>
      </c>
      <c r="F8615" s="113" t="s">
        <v>27</v>
      </c>
      <c r="G8615" s="133" t="s">
        <v>32</v>
      </c>
      <c r="H8615" s="113" t="s">
        <v>734</v>
      </c>
      <c r="I8615" s="114" t="s">
        <v>6405</v>
      </c>
    </row>
    <row r="8616" spans="2:9" hidden="1">
      <c r="B8616" s="114" t="s">
        <v>26</v>
      </c>
      <c r="F8616" s="113" t="s">
        <v>27</v>
      </c>
      <c r="G8616" s="133" t="s">
        <v>35</v>
      </c>
      <c r="H8616" s="113" t="s">
        <v>734</v>
      </c>
      <c r="I8616" s="114" t="s">
        <v>6406</v>
      </c>
    </row>
    <row r="8617" spans="2:9" hidden="1">
      <c r="B8617" s="114" t="s">
        <v>26</v>
      </c>
      <c r="F8617" s="132" t="str">
        <f>IF(EXACT(I8617, I8618), "EN Sub=Dub", "_")</f>
        <v>_</v>
      </c>
      <c r="G8617" s="133" t="s">
        <v>39</v>
      </c>
      <c r="H8617" s="113" t="s">
        <v>734</v>
      </c>
      <c r="I8617" s="114" t="s">
        <v>6407</v>
      </c>
    </row>
    <row r="8618" spans="2:9" hidden="1">
      <c r="B8618" s="114" t="s">
        <v>26</v>
      </c>
      <c r="F8618" s="132" t="str">
        <f>IF(EXACT(I8617, I8618), "EN Sub=Dub", "_")</f>
        <v>_</v>
      </c>
      <c r="G8618" s="133" t="s">
        <v>44</v>
      </c>
      <c r="H8618" s="113" t="s">
        <v>734</v>
      </c>
      <c r="I8618" s="135" t="s">
        <v>6408</v>
      </c>
    </row>
    <row r="8619" spans="2:9" hidden="1">
      <c r="B8619" s="114" t="s">
        <v>26</v>
      </c>
      <c r="F8619" s="132" t="str">
        <f>IF(EXACT(I8619, I8620), "PT Sub=Dub", "_")</f>
        <v>PT Sub=Dub</v>
      </c>
      <c r="G8619" s="133" t="s">
        <v>46</v>
      </c>
      <c r="H8619" s="113" t="s">
        <v>734</v>
      </c>
      <c r="I8619" s="114" t="s">
        <v>6409</v>
      </c>
    </row>
    <row r="8620" spans="2:9">
      <c r="B8620" s="114" t="s">
        <v>26</v>
      </c>
      <c r="F8620" s="132" t="str">
        <f>IF(EXACT(I8619, I8620), "PT Sub=Dub", "_")</f>
        <v>PT Sub=Dub</v>
      </c>
      <c r="G8620" s="133" t="s">
        <v>48</v>
      </c>
      <c r="H8620" s="113" t="s">
        <v>734</v>
      </c>
      <c r="I8620" s="114" t="s">
        <v>6409</v>
      </c>
    </row>
    <row r="8621" spans="2:9" hidden="1">
      <c r="B8621" s="114" t="s">
        <v>26</v>
      </c>
      <c r="C8621" s="147" t="s">
        <v>27</v>
      </c>
      <c r="F8621" s="113" t="s">
        <v>27</v>
      </c>
      <c r="G8621" s="137" t="s">
        <v>28</v>
      </c>
      <c r="H8621" s="113" t="s">
        <v>52</v>
      </c>
      <c r="I8621" s="114">
        <v>1076</v>
      </c>
    </row>
    <row r="8622" spans="2:9" hidden="1">
      <c r="B8622" s="114" t="s">
        <v>26</v>
      </c>
      <c r="C8622" s="113" t="s">
        <v>27</v>
      </c>
      <c r="F8622" s="113" t="s">
        <v>27</v>
      </c>
      <c r="G8622" s="137" t="s">
        <v>30</v>
      </c>
      <c r="H8622" s="113" t="s">
        <v>52</v>
      </c>
      <c r="I8622" s="114" t="s">
        <v>6410</v>
      </c>
    </row>
    <row r="8623" spans="2:9" hidden="1">
      <c r="B8623" s="114" t="s">
        <v>26</v>
      </c>
      <c r="C8623" s="113" t="s">
        <v>27</v>
      </c>
      <c r="F8623" s="113" t="s">
        <v>27</v>
      </c>
      <c r="G8623" s="133" t="s">
        <v>32</v>
      </c>
      <c r="H8623" s="113" t="s">
        <v>52</v>
      </c>
      <c r="I8623" s="114" t="s">
        <v>6411</v>
      </c>
    </row>
    <row r="8624" spans="2:9" hidden="1">
      <c r="B8624" s="114" t="s">
        <v>26</v>
      </c>
      <c r="F8624" s="113" t="s">
        <v>27</v>
      </c>
      <c r="G8624" s="133" t="s">
        <v>35</v>
      </c>
      <c r="H8624" s="113" t="s">
        <v>52</v>
      </c>
      <c r="I8624" s="114" t="s">
        <v>6412</v>
      </c>
    </row>
    <row r="8625" spans="2:9" hidden="1">
      <c r="B8625" s="114" t="s">
        <v>26</v>
      </c>
      <c r="F8625" s="132" t="str">
        <f>IF(EXACT(I8625, I8626), "EN Sub=Dub", "_")</f>
        <v>_</v>
      </c>
      <c r="G8625" s="133" t="s">
        <v>39</v>
      </c>
      <c r="H8625" s="113" t="s">
        <v>52</v>
      </c>
      <c r="I8625" s="114" t="s">
        <v>6412</v>
      </c>
    </row>
    <row r="8626" spans="2:9" hidden="1">
      <c r="B8626" s="114" t="s">
        <v>26</v>
      </c>
      <c r="F8626" s="132" t="str">
        <f>IF(EXACT(I8625, I8626), "EN Sub=Dub", "_")</f>
        <v>_</v>
      </c>
      <c r="G8626" s="133" t="s">
        <v>44</v>
      </c>
      <c r="H8626" s="113" t="s">
        <v>52</v>
      </c>
      <c r="I8626" s="135" t="s">
        <v>6413</v>
      </c>
    </row>
    <row r="8627" spans="2:9" hidden="1">
      <c r="B8627" s="114" t="s">
        <v>26</v>
      </c>
      <c r="F8627" s="132" t="str">
        <f>IF(EXACT(I8627, I8628), "PT Sub=Dub", "_")</f>
        <v>_</v>
      </c>
      <c r="G8627" s="133" t="s">
        <v>46</v>
      </c>
      <c r="H8627" s="113" t="s">
        <v>52</v>
      </c>
      <c r="I8627" s="114" t="s">
        <v>6414</v>
      </c>
    </row>
    <row r="8628" spans="2:9">
      <c r="B8628" s="114" t="s">
        <v>26</v>
      </c>
      <c r="F8628" s="132" t="str">
        <f>IF(EXACT(I8627, I8628), "PT Sub=Dub", "_")</f>
        <v>_</v>
      </c>
      <c r="G8628" s="133" t="s">
        <v>48</v>
      </c>
      <c r="H8628" s="113" t="s">
        <v>52</v>
      </c>
      <c r="I8628" s="114" t="s">
        <v>6415</v>
      </c>
    </row>
    <row r="8629" spans="2:9" hidden="1">
      <c r="B8629" s="114" t="s">
        <v>26</v>
      </c>
      <c r="C8629" s="147" t="s">
        <v>27</v>
      </c>
      <c r="F8629" s="113" t="s">
        <v>27</v>
      </c>
      <c r="G8629" s="137" t="s">
        <v>28</v>
      </c>
      <c r="H8629" s="113" t="s">
        <v>734</v>
      </c>
      <c r="I8629" s="114">
        <v>1077</v>
      </c>
    </row>
    <row r="8630" spans="2:9" hidden="1">
      <c r="B8630" s="114" t="s">
        <v>26</v>
      </c>
      <c r="C8630" s="113" t="s">
        <v>27</v>
      </c>
      <c r="F8630" s="113" t="s">
        <v>27</v>
      </c>
      <c r="G8630" s="137" t="s">
        <v>30</v>
      </c>
      <c r="H8630" s="113" t="s">
        <v>734</v>
      </c>
      <c r="I8630" s="114" t="s">
        <v>6416</v>
      </c>
    </row>
    <row r="8631" spans="2:9" hidden="1">
      <c r="B8631" s="114" t="s">
        <v>26</v>
      </c>
      <c r="C8631" s="113" t="s">
        <v>27</v>
      </c>
      <c r="F8631" s="113" t="s">
        <v>27</v>
      </c>
      <c r="G8631" s="133" t="s">
        <v>32</v>
      </c>
      <c r="H8631" s="113" t="s">
        <v>734</v>
      </c>
      <c r="I8631" s="114" t="s">
        <v>6417</v>
      </c>
    </row>
    <row r="8632" spans="2:9" hidden="1">
      <c r="B8632" s="114" t="s">
        <v>26</v>
      </c>
      <c r="F8632" s="113" t="s">
        <v>27</v>
      </c>
      <c r="G8632" s="133" t="s">
        <v>35</v>
      </c>
      <c r="H8632" s="113" t="s">
        <v>734</v>
      </c>
      <c r="I8632" s="114" t="s">
        <v>6418</v>
      </c>
    </row>
    <row r="8633" spans="2:9" hidden="1">
      <c r="B8633" s="114" t="s">
        <v>26</v>
      </c>
      <c r="F8633" s="132" t="str">
        <f>IF(EXACT(I8633, I8634), "EN Sub=Dub", "_")</f>
        <v>_</v>
      </c>
      <c r="G8633" s="133" t="s">
        <v>39</v>
      </c>
      <c r="H8633" s="113" t="s">
        <v>734</v>
      </c>
      <c r="I8633" s="114" t="s">
        <v>6418</v>
      </c>
    </row>
    <row r="8634" spans="2:9" hidden="1">
      <c r="B8634" s="114" t="s">
        <v>26</v>
      </c>
      <c r="F8634" s="132" t="str">
        <f>IF(EXACT(I8633, I8634), "EN Sub=Dub", "_")</f>
        <v>_</v>
      </c>
      <c r="G8634" s="133" t="s">
        <v>44</v>
      </c>
      <c r="H8634" s="113" t="s">
        <v>734</v>
      </c>
      <c r="I8634" s="135" t="s">
        <v>6419</v>
      </c>
    </row>
    <row r="8635" spans="2:9" hidden="1">
      <c r="B8635" s="114" t="s">
        <v>26</v>
      </c>
      <c r="F8635" s="132" t="str">
        <f>IF(EXACT(I8635, I8636), "PT Sub=Dub", "_")</f>
        <v>_</v>
      </c>
      <c r="G8635" s="133" t="s">
        <v>46</v>
      </c>
      <c r="H8635" s="113" t="s">
        <v>734</v>
      </c>
      <c r="I8635" s="114" t="s">
        <v>6420</v>
      </c>
    </row>
    <row r="8636" spans="2:9">
      <c r="B8636" s="114" t="s">
        <v>26</v>
      </c>
      <c r="F8636" s="132" t="str">
        <f>IF(EXACT(I8635, I8636), "PT Sub=Dub", "_")</f>
        <v>_</v>
      </c>
      <c r="G8636" s="133" t="s">
        <v>48</v>
      </c>
      <c r="H8636" s="113" t="s">
        <v>734</v>
      </c>
      <c r="I8636" s="114" t="s">
        <v>6418</v>
      </c>
    </row>
    <row r="8637" spans="2:9" hidden="1">
      <c r="C8637" s="147" t="s">
        <v>27</v>
      </c>
      <c r="F8637" s="113" t="s">
        <v>27</v>
      </c>
      <c r="G8637" s="137" t="s">
        <v>28</v>
      </c>
      <c r="H8637" s="113" t="s">
        <v>52</v>
      </c>
      <c r="I8637" s="114">
        <v>1078</v>
      </c>
    </row>
    <row r="8638" spans="2:9" hidden="1">
      <c r="C8638" s="113" t="s">
        <v>27</v>
      </c>
      <c r="F8638" s="113" t="s">
        <v>27</v>
      </c>
      <c r="G8638" s="137" t="s">
        <v>30</v>
      </c>
      <c r="H8638" s="113" t="s">
        <v>52</v>
      </c>
      <c r="I8638" s="114" t="s">
        <v>6421</v>
      </c>
    </row>
    <row r="8639" spans="2:9" hidden="1">
      <c r="C8639" s="113" t="s">
        <v>27</v>
      </c>
      <c r="F8639" s="113" t="s">
        <v>27</v>
      </c>
      <c r="G8639" s="133" t="s">
        <v>32</v>
      </c>
      <c r="H8639" s="113" t="s">
        <v>52</v>
      </c>
      <c r="I8639" s="114" t="s">
        <v>6422</v>
      </c>
    </row>
    <row r="8640" spans="2:9" hidden="1">
      <c r="F8640" s="113" t="s">
        <v>27</v>
      </c>
      <c r="G8640" s="133" t="s">
        <v>35</v>
      </c>
      <c r="H8640" s="113" t="s">
        <v>52</v>
      </c>
      <c r="I8640" s="114" t="s">
        <v>6423</v>
      </c>
    </row>
    <row r="8641" spans="2:9" hidden="1">
      <c r="F8641" s="132" t="str">
        <f>IF(EXACT(I8641, I8642), "EN Sub=Dub", "_")</f>
        <v>_</v>
      </c>
      <c r="G8641" s="133" t="s">
        <v>39</v>
      </c>
      <c r="H8641" s="113" t="s">
        <v>52</v>
      </c>
      <c r="I8641" s="114" t="s">
        <v>6424</v>
      </c>
    </row>
    <row r="8642" spans="2:9" hidden="1">
      <c r="F8642" s="132" t="str">
        <f>IF(EXACT(I8641, I8642), "EN Sub=Dub", "_")</f>
        <v>_</v>
      </c>
      <c r="G8642" s="133" t="s">
        <v>44</v>
      </c>
      <c r="H8642" s="113" t="s">
        <v>52</v>
      </c>
      <c r="I8642" s="135" t="s">
        <v>6425</v>
      </c>
    </row>
    <row r="8643" spans="2:9" hidden="1">
      <c r="F8643" s="132" t="str">
        <f>IF(EXACT(I8643, I8644), "PT Sub=Dub", "_")</f>
        <v>_</v>
      </c>
      <c r="G8643" s="133" t="s">
        <v>46</v>
      </c>
      <c r="H8643" s="113" t="s">
        <v>52</v>
      </c>
      <c r="I8643" s="114" t="s">
        <v>6426</v>
      </c>
    </row>
    <row r="8644" spans="2:9">
      <c r="F8644" s="132" t="str">
        <f>IF(EXACT(I8643, I8644), "PT Sub=Dub", "_")</f>
        <v>_</v>
      </c>
      <c r="G8644" s="133" t="s">
        <v>48</v>
      </c>
      <c r="H8644" s="113" t="s">
        <v>52</v>
      </c>
      <c r="I8644" s="114" t="s">
        <v>6427</v>
      </c>
    </row>
    <row r="8645" spans="2:9" hidden="1">
      <c r="C8645" s="147" t="s">
        <v>27</v>
      </c>
      <c r="F8645" s="113" t="s">
        <v>27</v>
      </c>
      <c r="G8645" s="137" t="s">
        <v>28</v>
      </c>
      <c r="H8645" s="113" t="s">
        <v>734</v>
      </c>
      <c r="I8645" s="114">
        <v>1079</v>
      </c>
    </row>
    <row r="8646" spans="2:9" hidden="1">
      <c r="C8646" s="113" t="s">
        <v>27</v>
      </c>
      <c r="F8646" s="113" t="s">
        <v>27</v>
      </c>
      <c r="G8646" s="137" t="s">
        <v>30</v>
      </c>
      <c r="H8646" s="113" t="s">
        <v>734</v>
      </c>
      <c r="I8646" s="114" t="s">
        <v>6428</v>
      </c>
    </row>
    <row r="8647" spans="2:9" hidden="1">
      <c r="C8647" s="113" t="s">
        <v>27</v>
      </c>
      <c r="F8647" s="113" t="s">
        <v>27</v>
      </c>
      <c r="G8647" s="133" t="s">
        <v>32</v>
      </c>
      <c r="H8647" s="113" t="s">
        <v>734</v>
      </c>
      <c r="I8647" s="114" t="s">
        <v>6429</v>
      </c>
    </row>
    <row r="8648" spans="2:9" hidden="1">
      <c r="F8648" s="113" t="s">
        <v>27</v>
      </c>
      <c r="G8648" s="133" t="s">
        <v>35</v>
      </c>
      <c r="H8648" s="113" t="s">
        <v>734</v>
      </c>
      <c r="I8648" s="114" t="s">
        <v>6430</v>
      </c>
    </row>
    <row r="8649" spans="2:9" hidden="1">
      <c r="F8649" s="132" t="str">
        <f>IF(EXACT(I8649, I8650), "EN Sub=Dub", "_")</f>
        <v>_</v>
      </c>
      <c r="G8649" s="133" t="s">
        <v>39</v>
      </c>
      <c r="H8649" s="113" t="s">
        <v>734</v>
      </c>
      <c r="I8649" s="114" t="s">
        <v>6431</v>
      </c>
    </row>
    <row r="8650" spans="2:9" hidden="1">
      <c r="F8650" s="132" t="str">
        <f>IF(EXACT(I8649, I8650), "EN Sub=Dub", "_")</f>
        <v>_</v>
      </c>
      <c r="G8650" s="133" t="s">
        <v>44</v>
      </c>
      <c r="H8650" s="113" t="s">
        <v>734</v>
      </c>
      <c r="I8650" s="135" t="s">
        <v>6432</v>
      </c>
    </row>
    <row r="8651" spans="2:9" hidden="1">
      <c r="F8651" s="132" t="str">
        <f>IF(EXACT(I8651, I8652), "PT Sub=Dub", "_")</f>
        <v>_</v>
      </c>
      <c r="G8651" s="133" t="s">
        <v>46</v>
      </c>
      <c r="H8651" s="113" t="s">
        <v>734</v>
      </c>
      <c r="I8651" s="114" t="s">
        <v>6433</v>
      </c>
    </row>
    <row r="8652" spans="2:9">
      <c r="F8652" s="132" t="str">
        <f>IF(EXACT(I8651, I8652), "PT Sub=Dub", "_")</f>
        <v>_</v>
      </c>
      <c r="G8652" s="133" t="s">
        <v>48</v>
      </c>
      <c r="H8652" s="113" t="s">
        <v>734</v>
      </c>
      <c r="I8652" s="114" t="s">
        <v>6434</v>
      </c>
    </row>
    <row r="8653" spans="2:9" hidden="1">
      <c r="B8653" s="114" t="s">
        <v>26</v>
      </c>
      <c r="C8653" s="147" t="s">
        <v>27</v>
      </c>
      <c r="F8653" s="113" t="s">
        <v>27</v>
      </c>
      <c r="G8653" s="137" t="s">
        <v>28</v>
      </c>
      <c r="H8653" s="113" t="s">
        <v>734</v>
      </c>
      <c r="I8653" s="114">
        <v>1080</v>
      </c>
    </row>
    <row r="8654" spans="2:9" hidden="1">
      <c r="B8654" s="114" t="s">
        <v>26</v>
      </c>
      <c r="C8654" s="113" t="s">
        <v>27</v>
      </c>
      <c r="F8654" s="113" t="s">
        <v>27</v>
      </c>
      <c r="G8654" s="137" t="s">
        <v>30</v>
      </c>
      <c r="H8654" s="113" t="s">
        <v>734</v>
      </c>
      <c r="I8654" s="114" t="s">
        <v>6435</v>
      </c>
    </row>
    <row r="8655" spans="2:9" hidden="1">
      <c r="B8655" s="114" t="s">
        <v>26</v>
      </c>
      <c r="C8655" s="113" t="s">
        <v>27</v>
      </c>
      <c r="F8655" s="113" t="s">
        <v>27</v>
      </c>
      <c r="G8655" s="133" t="s">
        <v>32</v>
      </c>
      <c r="H8655" s="113" t="s">
        <v>734</v>
      </c>
      <c r="I8655" s="114" t="s">
        <v>6436</v>
      </c>
    </row>
    <row r="8656" spans="2:9" hidden="1">
      <c r="B8656" s="114" t="s">
        <v>26</v>
      </c>
      <c r="F8656" s="113" t="s">
        <v>27</v>
      </c>
      <c r="G8656" s="133" t="s">
        <v>35</v>
      </c>
      <c r="H8656" s="113" t="s">
        <v>734</v>
      </c>
      <c r="I8656" s="114" t="s">
        <v>6437</v>
      </c>
    </row>
    <row r="8657" spans="2:9" hidden="1">
      <c r="B8657" s="114" t="s">
        <v>26</v>
      </c>
      <c r="F8657" s="132" t="str">
        <f>IF(EXACT(I8657, I8658), "EN Sub=Dub", "_")</f>
        <v>_</v>
      </c>
      <c r="G8657" s="133" t="s">
        <v>39</v>
      </c>
      <c r="H8657" s="113" t="s">
        <v>734</v>
      </c>
      <c r="I8657" s="114" t="s">
        <v>6438</v>
      </c>
    </row>
    <row r="8658" spans="2:9" hidden="1">
      <c r="B8658" s="114" t="s">
        <v>26</v>
      </c>
      <c r="F8658" s="132" t="str">
        <f>IF(EXACT(I8657, I8658), "EN Sub=Dub", "_")</f>
        <v>_</v>
      </c>
      <c r="G8658" s="133" t="s">
        <v>44</v>
      </c>
      <c r="H8658" s="113" t="s">
        <v>734</v>
      </c>
      <c r="I8658" s="135" t="s">
        <v>6439</v>
      </c>
    </row>
    <row r="8659" spans="2:9" hidden="1">
      <c r="B8659" s="114" t="s">
        <v>26</v>
      </c>
      <c r="F8659" s="132" t="str">
        <f>IF(EXACT(I8659, I8660), "PT Sub=Dub", "_")</f>
        <v>_</v>
      </c>
      <c r="G8659" s="133" t="s">
        <v>46</v>
      </c>
      <c r="H8659" s="113" t="s">
        <v>734</v>
      </c>
      <c r="I8659" s="114" t="s">
        <v>6440</v>
      </c>
    </row>
    <row r="8660" spans="2:9">
      <c r="B8660" s="114" t="s">
        <v>26</v>
      </c>
      <c r="F8660" s="132" t="str">
        <f>IF(EXACT(I8659, I8660), "PT Sub=Dub", "_")</f>
        <v>_</v>
      </c>
      <c r="G8660" s="133" t="s">
        <v>48</v>
      </c>
      <c r="H8660" s="113" t="s">
        <v>734</v>
      </c>
      <c r="I8660" s="114" t="s">
        <v>6441</v>
      </c>
    </row>
    <row r="8661" spans="2:9" hidden="1">
      <c r="C8661" s="147" t="s">
        <v>27</v>
      </c>
      <c r="F8661" s="113" t="s">
        <v>27</v>
      </c>
      <c r="G8661" s="137" t="s">
        <v>28</v>
      </c>
      <c r="H8661" s="113" t="s">
        <v>734</v>
      </c>
      <c r="I8661" s="114">
        <v>1081</v>
      </c>
    </row>
    <row r="8662" spans="2:9" hidden="1">
      <c r="C8662" s="113" t="s">
        <v>27</v>
      </c>
      <c r="F8662" s="113" t="s">
        <v>27</v>
      </c>
      <c r="G8662" s="137" t="s">
        <v>30</v>
      </c>
      <c r="H8662" s="113" t="s">
        <v>734</v>
      </c>
      <c r="I8662" s="114" t="s">
        <v>6442</v>
      </c>
    </row>
    <row r="8663" spans="2:9" hidden="1">
      <c r="C8663" s="113" t="s">
        <v>27</v>
      </c>
      <c r="F8663" s="113" t="s">
        <v>27</v>
      </c>
      <c r="G8663" s="133" t="s">
        <v>32</v>
      </c>
      <c r="H8663" s="113" t="s">
        <v>734</v>
      </c>
      <c r="I8663" s="114" t="s">
        <v>6443</v>
      </c>
    </row>
    <row r="8664" spans="2:9" hidden="1">
      <c r="F8664" s="113" t="s">
        <v>27</v>
      </c>
      <c r="G8664" s="133" t="s">
        <v>35</v>
      </c>
      <c r="H8664" s="113" t="s">
        <v>734</v>
      </c>
      <c r="I8664" s="114" t="s">
        <v>6444</v>
      </c>
    </row>
    <row r="8665" spans="2:9" hidden="1">
      <c r="F8665" s="132" t="str">
        <f>IF(EXACT(I8665, I8666), "EN Sub=Dub", "_")</f>
        <v>_</v>
      </c>
      <c r="G8665" s="133" t="s">
        <v>39</v>
      </c>
      <c r="H8665" s="113" t="s">
        <v>734</v>
      </c>
      <c r="I8665" s="114" t="s">
        <v>6445</v>
      </c>
    </row>
    <row r="8666" spans="2:9" hidden="1">
      <c r="F8666" s="132" t="str">
        <f>IF(EXACT(I8665, I8666), "EN Sub=Dub", "_")</f>
        <v>_</v>
      </c>
      <c r="G8666" s="133" t="s">
        <v>44</v>
      </c>
      <c r="H8666" s="113" t="s">
        <v>734</v>
      </c>
      <c r="I8666" s="114" t="s">
        <v>7094</v>
      </c>
    </row>
    <row r="8667" spans="2:9" hidden="1">
      <c r="F8667" s="132" t="str">
        <f>IF(EXACT(I8667, I8668), "PT Sub=Dub", "_")</f>
        <v>_</v>
      </c>
      <c r="G8667" s="133" t="s">
        <v>46</v>
      </c>
      <c r="H8667" s="113" t="s">
        <v>734</v>
      </c>
      <c r="I8667" s="114" t="s">
        <v>6447</v>
      </c>
    </row>
    <row r="8668" spans="2:9">
      <c r="F8668" s="132" t="str">
        <f>IF(EXACT(I8667, I8668), "PT Sub=Dub", "_")</f>
        <v>_</v>
      </c>
      <c r="G8668" s="133" t="s">
        <v>48</v>
      </c>
      <c r="H8668" s="113" t="s">
        <v>734</v>
      </c>
      <c r="I8668" s="114" t="s">
        <v>6448</v>
      </c>
    </row>
    <row r="8669" spans="2:9" hidden="1">
      <c r="B8669" s="114" t="s">
        <v>26</v>
      </c>
      <c r="C8669" s="147" t="s">
        <v>27</v>
      </c>
      <c r="F8669" s="113" t="s">
        <v>27</v>
      </c>
      <c r="G8669" s="137" t="s">
        <v>28</v>
      </c>
      <c r="H8669" s="113" t="s">
        <v>52</v>
      </c>
      <c r="I8669" s="114">
        <v>1082</v>
      </c>
    </row>
    <row r="8670" spans="2:9" hidden="1">
      <c r="B8670" s="114" t="s">
        <v>26</v>
      </c>
      <c r="C8670" s="113" t="s">
        <v>27</v>
      </c>
      <c r="F8670" s="113" t="s">
        <v>27</v>
      </c>
      <c r="G8670" s="137" t="s">
        <v>30</v>
      </c>
      <c r="H8670" s="113" t="s">
        <v>52</v>
      </c>
      <c r="I8670" s="114" t="s">
        <v>6449</v>
      </c>
    </row>
    <row r="8671" spans="2:9" hidden="1">
      <c r="B8671" s="114" t="s">
        <v>26</v>
      </c>
      <c r="C8671" s="113" t="s">
        <v>27</v>
      </c>
      <c r="F8671" s="113" t="s">
        <v>27</v>
      </c>
      <c r="G8671" s="133" t="s">
        <v>32</v>
      </c>
      <c r="H8671" s="113" t="s">
        <v>52</v>
      </c>
      <c r="I8671" s="114" t="s">
        <v>6450</v>
      </c>
    </row>
    <row r="8672" spans="2:9" hidden="1">
      <c r="B8672" s="114" t="s">
        <v>26</v>
      </c>
      <c r="F8672" s="113" t="s">
        <v>27</v>
      </c>
      <c r="G8672" s="133" t="s">
        <v>35</v>
      </c>
      <c r="H8672" s="113" t="s">
        <v>52</v>
      </c>
      <c r="I8672" s="114" t="s">
        <v>6451</v>
      </c>
    </row>
    <row r="8673" spans="2:9" hidden="1">
      <c r="B8673" s="114" t="s">
        <v>26</v>
      </c>
      <c r="F8673" s="132" t="str">
        <f>IF(EXACT(I8673, I8674), "EN Sub=Dub", "_")</f>
        <v>_</v>
      </c>
      <c r="G8673" s="133" t="s">
        <v>39</v>
      </c>
      <c r="H8673" s="113" t="s">
        <v>52</v>
      </c>
      <c r="I8673" s="114" t="s">
        <v>6452</v>
      </c>
    </row>
    <row r="8674" spans="2:9" hidden="1">
      <c r="B8674" s="114" t="s">
        <v>26</v>
      </c>
      <c r="F8674" s="132" t="str">
        <f>IF(EXACT(I8673, I8674), "EN Sub=Dub", "_")</f>
        <v>_</v>
      </c>
      <c r="G8674" s="133" t="s">
        <v>44</v>
      </c>
      <c r="H8674" s="113" t="s">
        <v>52</v>
      </c>
      <c r="I8674" s="114" t="s">
        <v>6453</v>
      </c>
    </row>
    <row r="8675" spans="2:9" hidden="1">
      <c r="B8675" s="114" t="s">
        <v>26</v>
      </c>
      <c r="F8675" s="132" t="str">
        <f>IF(EXACT(I8675, I8676), "PT Sub=Dub", "_")</f>
        <v>_</v>
      </c>
      <c r="G8675" s="133" t="s">
        <v>46</v>
      </c>
      <c r="H8675" s="113" t="s">
        <v>52</v>
      </c>
      <c r="I8675" s="114" t="s">
        <v>6454</v>
      </c>
    </row>
    <row r="8676" spans="2:9">
      <c r="B8676" s="114" t="s">
        <v>26</v>
      </c>
      <c r="F8676" s="132" t="str">
        <f>IF(EXACT(I8675, I8676), "PT Sub=Dub", "_")</f>
        <v>_</v>
      </c>
      <c r="G8676" s="133" t="s">
        <v>48</v>
      </c>
      <c r="H8676" s="113" t="s">
        <v>52</v>
      </c>
      <c r="I8676" s="114" t="s">
        <v>6455</v>
      </c>
    </row>
    <row r="8677" spans="2:9" hidden="1">
      <c r="C8677" s="147" t="s">
        <v>27</v>
      </c>
      <c r="F8677" s="113" t="s">
        <v>27</v>
      </c>
      <c r="G8677" s="137" t="s">
        <v>28</v>
      </c>
      <c r="H8677" s="113" t="s">
        <v>52</v>
      </c>
      <c r="I8677" s="114">
        <v>1083</v>
      </c>
    </row>
    <row r="8678" spans="2:9" hidden="1">
      <c r="C8678" s="113" t="s">
        <v>27</v>
      </c>
      <c r="F8678" s="113" t="s">
        <v>27</v>
      </c>
      <c r="G8678" s="137" t="s">
        <v>30</v>
      </c>
      <c r="H8678" s="113" t="s">
        <v>52</v>
      </c>
      <c r="I8678" s="114" t="s">
        <v>6456</v>
      </c>
    </row>
    <row r="8679" spans="2:9" hidden="1">
      <c r="C8679" s="113" t="s">
        <v>27</v>
      </c>
      <c r="F8679" s="113" t="s">
        <v>27</v>
      </c>
      <c r="G8679" s="133" t="s">
        <v>32</v>
      </c>
      <c r="H8679" s="113" t="s">
        <v>52</v>
      </c>
      <c r="I8679" s="114" t="s">
        <v>6457</v>
      </c>
    </row>
    <row r="8680" spans="2:9" hidden="1">
      <c r="F8680" s="113" t="s">
        <v>27</v>
      </c>
      <c r="G8680" s="133" t="s">
        <v>35</v>
      </c>
      <c r="H8680" s="113" t="s">
        <v>52</v>
      </c>
      <c r="I8680" s="114" t="s">
        <v>6458</v>
      </c>
    </row>
    <row r="8681" spans="2:9" hidden="1">
      <c r="F8681" s="132" t="str">
        <f>IF(EXACT(I8681, I8682), "EN Sub=Dub", "_")</f>
        <v>_</v>
      </c>
      <c r="G8681" s="133" t="s">
        <v>39</v>
      </c>
      <c r="H8681" s="113" t="s">
        <v>52</v>
      </c>
      <c r="I8681" s="114" t="s">
        <v>6459</v>
      </c>
    </row>
    <row r="8682" spans="2:9" hidden="1">
      <c r="F8682" s="132" t="str">
        <f>IF(EXACT(I8681, I8682), "EN Sub=Dub", "_")</f>
        <v>_</v>
      </c>
      <c r="G8682" s="133" t="s">
        <v>44</v>
      </c>
      <c r="H8682" s="113" t="s">
        <v>52</v>
      </c>
      <c r="I8682" s="114" t="s">
        <v>7095</v>
      </c>
    </row>
    <row r="8683" spans="2:9" hidden="1">
      <c r="F8683" s="132" t="str">
        <f>IF(EXACT(I8683, I8684), "PT Sub=Dub", "_")</f>
        <v>PT Sub=Dub</v>
      </c>
      <c r="G8683" s="133" t="s">
        <v>46</v>
      </c>
      <c r="H8683" s="113" t="s">
        <v>52</v>
      </c>
      <c r="I8683" s="114" t="s">
        <v>6461</v>
      </c>
    </row>
    <row r="8684" spans="2:9">
      <c r="F8684" s="132" t="str">
        <f>IF(EXACT(I8683, I8684), "PT Sub=Dub", "_")</f>
        <v>PT Sub=Dub</v>
      </c>
      <c r="G8684" s="133" t="s">
        <v>48</v>
      </c>
      <c r="H8684" s="113" t="s">
        <v>52</v>
      </c>
      <c r="I8684" s="114" t="s">
        <v>6461</v>
      </c>
    </row>
    <row r="8685" spans="2:9" hidden="1">
      <c r="C8685" s="147" t="s">
        <v>27</v>
      </c>
      <c r="F8685" s="113" t="s">
        <v>27</v>
      </c>
      <c r="G8685" s="137" t="s">
        <v>28</v>
      </c>
      <c r="H8685" s="113" t="s">
        <v>6462</v>
      </c>
      <c r="I8685" s="114">
        <v>1084</v>
      </c>
    </row>
    <row r="8686" spans="2:9" hidden="1">
      <c r="C8686" s="113" t="s">
        <v>27</v>
      </c>
      <c r="F8686" s="113" t="s">
        <v>27</v>
      </c>
      <c r="G8686" s="137" t="s">
        <v>30</v>
      </c>
      <c r="H8686" s="113" t="s">
        <v>6462</v>
      </c>
      <c r="I8686" s="114" t="s">
        <v>6463</v>
      </c>
    </row>
    <row r="8687" spans="2:9" hidden="1">
      <c r="C8687" s="113" t="s">
        <v>27</v>
      </c>
      <c r="F8687" s="113" t="s">
        <v>27</v>
      </c>
      <c r="G8687" s="133" t="s">
        <v>32</v>
      </c>
      <c r="H8687" s="113" t="s">
        <v>1479</v>
      </c>
      <c r="I8687" s="114" t="s">
        <v>6464</v>
      </c>
    </row>
    <row r="8688" spans="2:9" hidden="1">
      <c r="F8688" s="113" t="s">
        <v>27</v>
      </c>
      <c r="G8688" s="133" t="s">
        <v>35</v>
      </c>
      <c r="H8688" s="113" t="s">
        <v>6462</v>
      </c>
      <c r="I8688" s="114" t="s">
        <v>6465</v>
      </c>
    </row>
    <row r="8689" spans="2:9" hidden="1">
      <c r="F8689" s="132" t="str">
        <f>IF(EXACT(I8689, I8690), "EN Sub=Dub", "_")</f>
        <v>_</v>
      </c>
      <c r="G8689" s="133" t="s">
        <v>39</v>
      </c>
      <c r="H8689" s="113" t="s">
        <v>6462</v>
      </c>
      <c r="I8689" s="114" t="s">
        <v>6465</v>
      </c>
    </row>
    <row r="8690" spans="2:9" hidden="1">
      <c r="F8690" s="132" t="str">
        <f>IF(EXACT(I8689, I8690), "EN Sub=Dub", "_")</f>
        <v>_</v>
      </c>
      <c r="G8690" s="133" t="s">
        <v>44</v>
      </c>
      <c r="H8690" s="113" t="s">
        <v>1479</v>
      </c>
      <c r="I8690" s="114" t="s">
        <v>6466</v>
      </c>
    </row>
    <row r="8691" spans="2:9" hidden="1">
      <c r="F8691" s="132" t="str">
        <f>IF(EXACT(I8691, I8692), "PT Sub=Dub", "_")</f>
        <v>_</v>
      </c>
      <c r="G8691" s="133" t="s">
        <v>46</v>
      </c>
      <c r="H8691" s="113" t="s">
        <v>6462</v>
      </c>
      <c r="I8691" s="114" t="s">
        <v>6467</v>
      </c>
    </row>
    <row r="8692" spans="2:9">
      <c r="F8692" s="132" t="str">
        <f>IF(EXACT(I8691, I8692), "PT Sub=Dub", "_")</f>
        <v>_</v>
      </c>
      <c r="G8692" s="133" t="s">
        <v>48</v>
      </c>
      <c r="H8692" s="113" t="s">
        <v>6462</v>
      </c>
      <c r="I8692" s="114" t="s">
        <v>6468</v>
      </c>
    </row>
    <row r="8693" spans="2:9" hidden="1">
      <c r="B8693" s="114" t="s">
        <v>26</v>
      </c>
      <c r="C8693" s="147" t="s">
        <v>27</v>
      </c>
      <c r="F8693" s="113" t="s">
        <v>27</v>
      </c>
      <c r="G8693" s="137" t="s">
        <v>28</v>
      </c>
      <c r="H8693" s="113" t="s">
        <v>1807</v>
      </c>
      <c r="I8693" s="114">
        <v>1085</v>
      </c>
    </row>
    <row r="8694" spans="2:9" hidden="1">
      <c r="B8694" s="114" t="s">
        <v>26</v>
      </c>
      <c r="C8694" s="113" t="s">
        <v>27</v>
      </c>
      <c r="F8694" s="113" t="s">
        <v>27</v>
      </c>
      <c r="G8694" s="137" t="s">
        <v>30</v>
      </c>
      <c r="H8694" s="113" t="s">
        <v>1807</v>
      </c>
      <c r="I8694" s="114" t="s">
        <v>6469</v>
      </c>
    </row>
    <row r="8695" spans="2:9" hidden="1">
      <c r="B8695" s="114" t="s">
        <v>26</v>
      </c>
      <c r="C8695" s="113" t="s">
        <v>27</v>
      </c>
      <c r="F8695" s="113" t="s">
        <v>27</v>
      </c>
      <c r="G8695" s="133" t="s">
        <v>32</v>
      </c>
      <c r="H8695" s="113" t="s">
        <v>1807</v>
      </c>
      <c r="I8695" s="114" t="s">
        <v>6470</v>
      </c>
    </row>
    <row r="8696" spans="2:9" hidden="1">
      <c r="B8696" s="114" t="s">
        <v>26</v>
      </c>
      <c r="F8696" s="113" t="s">
        <v>27</v>
      </c>
      <c r="G8696" s="133" t="s">
        <v>35</v>
      </c>
      <c r="H8696" s="113" t="s">
        <v>1807</v>
      </c>
      <c r="I8696" s="114" t="s">
        <v>6471</v>
      </c>
    </row>
    <row r="8697" spans="2:9" hidden="1">
      <c r="B8697" s="114" t="s">
        <v>26</v>
      </c>
      <c r="F8697" s="132" t="str">
        <f>IF(EXACT(I8697, I8698), "EN Sub=Dub", "_")</f>
        <v>_</v>
      </c>
      <c r="G8697" s="133" t="s">
        <v>39</v>
      </c>
      <c r="H8697" s="113" t="s">
        <v>1807</v>
      </c>
      <c r="I8697" s="114" t="s">
        <v>6472</v>
      </c>
    </row>
    <row r="8698" spans="2:9" hidden="1">
      <c r="B8698" s="114" t="s">
        <v>26</v>
      </c>
      <c r="F8698" s="132" t="str">
        <f>IF(EXACT(I8697, I8698), "EN Sub=Dub", "_")</f>
        <v>_</v>
      </c>
      <c r="G8698" s="133" t="s">
        <v>44</v>
      </c>
      <c r="H8698" s="113" t="s">
        <v>1807</v>
      </c>
      <c r="I8698" s="114" t="s">
        <v>6473</v>
      </c>
    </row>
    <row r="8699" spans="2:9" hidden="1">
      <c r="B8699" s="114" t="s">
        <v>26</v>
      </c>
      <c r="F8699" s="132" t="str">
        <f>IF(EXACT(I8699, I8700), "PT Sub=Dub", "_")</f>
        <v>_</v>
      </c>
      <c r="G8699" s="133" t="s">
        <v>46</v>
      </c>
      <c r="H8699" s="113" t="s">
        <v>1807</v>
      </c>
      <c r="I8699" s="114" t="s">
        <v>6474</v>
      </c>
    </row>
    <row r="8700" spans="2:9">
      <c r="B8700" s="114" t="s">
        <v>26</v>
      </c>
      <c r="F8700" s="132" t="str">
        <f>IF(EXACT(I8699, I8700), "PT Sub=Dub", "_")</f>
        <v>_</v>
      </c>
      <c r="G8700" s="133" t="s">
        <v>48</v>
      </c>
      <c r="H8700" s="113" t="s">
        <v>1807</v>
      </c>
      <c r="I8700" s="114" t="s">
        <v>6475</v>
      </c>
    </row>
    <row r="8701" spans="2:9" hidden="1">
      <c r="C8701" s="147" t="s">
        <v>27</v>
      </c>
      <c r="F8701" s="113" t="s">
        <v>27</v>
      </c>
      <c r="G8701" s="137" t="s">
        <v>28</v>
      </c>
      <c r="H8701" s="113" t="s">
        <v>6476</v>
      </c>
      <c r="I8701" s="114">
        <v>1086</v>
      </c>
    </row>
    <row r="8702" spans="2:9" hidden="1">
      <c r="C8702" s="113" t="s">
        <v>27</v>
      </c>
      <c r="F8702" s="113" t="s">
        <v>27</v>
      </c>
      <c r="G8702" s="137" t="s">
        <v>30</v>
      </c>
      <c r="H8702" s="113" t="s">
        <v>6476</v>
      </c>
      <c r="I8702" s="114" t="s">
        <v>6477</v>
      </c>
    </row>
    <row r="8703" spans="2:9" hidden="1">
      <c r="C8703" s="113" t="s">
        <v>27</v>
      </c>
      <c r="F8703" s="113" t="s">
        <v>27</v>
      </c>
      <c r="G8703" s="133" t="s">
        <v>32</v>
      </c>
      <c r="H8703" s="113" t="s">
        <v>6476</v>
      </c>
      <c r="I8703" s="114" t="s">
        <v>6478</v>
      </c>
    </row>
    <row r="8704" spans="2:9" hidden="1">
      <c r="F8704" s="113" t="s">
        <v>27</v>
      </c>
      <c r="G8704" s="133" t="s">
        <v>35</v>
      </c>
      <c r="H8704" s="113" t="s">
        <v>6476</v>
      </c>
      <c r="I8704" s="114" t="s">
        <v>6479</v>
      </c>
    </row>
    <row r="8705" spans="2:9" hidden="1">
      <c r="F8705" s="132" t="str">
        <f>IF(EXACT(I8705, I8706), "EN Sub=Dub", "_")</f>
        <v>_</v>
      </c>
      <c r="G8705" s="133" t="s">
        <v>39</v>
      </c>
      <c r="H8705" s="113" t="s">
        <v>6476</v>
      </c>
      <c r="I8705" s="114" t="s">
        <v>6480</v>
      </c>
    </row>
    <row r="8706" spans="2:9" hidden="1">
      <c r="F8706" s="132" t="str">
        <f>IF(EXACT(I8705, I8706), "EN Sub=Dub", "_")</f>
        <v>_</v>
      </c>
      <c r="G8706" s="133" t="s">
        <v>44</v>
      </c>
      <c r="H8706" s="113" t="s">
        <v>6476</v>
      </c>
      <c r="I8706" s="114" t="s">
        <v>6481</v>
      </c>
    </row>
    <row r="8707" spans="2:9" hidden="1">
      <c r="F8707" s="132" t="str">
        <f>IF(EXACT(I8707, I8708), "PT Sub=Dub", "_")</f>
        <v>_</v>
      </c>
      <c r="G8707" s="133" t="s">
        <v>46</v>
      </c>
      <c r="H8707" s="113" t="s">
        <v>6476</v>
      </c>
      <c r="I8707" s="114" t="s">
        <v>6480</v>
      </c>
    </row>
    <row r="8708" spans="2:9">
      <c r="F8708" s="132" t="str">
        <f>IF(EXACT(I8707, I8708), "PT Sub=Dub", "_")</f>
        <v>_</v>
      </c>
      <c r="G8708" s="133" t="s">
        <v>48</v>
      </c>
      <c r="H8708" s="113" t="s">
        <v>6476</v>
      </c>
      <c r="I8708" s="114" t="s">
        <v>6482</v>
      </c>
    </row>
    <row r="8709" spans="2:9" hidden="1">
      <c r="B8709" s="114" t="s">
        <v>26</v>
      </c>
      <c r="C8709" s="147" t="s">
        <v>27</v>
      </c>
      <c r="F8709" s="113" t="s">
        <v>27</v>
      </c>
      <c r="G8709" s="137" t="s">
        <v>28</v>
      </c>
      <c r="H8709" s="113" t="s">
        <v>1807</v>
      </c>
      <c r="I8709" s="114">
        <v>1087</v>
      </c>
    </row>
    <row r="8710" spans="2:9" hidden="1">
      <c r="B8710" s="114" t="s">
        <v>26</v>
      </c>
      <c r="C8710" s="113" t="s">
        <v>27</v>
      </c>
      <c r="F8710" s="113" t="s">
        <v>27</v>
      </c>
      <c r="G8710" s="137" t="s">
        <v>30</v>
      </c>
      <c r="H8710" s="113" t="s">
        <v>1807</v>
      </c>
      <c r="I8710" s="114" t="s">
        <v>6483</v>
      </c>
    </row>
    <row r="8711" spans="2:9" hidden="1">
      <c r="B8711" s="114" t="s">
        <v>26</v>
      </c>
      <c r="C8711" s="113" t="s">
        <v>27</v>
      </c>
      <c r="F8711" s="113" t="s">
        <v>27</v>
      </c>
      <c r="G8711" s="133" t="s">
        <v>32</v>
      </c>
      <c r="H8711" s="113" t="s">
        <v>1807</v>
      </c>
      <c r="I8711" s="114" t="s">
        <v>6484</v>
      </c>
    </row>
    <row r="8712" spans="2:9" hidden="1">
      <c r="B8712" s="114" t="s">
        <v>26</v>
      </c>
      <c r="F8712" s="113" t="s">
        <v>27</v>
      </c>
      <c r="G8712" s="133" t="s">
        <v>35</v>
      </c>
      <c r="H8712" s="113" t="s">
        <v>1807</v>
      </c>
      <c r="I8712" s="114" t="s">
        <v>6485</v>
      </c>
    </row>
    <row r="8713" spans="2:9" hidden="1">
      <c r="B8713" s="114" t="s">
        <v>26</v>
      </c>
      <c r="F8713" s="132" t="str">
        <f>IF(EXACT(I8713, I8714), "EN Sub=Dub", "_")</f>
        <v>_</v>
      </c>
      <c r="G8713" s="133" t="s">
        <v>39</v>
      </c>
      <c r="H8713" s="113" t="s">
        <v>1807</v>
      </c>
      <c r="I8713" s="114" t="s">
        <v>6486</v>
      </c>
    </row>
    <row r="8714" spans="2:9" hidden="1">
      <c r="B8714" s="114" t="s">
        <v>26</v>
      </c>
      <c r="F8714" s="132" t="str">
        <f>IF(EXACT(I8713, I8714), "EN Sub=Dub", "_")</f>
        <v>_</v>
      </c>
      <c r="G8714" s="133" t="s">
        <v>44</v>
      </c>
      <c r="H8714" s="113" t="s">
        <v>1807</v>
      </c>
      <c r="I8714" s="114" t="s">
        <v>6487</v>
      </c>
    </row>
    <row r="8715" spans="2:9" hidden="1">
      <c r="B8715" s="114" t="s">
        <v>26</v>
      </c>
      <c r="F8715" s="132" t="str">
        <f>IF(EXACT(I8715, I8716), "PT Sub=Dub", "_")</f>
        <v>_</v>
      </c>
      <c r="G8715" s="133" t="s">
        <v>46</v>
      </c>
      <c r="H8715" s="113" t="s">
        <v>1807</v>
      </c>
      <c r="I8715" s="114" t="s">
        <v>6488</v>
      </c>
    </row>
    <row r="8716" spans="2:9">
      <c r="B8716" s="114" t="s">
        <v>26</v>
      </c>
      <c r="F8716" s="132" t="str">
        <f>IF(EXACT(I8715, I8716), "PT Sub=Dub", "_")</f>
        <v>_</v>
      </c>
      <c r="G8716" s="133" t="s">
        <v>48</v>
      </c>
      <c r="H8716" s="113" t="s">
        <v>1807</v>
      </c>
      <c r="I8716" s="114" t="s">
        <v>6489</v>
      </c>
    </row>
    <row r="8717" spans="2:9" hidden="1">
      <c r="B8717" s="114" t="s">
        <v>26</v>
      </c>
      <c r="C8717" s="147" t="s">
        <v>27</v>
      </c>
      <c r="F8717" s="113" t="s">
        <v>27</v>
      </c>
      <c r="G8717" s="137" t="s">
        <v>28</v>
      </c>
      <c r="H8717" s="113" t="s">
        <v>1807</v>
      </c>
      <c r="I8717" s="114">
        <v>1088</v>
      </c>
    </row>
    <row r="8718" spans="2:9" hidden="1">
      <c r="B8718" s="114" t="s">
        <v>26</v>
      </c>
      <c r="C8718" s="113" t="s">
        <v>27</v>
      </c>
      <c r="F8718" s="113" t="s">
        <v>27</v>
      </c>
      <c r="G8718" s="137" t="s">
        <v>30</v>
      </c>
      <c r="H8718" s="113" t="s">
        <v>1807</v>
      </c>
      <c r="I8718" s="114" t="s">
        <v>6490</v>
      </c>
    </row>
    <row r="8719" spans="2:9" hidden="1">
      <c r="B8719" s="114" t="s">
        <v>26</v>
      </c>
      <c r="C8719" s="113" t="s">
        <v>27</v>
      </c>
      <c r="F8719" s="113" t="s">
        <v>27</v>
      </c>
      <c r="G8719" s="133" t="s">
        <v>32</v>
      </c>
      <c r="H8719" s="113" t="s">
        <v>1807</v>
      </c>
      <c r="I8719" s="114" t="s">
        <v>6491</v>
      </c>
    </row>
    <row r="8720" spans="2:9" hidden="1">
      <c r="B8720" s="114" t="s">
        <v>26</v>
      </c>
      <c r="F8720" s="113" t="s">
        <v>27</v>
      </c>
      <c r="G8720" s="133" t="s">
        <v>35</v>
      </c>
      <c r="H8720" s="113" t="s">
        <v>1807</v>
      </c>
      <c r="I8720" s="114" t="s">
        <v>6492</v>
      </c>
    </row>
    <row r="8721" spans="2:9" hidden="1">
      <c r="B8721" s="114" t="s">
        <v>26</v>
      </c>
      <c r="F8721" s="132" t="str">
        <f>IF(EXACT(I8721, I8722), "EN Sub=Dub", "_")</f>
        <v>_</v>
      </c>
      <c r="G8721" s="133" t="s">
        <v>39</v>
      </c>
      <c r="H8721" s="113" t="s">
        <v>1807</v>
      </c>
      <c r="I8721" s="114" t="s">
        <v>6493</v>
      </c>
    </row>
    <row r="8722" spans="2:9" hidden="1">
      <c r="B8722" s="114" t="s">
        <v>26</v>
      </c>
      <c r="F8722" s="132" t="str">
        <f>IF(EXACT(I8721, I8722), "EN Sub=Dub", "_")</f>
        <v>_</v>
      </c>
      <c r="G8722" s="133" t="s">
        <v>44</v>
      </c>
      <c r="H8722" s="113" t="s">
        <v>1807</v>
      </c>
      <c r="I8722" s="114" t="s">
        <v>6494</v>
      </c>
    </row>
    <row r="8723" spans="2:9" hidden="1">
      <c r="B8723" s="114" t="s">
        <v>26</v>
      </c>
      <c r="F8723" s="132" t="str">
        <f>IF(EXACT(I8723, I8724), "PT Sub=Dub", "_")</f>
        <v>_</v>
      </c>
      <c r="G8723" s="133" t="s">
        <v>46</v>
      </c>
      <c r="H8723" s="113" t="s">
        <v>1807</v>
      </c>
      <c r="I8723" s="114" t="s">
        <v>6495</v>
      </c>
    </row>
    <row r="8724" spans="2:9">
      <c r="B8724" s="114" t="s">
        <v>26</v>
      </c>
      <c r="F8724" s="132" t="str">
        <f>IF(EXACT(I8723, I8724), "PT Sub=Dub", "_")</f>
        <v>_</v>
      </c>
      <c r="G8724" s="133" t="s">
        <v>48</v>
      </c>
      <c r="H8724" s="113" t="s">
        <v>1807</v>
      </c>
      <c r="I8724" s="114" t="s">
        <v>6496</v>
      </c>
    </row>
    <row r="8725" spans="2:9" hidden="1">
      <c r="B8725" s="114" t="s">
        <v>26</v>
      </c>
      <c r="C8725" s="147" t="s">
        <v>27</v>
      </c>
      <c r="F8725" s="113" t="s">
        <v>27</v>
      </c>
      <c r="G8725" s="137" t="s">
        <v>28</v>
      </c>
      <c r="H8725" s="113" t="s">
        <v>734</v>
      </c>
      <c r="I8725" s="114">
        <v>1089</v>
      </c>
    </row>
    <row r="8726" spans="2:9" hidden="1">
      <c r="B8726" s="114" t="s">
        <v>26</v>
      </c>
      <c r="C8726" s="113" t="s">
        <v>27</v>
      </c>
      <c r="F8726" s="113" t="s">
        <v>27</v>
      </c>
      <c r="G8726" s="137" t="s">
        <v>30</v>
      </c>
      <c r="H8726" s="113" t="s">
        <v>734</v>
      </c>
      <c r="I8726" s="114" t="s">
        <v>6497</v>
      </c>
    </row>
    <row r="8727" spans="2:9" hidden="1">
      <c r="B8727" s="114" t="s">
        <v>26</v>
      </c>
      <c r="C8727" s="113" t="s">
        <v>27</v>
      </c>
      <c r="F8727" s="113" t="s">
        <v>27</v>
      </c>
      <c r="G8727" s="133" t="s">
        <v>32</v>
      </c>
      <c r="H8727" s="113" t="s">
        <v>734</v>
      </c>
      <c r="I8727" s="114" t="s">
        <v>6498</v>
      </c>
    </row>
    <row r="8728" spans="2:9" hidden="1">
      <c r="B8728" s="114" t="s">
        <v>26</v>
      </c>
      <c r="F8728" s="113" t="s">
        <v>27</v>
      </c>
      <c r="G8728" s="133" t="s">
        <v>35</v>
      </c>
      <c r="H8728" s="113" t="s">
        <v>734</v>
      </c>
      <c r="I8728" s="114" t="s">
        <v>6499</v>
      </c>
    </row>
    <row r="8729" spans="2:9" hidden="1">
      <c r="B8729" s="114" t="s">
        <v>26</v>
      </c>
      <c r="F8729" s="132" t="str">
        <f>IF(EXACT(I8729, I8730), "EN Sub=Dub", "_")</f>
        <v>_</v>
      </c>
      <c r="G8729" s="133" t="s">
        <v>39</v>
      </c>
      <c r="H8729" s="113" t="s">
        <v>734</v>
      </c>
      <c r="I8729" s="114" t="s">
        <v>6500</v>
      </c>
    </row>
    <row r="8730" spans="2:9" hidden="1">
      <c r="B8730" s="114" t="s">
        <v>26</v>
      </c>
      <c r="F8730" s="132" t="str">
        <f>IF(EXACT(I8729, I8730), "EN Sub=Dub", "_")</f>
        <v>_</v>
      </c>
      <c r="G8730" s="133" t="s">
        <v>44</v>
      </c>
      <c r="H8730" s="113" t="s">
        <v>734</v>
      </c>
      <c r="I8730" s="114" t="s">
        <v>6501</v>
      </c>
    </row>
    <row r="8731" spans="2:9" hidden="1">
      <c r="B8731" s="114" t="s">
        <v>26</v>
      </c>
      <c r="F8731" s="132" t="str">
        <f>IF(EXACT(I8731, I8732), "PT Sub=Dub", "_")</f>
        <v>PT Sub=Dub</v>
      </c>
      <c r="G8731" s="133" t="s">
        <v>46</v>
      </c>
      <c r="H8731" s="113" t="s">
        <v>734</v>
      </c>
      <c r="I8731" s="114" t="s">
        <v>6502</v>
      </c>
    </row>
    <row r="8732" spans="2:9">
      <c r="B8732" s="114" t="s">
        <v>26</v>
      </c>
      <c r="F8732" s="132" t="str">
        <f>IF(EXACT(I8731, I8732), "PT Sub=Dub", "_")</f>
        <v>PT Sub=Dub</v>
      </c>
      <c r="G8732" s="133" t="s">
        <v>48</v>
      </c>
      <c r="H8732" s="113" t="s">
        <v>734</v>
      </c>
      <c r="I8732" s="114" t="s">
        <v>6502</v>
      </c>
    </row>
    <row r="8733" spans="2:9" hidden="1">
      <c r="B8733" s="114" t="s">
        <v>26</v>
      </c>
      <c r="C8733" s="147" t="s">
        <v>27</v>
      </c>
      <c r="F8733" s="113" t="s">
        <v>27</v>
      </c>
      <c r="G8733" s="137" t="s">
        <v>28</v>
      </c>
      <c r="H8733" s="113" t="s">
        <v>734</v>
      </c>
      <c r="I8733" s="114">
        <v>1090</v>
      </c>
    </row>
    <row r="8734" spans="2:9" hidden="1">
      <c r="B8734" s="114" t="s">
        <v>26</v>
      </c>
      <c r="C8734" s="113" t="s">
        <v>27</v>
      </c>
      <c r="F8734" s="113" t="s">
        <v>27</v>
      </c>
      <c r="G8734" s="137" t="s">
        <v>30</v>
      </c>
      <c r="H8734" s="113" t="s">
        <v>734</v>
      </c>
      <c r="I8734" s="114" t="s">
        <v>6503</v>
      </c>
    </row>
    <row r="8735" spans="2:9" hidden="1">
      <c r="B8735" s="114" t="s">
        <v>26</v>
      </c>
      <c r="C8735" s="113" t="s">
        <v>27</v>
      </c>
      <c r="F8735" s="113" t="s">
        <v>27</v>
      </c>
      <c r="G8735" s="133" t="s">
        <v>32</v>
      </c>
      <c r="H8735" s="113" t="s">
        <v>734</v>
      </c>
      <c r="I8735" s="114" t="s">
        <v>6504</v>
      </c>
    </row>
    <row r="8736" spans="2:9" hidden="1">
      <c r="B8736" s="114" t="s">
        <v>26</v>
      </c>
      <c r="F8736" s="113" t="s">
        <v>27</v>
      </c>
      <c r="G8736" s="133" t="s">
        <v>35</v>
      </c>
      <c r="H8736" s="113" t="s">
        <v>734</v>
      </c>
      <c r="I8736" s="114" t="s">
        <v>6505</v>
      </c>
    </row>
    <row r="8737" spans="2:9" hidden="1">
      <c r="B8737" s="114" t="s">
        <v>26</v>
      </c>
      <c r="F8737" s="132" t="str">
        <f>IF(EXACT(I8737, I8738), "EN Sub=Dub", "_")</f>
        <v>_</v>
      </c>
      <c r="G8737" s="133" t="s">
        <v>39</v>
      </c>
      <c r="H8737" s="113" t="s">
        <v>734</v>
      </c>
      <c r="I8737" s="114" t="s">
        <v>6506</v>
      </c>
    </row>
    <row r="8738" spans="2:9" hidden="1">
      <c r="B8738" s="114" t="s">
        <v>26</v>
      </c>
      <c r="F8738" s="132" t="str">
        <f>IF(EXACT(I8737, I8738), "EN Sub=Dub", "_")</f>
        <v>_</v>
      </c>
      <c r="G8738" s="133" t="s">
        <v>44</v>
      </c>
      <c r="H8738" s="113" t="s">
        <v>734</v>
      </c>
      <c r="I8738" s="114" t="s">
        <v>6507</v>
      </c>
    </row>
    <row r="8739" spans="2:9" hidden="1">
      <c r="B8739" s="114" t="s">
        <v>26</v>
      </c>
      <c r="F8739" s="132" t="str">
        <f>IF(EXACT(I8739, I8740), "PT Sub=Dub", "_")</f>
        <v>_</v>
      </c>
      <c r="G8739" s="133" t="s">
        <v>46</v>
      </c>
      <c r="H8739" s="113" t="s">
        <v>734</v>
      </c>
      <c r="I8739" s="114" t="s">
        <v>6508</v>
      </c>
    </row>
    <row r="8740" spans="2:9">
      <c r="B8740" s="114" t="s">
        <v>26</v>
      </c>
      <c r="F8740" s="132" t="str">
        <f>IF(EXACT(I8739, I8740), "PT Sub=Dub", "_")</f>
        <v>_</v>
      </c>
      <c r="G8740" s="133" t="s">
        <v>48</v>
      </c>
      <c r="H8740" s="113" t="s">
        <v>734</v>
      </c>
      <c r="I8740" s="114" t="s">
        <v>6509</v>
      </c>
    </row>
    <row r="8741" spans="2:9" hidden="1">
      <c r="C8741" s="147" t="s">
        <v>27</v>
      </c>
      <c r="F8741" s="113" t="s">
        <v>27</v>
      </c>
      <c r="G8741" s="137" t="s">
        <v>28</v>
      </c>
      <c r="H8741" s="113" t="s">
        <v>1807</v>
      </c>
      <c r="I8741" s="114">
        <v>1091</v>
      </c>
    </row>
    <row r="8742" spans="2:9" hidden="1">
      <c r="C8742" s="113" t="s">
        <v>27</v>
      </c>
      <c r="F8742" s="113" t="s">
        <v>27</v>
      </c>
      <c r="G8742" s="137" t="s">
        <v>30</v>
      </c>
      <c r="H8742" s="113" t="s">
        <v>1807</v>
      </c>
      <c r="I8742" s="114" t="s">
        <v>6510</v>
      </c>
    </row>
    <row r="8743" spans="2:9" hidden="1">
      <c r="C8743" s="113" t="s">
        <v>27</v>
      </c>
      <c r="F8743" s="113" t="s">
        <v>27</v>
      </c>
      <c r="G8743" s="133" t="s">
        <v>32</v>
      </c>
      <c r="H8743" s="113" t="s">
        <v>1807</v>
      </c>
      <c r="I8743" s="114" t="s">
        <v>6511</v>
      </c>
    </row>
    <row r="8744" spans="2:9" hidden="1">
      <c r="F8744" s="113" t="s">
        <v>27</v>
      </c>
      <c r="G8744" s="133" t="s">
        <v>35</v>
      </c>
      <c r="H8744" s="113" t="s">
        <v>1807</v>
      </c>
      <c r="I8744" s="114" t="s">
        <v>6512</v>
      </c>
    </row>
    <row r="8745" spans="2:9" hidden="1">
      <c r="F8745" s="132" t="str">
        <f>IF(EXACT(I8745, I8746), "EN Sub=Dub", "_")</f>
        <v>_</v>
      </c>
      <c r="G8745" s="133" t="s">
        <v>39</v>
      </c>
      <c r="H8745" s="113" t="s">
        <v>1807</v>
      </c>
      <c r="I8745" s="114" t="s">
        <v>6513</v>
      </c>
    </row>
    <row r="8746" spans="2:9" hidden="1">
      <c r="F8746" s="132" t="str">
        <f>IF(EXACT(I8745, I8746), "EN Sub=Dub", "_")</f>
        <v>_</v>
      </c>
      <c r="G8746" s="133" t="s">
        <v>44</v>
      </c>
      <c r="H8746" s="113" t="s">
        <v>1807</v>
      </c>
      <c r="I8746" s="114" t="s">
        <v>6514</v>
      </c>
    </row>
    <row r="8747" spans="2:9" hidden="1">
      <c r="F8747" s="132" t="str">
        <f>IF(EXACT(I8747, I8748), "PT Sub=Dub", "_")</f>
        <v>_</v>
      </c>
      <c r="G8747" s="133" t="s">
        <v>46</v>
      </c>
      <c r="H8747" s="113" t="s">
        <v>1807</v>
      </c>
      <c r="I8747" s="114" t="s">
        <v>6515</v>
      </c>
    </row>
    <row r="8748" spans="2:9">
      <c r="F8748" s="132" t="str">
        <f>IF(EXACT(I8747, I8748), "PT Sub=Dub", "_")</f>
        <v>_</v>
      </c>
      <c r="G8748" s="133" t="s">
        <v>48</v>
      </c>
      <c r="H8748" s="113" t="s">
        <v>1807</v>
      </c>
      <c r="I8748" s="114" t="s">
        <v>6516</v>
      </c>
    </row>
    <row r="8749" spans="2:9" hidden="1">
      <c r="C8749" s="147" t="s">
        <v>27</v>
      </c>
      <c r="F8749" s="113" t="s">
        <v>27</v>
      </c>
      <c r="G8749" s="137" t="s">
        <v>28</v>
      </c>
      <c r="H8749" s="113" t="s">
        <v>1807</v>
      </c>
      <c r="I8749" s="114">
        <v>1092</v>
      </c>
    </row>
    <row r="8750" spans="2:9" hidden="1">
      <c r="C8750" s="113" t="s">
        <v>27</v>
      </c>
      <c r="F8750" s="113" t="s">
        <v>27</v>
      </c>
      <c r="G8750" s="137" t="s">
        <v>30</v>
      </c>
      <c r="H8750" s="113" t="s">
        <v>1807</v>
      </c>
      <c r="I8750" s="114" t="s">
        <v>6517</v>
      </c>
    </row>
    <row r="8751" spans="2:9" ht="16" hidden="1">
      <c r="C8751" s="113" t="s">
        <v>27</v>
      </c>
      <c r="F8751" s="113" t="s">
        <v>27</v>
      </c>
      <c r="G8751" s="133" t="s">
        <v>32</v>
      </c>
      <c r="H8751" s="113" t="s">
        <v>7307</v>
      </c>
      <c r="I8751" s="142" t="s">
        <v>7306</v>
      </c>
    </row>
    <row r="8752" spans="2:9" hidden="1">
      <c r="F8752" s="113" t="s">
        <v>27</v>
      </c>
      <c r="G8752" s="133" t="s">
        <v>35</v>
      </c>
      <c r="H8752" s="113" t="s">
        <v>1807</v>
      </c>
      <c r="I8752" s="114" t="s">
        <v>6518</v>
      </c>
    </row>
    <row r="8753" spans="3:9" hidden="1">
      <c r="F8753" s="132" t="str">
        <f>IF(EXACT(I8753, I8754), "EN Sub=Dub", "_")</f>
        <v>_</v>
      </c>
      <c r="G8753" s="133" t="s">
        <v>39</v>
      </c>
      <c r="H8753" s="113" t="s">
        <v>1807</v>
      </c>
      <c r="I8753" s="114" t="s">
        <v>6518</v>
      </c>
    </row>
    <row r="8754" spans="3:9" hidden="1">
      <c r="F8754" s="132" t="str">
        <f>IF(EXACT(I8753, I8754), "EN Sub=Dub", "_")</f>
        <v>_</v>
      </c>
      <c r="G8754" s="133" t="s">
        <v>44</v>
      </c>
      <c r="H8754" s="113" t="s">
        <v>7307</v>
      </c>
      <c r="I8754" s="114" t="s">
        <v>7359</v>
      </c>
    </row>
    <row r="8755" spans="3:9" hidden="1">
      <c r="F8755" s="132" t="str">
        <f>IF(EXACT(I8755, I8756), "PT Sub=Dub", "_")</f>
        <v>_</v>
      </c>
      <c r="G8755" s="133" t="s">
        <v>46</v>
      </c>
      <c r="H8755" s="113" t="s">
        <v>1807</v>
      </c>
      <c r="I8755" s="114" t="s">
        <v>6519</v>
      </c>
    </row>
    <row r="8756" spans="3:9">
      <c r="F8756" s="132" t="str">
        <f>IF(EXACT(I8755, I8756), "PT Sub=Dub", "_")</f>
        <v>_</v>
      </c>
      <c r="G8756" s="133" t="s">
        <v>48</v>
      </c>
      <c r="H8756" s="113" t="s">
        <v>1807</v>
      </c>
      <c r="I8756" s="114" t="s">
        <v>6520</v>
      </c>
    </row>
    <row r="8757" spans="3:9" hidden="1">
      <c r="C8757" s="147" t="s">
        <v>27</v>
      </c>
      <c r="F8757" s="113" t="s">
        <v>27</v>
      </c>
      <c r="G8757" s="137" t="s">
        <v>28</v>
      </c>
      <c r="H8757" s="113" t="s">
        <v>1807</v>
      </c>
      <c r="I8757" s="114">
        <v>1093</v>
      </c>
    </row>
    <row r="8758" spans="3:9" hidden="1">
      <c r="C8758" s="113" t="s">
        <v>27</v>
      </c>
      <c r="F8758" s="113" t="s">
        <v>27</v>
      </c>
      <c r="G8758" s="137" t="s">
        <v>30</v>
      </c>
      <c r="H8758" s="113" t="s">
        <v>1807</v>
      </c>
      <c r="I8758" s="114" t="s">
        <v>6521</v>
      </c>
    </row>
    <row r="8759" spans="3:9" hidden="1">
      <c r="C8759" s="113" t="s">
        <v>27</v>
      </c>
      <c r="F8759" s="113" t="s">
        <v>27</v>
      </c>
      <c r="G8759" s="133" t="s">
        <v>32</v>
      </c>
      <c r="H8759" s="113" t="s">
        <v>1807</v>
      </c>
      <c r="I8759" s="114" t="s">
        <v>6522</v>
      </c>
    </row>
    <row r="8760" spans="3:9" hidden="1">
      <c r="F8760" s="113" t="s">
        <v>27</v>
      </c>
      <c r="G8760" s="133" t="s">
        <v>35</v>
      </c>
      <c r="H8760" s="113" t="s">
        <v>1807</v>
      </c>
      <c r="I8760" s="114" t="s">
        <v>6523</v>
      </c>
    </row>
    <row r="8761" spans="3:9" hidden="1">
      <c r="F8761" s="132" t="str">
        <f>IF(EXACT(I8761, I8762), "EN Sub=Dub", "_")</f>
        <v>EN Sub=Dub</v>
      </c>
      <c r="G8761" s="133" t="s">
        <v>39</v>
      </c>
      <c r="H8761" s="113" t="s">
        <v>1807</v>
      </c>
      <c r="I8761" s="114" t="s">
        <v>6523</v>
      </c>
    </row>
    <row r="8762" spans="3:9" hidden="1">
      <c r="F8762" s="132" t="str">
        <f>IF(EXACT(I8761, I8762), "EN Sub=Dub", "_")</f>
        <v>EN Sub=Dub</v>
      </c>
      <c r="G8762" s="133" t="s">
        <v>44</v>
      </c>
      <c r="H8762" s="113" t="s">
        <v>1807</v>
      </c>
      <c r="I8762" s="114" t="s">
        <v>6523</v>
      </c>
    </row>
    <row r="8763" spans="3:9" hidden="1">
      <c r="F8763" s="132" t="str">
        <f>IF(EXACT(I8763, I8764), "PT Sub=Dub", "_")</f>
        <v>PT Sub=Dub</v>
      </c>
      <c r="G8763" s="133" t="s">
        <v>46</v>
      </c>
      <c r="H8763" s="113" t="s">
        <v>1807</v>
      </c>
      <c r="I8763" s="114" t="s">
        <v>945</v>
      </c>
    </row>
    <row r="8764" spans="3:9">
      <c r="F8764" s="132" t="str">
        <f>IF(EXACT(I8763, I8764), "PT Sub=Dub", "_")</f>
        <v>PT Sub=Dub</v>
      </c>
      <c r="G8764" s="133" t="s">
        <v>48</v>
      </c>
      <c r="H8764" s="113" t="s">
        <v>1807</v>
      </c>
      <c r="I8764" s="114" t="s">
        <v>945</v>
      </c>
    </row>
    <row r="8765" spans="3:9" hidden="1">
      <c r="C8765" s="147" t="s">
        <v>27</v>
      </c>
      <c r="F8765" s="113" t="s">
        <v>27</v>
      </c>
      <c r="G8765" s="137" t="s">
        <v>28</v>
      </c>
      <c r="H8765" s="113" t="s">
        <v>4221</v>
      </c>
      <c r="I8765" s="114">
        <v>1094</v>
      </c>
    </row>
    <row r="8766" spans="3:9" hidden="1">
      <c r="C8766" s="113" t="s">
        <v>27</v>
      </c>
      <c r="F8766" s="113" t="s">
        <v>27</v>
      </c>
      <c r="G8766" s="137" t="s">
        <v>30</v>
      </c>
      <c r="H8766" s="113" t="s">
        <v>4221</v>
      </c>
      <c r="I8766" s="114" t="s">
        <v>6524</v>
      </c>
    </row>
    <row r="8767" spans="3:9" hidden="1">
      <c r="C8767" s="113" t="s">
        <v>27</v>
      </c>
      <c r="F8767" s="113" t="s">
        <v>27</v>
      </c>
      <c r="G8767" s="133" t="s">
        <v>32</v>
      </c>
      <c r="H8767" s="113" t="s">
        <v>4221</v>
      </c>
      <c r="I8767" s="114" t="s">
        <v>6525</v>
      </c>
    </row>
    <row r="8768" spans="3:9" hidden="1">
      <c r="F8768" s="113" t="s">
        <v>27</v>
      </c>
      <c r="G8768" s="133" t="s">
        <v>35</v>
      </c>
      <c r="H8768" s="113" t="s">
        <v>4221</v>
      </c>
      <c r="I8768" s="114" t="s">
        <v>6526</v>
      </c>
    </row>
    <row r="8769" spans="2:9" hidden="1">
      <c r="F8769" s="132" t="str">
        <f>IF(EXACT(I8769, I8770), "EN Sub=Dub", "_")</f>
        <v>_</v>
      </c>
      <c r="G8769" s="133" t="s">
        <v>39</v>
      </c>
      <c r="H8769" s="113" t="s">
        <v>4221</v>
      </c>
      <c r="I8769" s="114" t="s">
        <v>6527</v>
      </c>
    </row>
    <row r="8770" spans="2:9" hidden="1">
      <c r="F8770" s="132" t="str">
        <f>IF(EXACT(I8769, I8770), "EN Sub=Dub", "_")</f>
        <v>_</v>
      </c>
      <c r="G8770" s="133" t="s">
        <v>44</v>
      </c>
      <c r="H8770" s="113" t="s">
        <v>4221</v>
      </c>
      <c r="I8770" s="114" t="s">
        <v>6528</v>
      </c>
    </row>
    <row r="8771" spans="2:9" hidden="1">
      <c r="F8771" s="132" t="str">
        <f>IF(EXACT(I8771, I8772), "PT Sub=Dub", "_")</f>
        <v>_</v>
      </c>
      <c r="G8771" s="133" t="s">
        <v>46</v>
      </c>
      <c r="H8771" s="113" t="s">
        <v>4221</v>
      </c>
      <c r="I8771" s="114" t="s">
        <v>6529</v>
      </c>
    </row>
    <row r="8772" spans="2:9">
      <c r="F8772" s="132" t="str">
        <f>IF(EXACT(I8771, I8772), "PT Sub=Dub", "_")</f>
        <v>_</v>
      </c>
      <c r="G8772" s="133" t="s">
        <v>48</v>
      </c>
      <c r="H8772" s="113" t="s">
        <v>4221</v>
      </c>
      <c r="I8772" s="114" t="s">
        <v>6530</v>
      </c>
    </row>
    <row r="8773" spans="2:9" hidden="1">
      <c r="B8773" s="114" t="s">
        <v>26</v>
      </c>
      <c r="C8773" s="147" t="s">
        <v>27</v>
      </c>
      <c r="F8773" s="113" t="s">
        <v>27</v>
      </c>
      <c r="G8773" s="137" t="s">
        <v>28</v>
      </c>
      <c r="H8773" s="113" t="s">
        <v>4221</v>
      </c>
      <c r="I8773" s="114">
        <v>1095</v>
      </c>
    </row>
    <row r="8774" spans="2:9" hidden="1">
      <c r="B8774" s="114" t="s">
        <v>26</v>
      </c>
      <c r="C8774" s="113" t="s">
        <v>27</v>
      </c>
      <c r="F8774" s="113" t="s">
        <v>27</v>
      </c>
      <c r="G8774" s="137" t="s">
        <v>30</v>
      </c>
      <c r="H8774" s="113" t="s">
        <v>4221</v>
      </c>
      <c r="I8774" s="114" t="s">
        <v>6531</v>
      </c>
    </row>
    <row r="8775" spans="2:9" hidden="1">
      <c r="B8775" s="114" t="s">
        <v>26</v>
      </c>
      <c r="C8775" s="113" t="s">
        <v>27</v>
      </c>
      <c r="F8775" s="113" t="s">
        <v>27</v>
      </c>
      <c r="G8775" s="133" t="s">
        <v>32</v>
      </c>
      <c r="H8775" s="113" t="s">
        <v>4221</v>
      </c>
      <c r="I8775" s="114" t="s">
        <v>6532</v>
      </c>
    </row>
    <row r="8776" spans="2:9" hidden="1">
      <c r="B8776" s="114" t="s">
        <v>26</v>
      </c>
      <c r="F8776" s="113" t="s">
        <v>27</v>
      </c>
      <c r="G8776" s="133" t="s">
        <v>35</v>
      </c>
      <c r="H8776" s="113" t="s">
        <v>4221</v>
      </c>
      <c r="I8776" s="114" t="s">
        <v>6533</v>
      </c>
    </row>
    <row r="8777" spans="2:9" hidden="1">
      <c r="B8777" s="114" t="s">
        <v>26</v>
      </c>
      <c r="F8777" s="132" t="str">
        <f>IF(EXACT(I8777, I8778), "EN Sub=Dub", "_")</f>
        <v>_</v>
      </c>
      <c r="G8777" s="133" t="s">
        <v>39</v>
      </c>
      <c r="H8777" s="113" t="s">
        <v>4221</v>
      </c>
      <c r="I8777" s="114" t="s">
        <v>6534</v>
      </c>
    </row>
    <row r="8778" spans="2:9" hidden="1">
      <c r="B8778" s="114" t="s">
        <v>26</v>
      </c>
      <c r="F8778" s="132" t="str">
        <f>IF(EXACT(I8777, I8778), "EN Sub=Dub", "_")</f>
        <v>_</v>
      </c>
      <c r="G8778" s="133" t="s">
        <v>44</v>
      </c>
      <c r="H8778" s="113" t="s">
        <v>4221</v>
      </c>
      <c r="I8778" s="114" t="s">
        <v>6535</v>
      </c>
    </row>
    <row r="8779" spans="2:9" hidden="1">
      <c r="B8779" s="114" t="s">
        <v>26</v>
      </c>
      <c r="F8779" s="132" t="str">
        <f>IF(EXACT(I8779, I8780), "PT Sub=Dub", "_")</f>
        <v>_</v>
      </c>
      <c r="G8779" s="133" t="s">
        <v>46</v>
      </c>
      <c r="H8779" s="113" t="s">
        <v>4221</v>
      </c>
      <c r="I8779" s="114" t="s">
        <v>6536</v>
      </c>
    </row>
    <row r="8780" spans="2:9">
      <c r="B8780" s="114" t="s">
        <v>26</v>
      </c>
      <c r="F8780" s="132" t="str">
        <f>IF(EXACT(I8779, I8780), "PT Sub=Dub", "_")</f>
        <v>_</v>
      </c>
      <c r="G8780" s="133" t="s">
        <v>48</v>
      </c>
      <c r="H8780" s="113" t="s">
        <v>4221</v>
      </c>
      <c r="I8780" s="114" t="s">
        <v>6537</v>
      </c>
    </row>
    <row r="8781" spans="2:9" hidden="1">
      <c r="C8781" s="147" t="s">
        <v>27</v>
      </c>
      <c r="F8781" s="113" t="s">
        <v>27</v>
      </c>
      <c r="G8781" s="137" t="s">
        <v>28</v>
      </c>
      <c r="H8781" s="113" t="s">
        <v>1807</v>
      </c>
      <c r="I8781" s="114">
        <v>1096</v>
      </c>
    </row>
    <row r="8782" spans="2:9" hidden="1">
      <c r="C8782" s="113" t="s">
        <v>27</v>
      </c>
      <c r="F8782" s="113" t="s">
        <v>27</v>
      </c>
      <c r="G8782" s="137" t="s">
        <v>30</v>
      </c>
      <c r="H8782" s="113" t="s">
        <v>1807</v>
      </c>
      <c r="I8782" s="114" t="s">
        <v>6538</v>
      </c>
    </row>
    <row r="8783" spans="2:9" hidden="1">
      <c r="C8783" s="113" t="s">
        <v>27</v>
      </c>
      <c r="F8783" s="113" t="s">
        <v>27</v>
      </c>
      <c r="G8783" s="133" t="s">
        <v>32</v>
      </c>
      <c r="H8783" s="113" t="s">
        <v>1807</v>
      </c>
      <c r="I8783" s="114" t="s">
        <v>6539</v>
      </c>
    </row>
    <row r="8784" spans="2:9" hidden="1">
      <c r="F8784" s="113" t="s">
        <v>27</v>
      </c>
      <c r="G8784" s="133" t="s">
        <v>35</v>
      </c>
      <c r="H8784" s="113" t="s">
        <v>1807</v>
      </c>
      <c r="I8784" s="114" t="s">
        <v>6540</v>
      </c>
    </row>
    <row r="8785" spans="2:9" hidden="1">
      <c r="F8785" s="132" t="str">
        <f>IF(EXACT(I8785, I8786), "EN Sub=Dub", "_")</f>
        <v>_</v>
      </c>
      <c r="G8785" s="133" t="s">
        <v>39</v>
      </c>
      <c r="H8785" s="113" t="s">
        <v>1807</v>
      </c>
      <c r="I8785" s="114" t="s">
        <v>6541</v>
      </c>
    </row>
    <row r="8786" spans="2:9" hidden="1">
      <c r="F8786" s="132" t="str">
        <f>IF(EXACT(I8785, I8786), "EN Sub=Dub", "_")</f>
        <v>_</v>
      </c>
      <c r="G8786" s="133" t="s">
        <v>44</v>
      </c>
      <c r="H8786" s="113" t="s">
        <v>1807</v>
      </c>
      <c r="I8786" s="114" t="s">
        <v>6542</v>
      </c>
    </row>
    <row r="8787" spans="2:9" hidden="1">
      <c r="F8787" s="132" t="str">
        <f>IF(EXACT(I8787, I8788), "PT Sub=Dub", "_")</f>
        <v>_</v>
      </c>
      <c r="G8787" s="133" t="s">
        <v>46</v>
      </c>
      <c r="H8787" s="113" t="s">
        <v>1807</v>
      </c>
      <c r="I8787" s="114" t="s">
        <v>6543</v>
      </c>
    </row>
    <row r="8788" spans="2:9">
      <c r="F8788" s="132" t="str">
        <f>IF(EXACT(I8787, I8788), "PT Sub=Dub", "_")</f>
        <v>_</v>
      </c>
      <c r="G8788" s="133" t="s">
        <v>48</v>
      </c>
      <c r="H8788" s="113" t="s">
        <v>1807</v>
      </c>
      <c r="I8788" s="114" t="s">
        <v>6544</v>
      </c>
    </row>
    <row r="8789" spans="2:9" hidden="1">
      <c r="C8789" s="147" t="s">
        <v>27</v>
      </c>
      <c r="F8789" s="113" t="s">
        <v>27</v>
      </c>
      <c r="G8789" s="137" t="s">
        <v>28</v>
      </c>
      <c r="H8789" s="113" t="s">
        <v>1807</v>
      </c>
      <c r="I8789" s="114">
        <v>1097</v>
      </c>
    </row>
    <row r="8790" spans="2:9" hidden="1">
      <c r="C8790" s="113" t="s">
        <v>27</v>
      </c>
      <c r="F8790" s="113" t="s">
        <v>27</v>
      </c>
      <c r="G8790" s="137" t="s">
        <v>30</v>
      </c>
      <c r="H8790" s="113" t="s">
        <v>1807</v>
      </c>
      <c r="I8790" s="114" t="s">
        <v>6545</v>
      </c>
    </row>
    <row r="8791" spans="2:9" hidden="1">
      <c r="C8791" s="113" t="s">
        <v>27</v>
      </c>
      <c r="F8791" s="113" t="s">
        <v>27</v>
      </c>
      <c r="G8791" s="133" t="s">
        <v>32</v>
      </c>
      <c r="H8791" s="113" t="s">
        <v>1807</v>
      </c>
      <c r="I8791" s="114" t="s">
        <v>6546</v>
      </c>
    </row>
    <row r="8792" spans="2:9" hidden="1">
      <c r="F8792" s="113" t="s">
        <v>27</v>
      </c>
      <c r="G8792" s="133" t="s">
        <v>35</v>
      </c>
      <c r="H8792" s="113" t="s">
        <v>1807</v>
      </c>
      <c r="I8792" s="114" t="s">
        <v>6547</v>
      </c>
    </row>
    <row r="8793" spans="2:9" hidden="1">
      <c r="F8793" s="132" t="str">
        <f>IF(EXACT(I8793, I8794), "EN Sub=Dub", "_")</f>
        <v>_</v>
      </c>
      <c r="G8793" s="133" t="s">
        <v>39</v>
      </c>
      <c r="H8793" s="113" t="s">
        <v>1807</v>
      </c>
      <c r="I8793" s="114" t="s">
        <v>6548</v>
      </c>
    </row>
    <row r="8794" spans="2:9" hidden="1">
      <c r="F8794" s="132" t="str">
        <f>IF(EXACT(I8793, I8794), "EN Sub=Dub", "_")</f>
        <v>_</v>
      </c>
      <c r="G8794" s="133" t="s">
        <v>44</v>
      </c>
      <c r="H8794" s="113" t="s">
        <v>1807</v>
      </c>
      <c r="I8794" s="114" t="s">
        <v>6549</v>
      </c>
    </row>
    <row r="8795" spans="2:9" hidden="1">
      <c r="F8795" s="132" t="str">
        <f>IF(EXACT(I8795, I8796), "PT Sub=Dub", "_")</f>
        <v>_</v>
      </c>
      <c r="G8795" s="133" t="s">
        <v>46</v>
      </c>
      <c r="H8795" s="113" t="s">
        <v>1807</v>
      </c>
      <c r="I8795" s="114" t="s">
        <v>6550</v>
      </c>
    </row>
    <row r="8796" spans="2:9">
      <c r="F8796" s="132" t="str">
        <f>IF(EXACT(I8795, I8796), "PT Sub=Dub", "_")</f>
        <v>_</v>
      </c>
      <c r="G8796" s="133" t="s">
        <v>48</v>
      </c>
      <c r="H8796" s="113" t="s">
        <v>1807</v>
      </c>
      <c r="I8796" s="114" t="s">
        <v>6551</v>
      </c>
    </row>
    <row r="8797" spans="2:9" hidden="1">
      <c r="B8797" s="114" t="s">
        <v>26</v>
      </c>
      <c r="C8797" s="147" t="s">
        <v>27</v>
      </c>
      <c r="F8797" s="113" t="s">
        <v>27</v>
      </c>
      <c r="G8797" s="137" t="s">
        <v>28</v>
      </c>
      <c r="H8797" s="113" t="s">
        <v>4221</v>
      </c>
      <c r="I8797" s="114">
        <v>1098</v>
      </c>
    </row>
    <row r="8798" spans="2:9" hidden="1">
      <c r="B8798" s="114" t="s">
        <v>26</v>
      </c>
      <c r="C8798" s="113" t="s">
        <v>27</v>
      </c>
      <c r="F8798" s="113" t="s">
        <v>27</v>
      </c>
      <c r="G8798" s="137" t="s">
        <v>30</v>
      </c>
      <c r="H8798" s="113" t="s">
        <v>4221</v>
      </c>
      <c r="I8798" s="114" t="s">
        <v>6552</v>
      </c>
    </row>
    <row r="8799" spans="2:9" hidden="1">
      <c r="B8799" s="114" t="s">
        <v>26</v>
      </c>
      <c r="C8799" s="113" t="s">
        <v>27</v>
      </c>
      <c r="F8799" s="113" t="s">
        <v>27</v>
      </c>
      <c r="G8799" s="133" t="s">
        <v>32</v>
      </c>
      <c r="H8799" s="113" t="s">
        <v>4221</v>
      </c>
      <c r="I8799" s="114" t="s">
        <v>6553</v>
      </c>
    </row>
    <row r="8800" spans="2:9" hidden="1">
      <c r="B8800" s="114" t="s">
        <v>26</v>
      </c>
      <c r="F8800" s="113" t="s">
        <v>27</v>
      </c>
      <c r="G8800" s="133" t="s">
        <v>35</v>
      </c>
      <c r="H8800" s="113" t="s">
        <v>4221</v>
      </c>
      <c r="I8800" s="114" t="s">
        <v>6554</v>
      </c>
    </row>
    <row r="8801" spans="2:9" hidden="1">
      <c r="B8801" s="114" t="s">
        <v>26</v>
      </c>
      <c r="F8801" s="132" t="str">
        <f>IF(EXACT(I8801, I8802), "EN Sub=Dub", "_")</f>
        <v>_</v>
      </c>
      <c r="G8801" s="133" t="s">
        <v>39</v>
      </c>
      <c r="H8801" s="113" t="s">
        <v>4221</v>
      </c>
      <c r="I8801" s="114" t="s">
        <v>6555</v>
      </c>
    </row>
    <row r="8802" spans="2:9" hidden="1">
      <c r="B8802" s="114" t="s">
        <v>26</v>
      </c>
      <c r="F8802" s="132" t="str">
        <f>IF(EXACT(I8801, I8802), "EN Sub=Dub", "_")</f>
        <v>_</v>
      </c>
      <c r="G8802" s="133" t="s">
        <v>44</v>
      </c>
      <c r="H8802" s="113" t="s">
        <v>4221</v>
      </c>
      <c r="I8802" s="114" t="s">
        <v>6556</v>
      </c>
    </row>
    <row r="8803" spans="2:9" hidden="1">
      <c r="B8803" s="114" t="s">
        <v>26</v>
      </c>
      <c r="F8803" s="132" t="str">
        <f>IF(EXACT(I8803, I8804), "PT Sub=Dub", "_")</f>
        <v>_</v>
      </c>
      <c r="G8803" s="133" t="s">
        <v>46</v>
      </c>
      <c r="H8803" s="113" t="s">
        <v>4221</v>
      </c>
      <c r="I8803" s="114" t="s">
        <v>6557</v>
      </c>
    </row>
    <row r="8804" spans="2:9">
      <c r="B8804" s="114" t="s">
        <v>26</v>
      </c>
      <c r="F8804" s="132" t="str">
        <f>IF(EXACT(I8803, I8804), "PT Sub=Dub", "_")</f>
        <v>_</v>
      </c>
      <c r="G8804" s="133" t="s">
        <v>48</v>
      </c>
      <c r="H8804" s="113" t="s">
        <v>4221</v>
      </c>
      <c r="I8804" s="114" t="s">
        <v>6558</v>
      </c>
    </row>
    <row r="8805" spans="2:9" hidden="1">
      <c r="C8805" s="147" t="s">
        <v>27</v>
      </c>
      <c r="F8805" s="113" t="s">
        <v>27</v>
      </c>
      <c r="G8805" s="137" t="s">
        <v>28</v>
      </c>
      <c r="H8805" s="113" t="s">
        <v>1807</v>
      </c>
      <c r="I8805" s="114">
        <v>1099</v>
      </c>
    </row>
    <row r="8806" spans="2:9" hidden="1">
      <c r="C8806" s="113" t="s">
        <v>27</v>
      </c>
      <c r="F8806" s="113" t="s">
        <v>27</v>
      </c>
      <c r="G8806" s="137" t="s">
        <v>30</v>
      </c>
      <c r="H8806" s="113" t="s">
        <v>1807</v>
      </c>
      <c r="I8806" s="114" t="s">
        <v>6559</v>
      </c>
    </row>
    <row r="8807" spans="2:9" hidden="1">
      <c r="C8807" s="113" t="s">
        <v>27</v>
      </c>
      <c r="F8807" s="113" t="s">
        <v>27</v>
      </c>
      <c r="G8807" s="133" t="s">
        <v>32</v>
      </c>
      <c r="H8807" s="113" t="s">
        <v>1807</v>
      </c>
      <c r="I8807" s="114" t="s">
        <v>6560</v>
      </c>
    </row>
    <row r="8808" spans="2:9" hidden="1">
      <c r="F8808" s="113" t="s">
        <v>27</v>
      </c>
      <c r="G8808" s="133" t="s">
        <v>35</v>
      </c>
      <c r="H8808" s="113" t="s">
        <v>1807</v>
      </c>
      <c r="I8808" s="114" t="s">
        <v>6561</v>
      </c>
    </row>
    <row r="8809" spans="2:9" hidden="1">
      <c r="F8809" s="132" t="str">
        <f>IF(EXACT(I8809, I8810), "EN Sub=Dub", "_")</f>
        <v>_</v>
      </c>
      <c r="G8809" s="133" t="s">
        <v>39</v>
      </c>
      <c r="H8809" s="113" t="s">
        <v>1807</v>
      </c>
      <c r="I8809" s="114" t="s">
        <v>6562</v>
      </c>
    </row>
    <row r="8810" spans="2:9" hidden="1">
      <c r="F8810" s="132" t="str">
        <f>IF(EXACT(I8809, I8810), "EN Sub=Dub", "_")</f>
        <v>_</v>
      </c>
      <c r="G8810" s="133" t="s">
        <v>44</v>
      </c>
      <c r="H8810" s="113" t="s">
        <v>1807</v>
      </c>
      <c r="I8810" s="114" t="s">
        <v>6563</v>
      </c>
    </row>
    <row r="8811" spans="2:9" hidden="1">
      <c r="F8811" s="132" t="str">
        <f>IF(EXACT(I8811, I8812), "PT Sub=Dub", "_")</f>
        <v>PT Sub=Dub</v>
      </c>
      <c r="G8811" s="133" t="s">
        <v>46</v>
      </c>
      <c r="H8811" s="113" t="s">
        <v>1807</v>
      </c>
      <c r="I8811" s="114" t="s">
        <v>6564</v>
      </c>
    </row>
    <row r="8812" spans="2:9">
      <c r="F8812" s="132" t="str">
        <f>IF(EXACT(I8811, I8812), "PT Sub=Dub", "_")</f>
        <v>PT Sub=Dub</v>
      </c>
      <c r="G8812" s="133" t="s">
        <v>48</v>
      </c>
      <c r="H8812" s="113" t="s">
        <v>1807</v>
      </c>
      <c r="I8812" s="114" t="s">
        <v>6564</v>
      </c>
    </row>
    <row r="8813" spans="2:9" hidden="1">
      <c r="C8813" s="147" t="s">
        <v>27</v>
      </c>
      <c r="F8813" s="113" t="s">
        <v>27</v>
      </c>
      <c r="G8813" s="137" t="s">
        <v>28</v>
      </c>
      <c r="H8813" s="113" t="s">
        <v>52</v>
      </c>
      <c r="I8813" s="114">
        <v>1100</v>
      </c>
    </row>
    <row r="8814" spans="2:9" hidden="1">
      <c r="C8814" s="113" t="s">
        <v>27</v>
      </c>
      <c r="F8814" s="113" t="s">
        <v>27</v>
      </c>
      <c r="G8814" s="137" t="s">
        <v>30</v>
      </c>
      <c r="H8814" s="113" t="s">
        <v>52</v>
      </c>
      <c r="I8814" s="114" t="s">
        <v>6565</v>
      </c>
    </row>
    <row r="8815" spans="2:9" hidden="1">
      <c r="C8815" s="113" t="s">
        <v>27</v>
      </c>
      <c r="F8815" s="113" t="s">
        <v>27</v>
      </c>
      <c r="G8815" s="133" t="s">
        <v>32</v>
      </c>
      <c r="H8815" s="113" t="s">
        <v>52</v>
      </c>
      <c r="I8815" s="114" t="s">
        <v>6284</v>
      </c>
    </row>
    <row r="8816" spans="2:9" hidden="1">
      <c r="F8816" s="113" t="s">
        <v>27</v>
      </c>
      <c r="G8816" s="133" t="s">
        <v>35</v>
      </c>
      <c r="H8816" s="113" t="s">
        <v>52</v>
      </c>
      <c r="I8816" s="114" t="s">
        <v>6285</v>
      </c>
    </row>
    <row r="8817" spans="3:9" hidden="1">
      <c r="F8817" s="132" t="str">
        <f>IF(EXACT(I8817, I8818), "EN Sub=Dub", "_")</f>
        <v>_</v>
      </c>
      <c r="G8817" s="133" t="s">
        <v>39</v>
      </c>
      <c r="H8817" s="113" t="s">
        <v>52</v>
      </c>
      <c r="I8817" s="114" t="s">
        <v>6566</v>
      </c>
    </row>
    <row r="8818" spans="3:9" hidden="1">
      <c r="F8818" s="132" t="str">
        <f>IF(EXACT(I8817, I8818), "EN Sub=Dub", "_")</f>
        <v>_</v>
      </c>
      <c r="G8818" s="133" t="s">
        <v>44</v>
      </c>
      <c r="H8818" s="113" t="s">
        <v>52</v>
      </c>
      <c r="I8818" s="114" t="s">
        <v>6567</v>
      </c>
    </row>
    <row r="8819" spans="3:9" hidden="1">
      <c r="F8819" s="132" t="str">
        <f>IF(EXACT(I8819, I8820), "PT Sub=Dub", "_")</f>
        <v>PT Sub=Dub</v>
      </c>
      <c r="G8819" s="133" t="s">
        <v>46</v>
      </c>
      <c r="H8819" s="113" t="s">
        <v>52</v>
      </c>
      <c r="I8819" s="114" t="s">
        <v>6286</v>
      </c>
    </row>
    <row r="8820" spans="3:9">
      <c r="F8820" s="132" t="str">
        <f>IF(EXACT(I8819, I8820), "PT Sub=Dub", "_")</f>
        <v>PT Sub=Dub</v>
      </c>
      <c r="G8820" s="133" t="s">
        <v>48</v>
      </c>
      <c r="H8820" s="113" t="s">
        <v>52</v>
      </c>
      <c r="I8820" s="114" t="s">
        <v>6286</v>
      </c>
    </row>
    <row r="8821" spans="3:9" hidden="1">
      <c r="C8821" s="147" t="s">
        <v>27</v>
      </c>
      <c r="F8821" s="113" t="s">
        <v>27</v>
      </c>
      <c r="G8821" s="137" t="s">
        <v>28</v>
      </c>
      <c r="H8821" s="113" t="s">
        <v>1807</v>
      </c>
      <c r="I8821" s="114">
        <v>1101</v>
      </c>
    </row>
    <row r="8822" spans="3:9" hidden="1">
      <c r="C8822" s="113" t="s">
        <v>27</v>
      </c>
      <c r="F8822" s="113" t="s">
        <v>27</v>
      </c>
      <c r="G8822" s="137" t="s">
        <v>30</v>
      </c>
      <c r="H8822" s="113" t="s">
        <v>1807</v>
      </c>
      <c r="I8822" s="114" t="s">
        <v>6568</v>
      </c>
    </row>
    <row r="8823" spans="3:9" hidden="1">
      <c r="C8823" s="113" t="s">
        <v>27</v>
      </c>
      <c r="F8823" s="113" t="s">
        <v>27</v>
      </c>
      <c r="G8823" s="133" t="s">
        <v>32</v>
      </c>
      <c r="H8823" s="113" t="s">
        <v>1807</v>
      </c>
      <c r="I8823" s="114" t="s">
        <v>6569</v>
      </c>
    </row>
    <row r="8824" spans="3:9" hidden="1">
      <c r="F8824" s="113" t="s">
        <v>27</v>
      </c>
      <c r="G8824" s="133" t="s">
        <v>35</v>
      </c>
      <c r="H8824" s="113" t="s">
        <v>1807</v>
      </c>
      <c r="I8824" s="114" t="s">
        <v>6570</v>
      </c>
    </row>
    <row r="8825" spans="3:9" hidden="1">
      <c r="F8825" s="132" t="str">
        <f>IF(EXACT(I8825, I8826), "EN Sub=Dub", "_")</f>
        <v>EN Sub=Dub</v>
      </c>
      <c r="G8825" s="133" t="s">
        <v>39</v>
      </c>
      <c r="H8825" s="113" t="s">
        <v>1807</v>
      </c>
      <c r="I8825" s="114" t="s">
        <v>6570</v>
      </c>
    </row>
    <row r="8826" spans="3:9" hidden="1">
      <c r="F8826" s="132" t="str">
        <f>IF(EXACT(I8825, I8826), "EN Sub=Dub", "_")</f>
        <v>EN Sub=Dub</v>
      </c>
      <c r="G8826" s="133" t="s">
        <v>44</v>
      </c>
      <c r="H8826" s="113" t="s">
        <v>1807</v>
      </c>
      <c r="I8826" s="114" t="s">
        <v>6570</v>
      </c>
    </row>
    <row r="8827" spans="3:9" hidden="1">
      <c r="F8827" s="132" t="str">
        <f>IF(EXACT(I8827, I8828), "PT Sub=Dub", "_")</f>
        <v>PT Sub=Dub</v>
      </c>
      <c r="G8827" s="133" t="s">
        <v>46</v>
      </c>
      <c r="H8827" s="113" t="s">
        <v>1807</v>
      </c>
      <c r="I8827" s="114" t="s">
        <v>6571</v>
      </c>
    </row>
    <row r="8828" spans="3:9">
      <c r="F8828" s="132" t="str">
        <f>IF(EXACT(I8827, I8828), "PT Sub=Dub", "_")</f>
        <v>PT Sub=Dub</v>
      </c>
      <c r="G8828" s="133" t="s">
        <v>48</v>
      </c>
      <c r="H8828" s="113" t="s">
        <v>1807</v>
      </c>
      <c r="I8828" s="114" t="s">
        <v>6571</v>
      </c>
    </row>
    <row r="8829" spans="3:9" hidden="1">
      <c r="C8829" s="147" t="s">
        <v>27</v>
      </c>
      <c r="F8829" s="113" t="s">
        <v>27</v>
      </c>
      <c r="G8829" s="137" t="s">
        <v>28</v>
      </c>
      <c r="H8829" s="113" t="s">
        <v>52</v>
      </c>
      <c r="I8829" s="114">
        <v>1102</v>
      </c>
    </row>
    <row r="8830" spans="3:9" hidden="1">
      <c r="C8830" s="113" t="s">
        <v>27</v>
      </c>
      <c r="F8830" s="113" t="s">
        <v>27</v>
      </c>
      <c r="G8830" s="137" t="s">
        <v>30</v>
      </c>
      <c r="H8830" s="113" t="s">
        <v>52</v>
      </c>
      <c r="I8830" s="114" t="s">
        <v>6572</v>
      </c>
    </row>
    <row r="8831" spans="3:9" hidden="1">
      <c r="C8831" s="113" t="s">
        <v>27</v>
      </c>
      <c r="F8831" s="113" t="s">
        <v>27</v>
      </c>
      <c r="G8831" s="133" t="s">
        <v>32</v>
      </c>
      <c r="H8831" s="113" t="s">
        <v>52</v>
      </c>
      <c r="I8831" s="114" t="s">
        <v>6573</v>
      </c>
    </row>
    <row r="8832" spans="3:9" hidden="1">
      <c r="F8832" s="113" t="s">
        <v>27</v>
      </c>
      <c r="G8832" s="133" t="s">
        <v>35</v>
      </c>
      <c r="H8832" s="113" t="s">
        <v>52</v>
      </c>
      <c r="I8832" s="114" t="s">
        <v>6574</v>
      </c>
    </row>
    <row r="8833" spans="2:9" hidden="1">
      <c r="F8833" s="132" t="str">
        <f>IF(EXACT(I8833, I8834), "EN Sub=Dub", "_")</f>
        <v>_</v>
      </c>
      <c r="G8833" s="133" t="s">
        <v>39</v>
      </c>
      <c r="H8833" s="113" t="s">
        <v>52</v>
      </c>
      <c r="I8833" s="114" t="s">
        <v>6575</v>
      </c>
    </row>
    <row r="8834" spans="2:9" hidden="1">
      <c r="F8834" s="132" t="str">
        <f>IF(EXACT(I8833, I8834), "EN Sub=Dub", "_")</f>
        <v>_</v>
      </c>
      <c r="G8834" s="133" t="s">
        <v>44</v>
      </c>
      <c r="H8834" s="113" t="s">
        <v>52</v>
      </c>
      <c r="I8834" s="114" t="s">
        <v>6576</v>
      </c>
    </row>
    <row r="8835" spans="2:9" hidden="1">
      <c r="F8835" s="132" t="str">
        <f>IF(EXACT(I8835, I8836), "PT Sub=Dub", "_")</f>
        <v>_</v>
      </c>
      <c r="G8835" s="133" t="s">
        <v>46</v>
      </c>
      <c r="H8835" s="113" t="s">
        <v>52</v>
      </c>
      <c r="I8835" s="114" t="s">
        <v>6577</v>
      </c>
    </row>
    <row r="8836" spans="2:9">
      <c r="F8836" s="132" t="str">
        <f>IF(EXACT(I8835, I8836), "PT Sub=Dub", "_")</f>
        <v>_</v>
      </c>
      <c r="G8836" s="133" t="s">
        <v>48</v>
      </c>
      <c r="H8836" s="113" t="s">
        <v>52</v>
      </c>
      <c r="I8836" s="114" t="s">
        <v>6578</v>
      </c>
    </row>
    <row r="8837" spans="2:9" hidden="1">
      <c r="B8837" s="114" t="s">
        <v>26</v>
      </c>
      <c r="C8837" s="147" t="s">
        <v>27</v>
      </c>
      <c r="F8837" s="113" t="s">
        <v>27</v>
      </c>
      <c r="G8837" s="137" t="s">
        <v>28</v>
      </c>
      <c r="H8837" s="113" t="s">
        <v>52</v>
      </c>
      <c r="I8837" s="114">
        <v>1103</v>
      </c>
    </row>
    <row r="8838" spans="2:9" hidden="1">
      <c r="B8838" s="114" t="s">
        <v>26</v>
      </c>
      <c r="C8838" s="113" t="s">
        <v>27</v>
      </c>
      <c r="F8838" s="113" t="s">
        <v>27</v>
      </c>
      <c r="G8838" s="137" t="s">
        <v>30</v>
      </c>
      <c r="H8838" s="113" t="s">
        <v>52</v>
      </c>
      <c r="I8838" s="114" t="s">
        <v>6579</v>
      </c>
    </row>
    <row r="8839" spans="2:9" hidden="1">
      <c r="B8839" s="114" t="s">
        <v>26</v>
      </c>
      <c r="C8839" s="113" t="s">
        <v>27</v>
      </c>
      <c r="F8839" s="113" t="s">
        <v>27</v>
      </c>
      <c r="G8839" s="133" t="s">
        <v>32</v>
      </c>
      <c r="H8839" s="113" t="s">
        <v>52</v>
      </c>
      <c r="I8839" s="114" t="s">
        <v>6580</v>
      </c>
    </row>
    <row r="8840" spans="2:9" hidden="1">
      <c r="B8840" s="114" t="s">
        <v>26</v>
      </c>
      <c r="F8840" s="113" t="s">
        <v>27</v>
      </c>
      <c r="G8840" s="133" t="s">
        <v>35</v>
      </c>
      <c r="H8840" s="113" t="s">
        <v>52</v>
      </c>
      <c r="I8840" s="114" t="s">
        <v>6581</v>
      </c>
    </row>
    <row r="8841" spans="2:9" hidden="1">
      <c r="B8841" s="114" t="s">
        <v>26</v>
      </c>
      <c r="F8841" s="132" t="str">
        <f>IF(EXACT(I8841, I8842), "EN Sub=Dub", "_")</f>
        <v>_</v>
      </c>
      <c r="G8841" s="133" t="s">
        <v>39</v>
      </c>
      <c r="H8841" s="113" t="s">
        <v>52</v>
      </c>
      <c r="I8841" s="114" t="s">
        <v>6582</v>
      </c>
    </row>
    <row r="8842" spans="2:9" hidden="1">
      <c r="B8842" s="114" t="s">
        <v>26</v>
      </c>
      <c r="F8842" s="132" t="str">
        <f>IF(EXACT(I8841, I8842), "EN Sub=Dub", "_")</f>
        <v>_</v>
      </c>
      <c r="G8842" s="133" t="s">
        <v>44</v>
      </c>
      <c r="H8842" s="113" t="s">
        <v>52</v>
      </c>
      <c r="I8842" s="114" t="s">
        <v>6583</v>
      </c>
    </row>
    <row r="8843" spans="2:9" hidden="1">
      <c r="B8843" s="114" t="s">
        <v>26</v>
      </c>
      <c r="F8843" s="132" t="str">
        <f>IF(EXACT(I8843, I8844), "PT Sub=Dub", "_")</f>
        <v>PT Sub=Dub</v>
      </c>
      <c r="G8843" s="133" t="s">
        <v>46</v>
      </c>
      <c r="H8843" s="113" t="s">
        <v>52</v>
      </c>
      <c r="I8843" s="114" t="s">
        <v>6584</v>
      </c>
    </row>
    <row r="8844" spans="2:9">
      <c r="B8844" s="114" t="s">
        <v>26</v>
      </c>
      <c r="F8844" s="132" t="str">
        <f>IF(EXACT(I8843, I8844), "PT Sub=Dub", "_")</f>
        <v>PT Sub=Dub</v>
      </c>
      <c r="G8844" s="133" t="s">
        <v>48</v>
      </c>
      <c r="H8844" s="113" t="s">
        <v>52</v>
      </c>
      <c r="I8844" s="114" t="s">
        <v>6584</v>
      </c>
    </row>
    <row r="8845" spans="2:9" hidden="1">
      <c r="C8845" s="147" t="s">
        <v>27</v>
      </c>
      <c r="F8845" s="113" t="s">
        <v>27</v>
      </c>
      <c r="G8845" s="137" t="s">
        <v>28</v>
      </c>
      <c r="H8845" s="113" t="s">
        <v>1807</v>
      </c>
      <c r="I8845" s="114">
        <v>1104</v>
      </c>
    </row>
    <row r="8846" spans="2:9" hidden="1">
      <c r="C8846" s="113" t="s">
        <v>27</v>
      </c>
      <c r="F8846" s="113" t="s">
        <v>27</v>
      </c>
      <c r="G8846" s="137" t="s">
        <v>30</v>
      </c>
      <c r="H8846" s="113" t="s">
        <v>1807</v>
      </c>
      <c r="I8846" s="114" t="s">
        <v>6585</v>
      </c>
    </row>
    <row r="8847" spans="2:9" hidden="1">
      <c r="C8847" s="113" t="s">
        <v>27</v>
      </c>
      <c r="F8847" s="113" t="s">
        <v>27</v>
      </c>
      <c r="G8847" s="133" t="s">
        <v>32</v>
      </c>
      <c r="H8847" s="113" t="s">
        <v>1807</v>
      </c>
      <c r="I8847" s="114" t="s">
        <v>6586</v>
      </c>
    </row>
    <row r="8848" spans="2:9" hidden="1">
      <c r="F8848" s="113" t="s">
        <v>27</v>
      </c>
      <c r="G8848" s="133" t="s">
        <v>35</v>
      </c>
      <c r="H8848" s="113" t="s">
        <v>1807</v>
      </c>
      <c r="I8848" s="114" t="s">
        <v>6587</v>
      </c>
    </row>
    <row r="8849" spans="2:9" hidden="1">
      <c r="F8849" s="132" t="str">
        <f>IF(EXACT(I8849, I8850), "EN Sub=Dub", "_")</f>
        <v>_</v>
      </c>
      <c r="G8849" s="133" t="s">
        <v>39</v>
      </c>
      <c r="H8849" s="113" t="s">
        <v>1807</v>
      </c>
      <c r="I8849" s="114" t="s">
        <v>6588</v>
      </c>
    </row>
    <row r="8850" spans="2:9" hidden="1">
      <c r="F8850" s="132" t="str">
        <f>IF(EXACT(I8849, I8850), "EN Sub=Dub", "_")</f>
        <v>_</v>
      </c>
      <c r="G8850" s="133" t="s">
        <v>44</v>
      </c>
      <c r="H8850" s="113" t="s">
        <v>1807</v>
      </c>
      <c r="I8850" s="114" t="s">
        <v>6587</v>
      </c>
    </row>
    <row r="8851" spans="2:9" hidden="1">
      <c r="F8851" s="132" t="str">
        <f>IF(EXACT(I8851, I8852), "PT Sub=Dub", "_")</f>
        <v>_</v>
      </c>
      <c r="G8851" s="133" t="s">
        <v>46</v>
      </c>
      <c r="H8851" s="113" t="s">
        <v>1807</v>
      </c>
      <c r="I8851" s="114" t="s">
        <v>6589</v>
      </c>
    </row>
    <row r="8852" spans="2:9">
      <c r="F8852" s="132" t="str">
        <f>IF(EXACT(I8851, I8852), "PT Sub=Dub", "_")</f>
        <v>_</v>
      </c>
      <c r="G8852" s="133" t="s">
        <v>48</v>
      </c>
      <c r="H8852" s="113" t="s">
        <v>1807</v>
      </c>
      <c r="I8852" s="114" t="s">
        <v>6590</v>
      </c>
    </row>
    <row r="8853" spans="2:9" hidden="1">
      <c r="C8853" s="147" t="s">
        <v>27</v>
      </c>
      <c r="F8853" s="113" t="s">
        <v>27</v>
      </c>
      <c r="G8853" s="137" t="s">
        <v>28</v>
      </c>
      <c r="H8853" s="113" t="s">
        <v>1807</v>
      </c>
      <c r="I8853" s="114">
        <v>1105</v>
      </c>
    </row>
    <row r="8854" spans="2:9" hidden="1">
      <c r="C8854" s="113" t="s">
        <v>27</v>
      </c>
      <c r="F8854" s="113" t="s">
        <v>27</v>
      </c>
      <c r="G8854" s="137" t="s">
        <v>30</v>
      </c>
      <c r="H8854" s="113" t="s">
        <v>1807</v>
      </c>
      <c r="I8854" s="114" t="s">
        <v>6591</v>
      </c>
    </row>
    <row r="8855" spans="2:9" hidden="1">
      <c r="C8855" s="113" t="s">
        <v>27</v>
      </c>
      <c r="F8855" s="113" t="s">
        <v>27</v>
      </c>
      <c r="G8855" s="133" t="s">
        <v>32</v>
      </c>
      <c r="H8855" s="113" t="s">
        <v>1807</v>
      </c>
      <c r="I8855" s="114" t="s">
        <v>6592</v>
      </c>
    </row>
    <row r="8856" spans="2:9" hidden="1">
      <c r="F8856" s="113" t="s">
        <v>27</v>
      </c>
      <c r="G8856" s="133" t="s">
        <v>35</v>
      </c>
      <c r="H8856" s="113" t="s">
        <v>1807</v>
      </c>
      <c r="I8856" s="114" t="s">
        <v>6593</v>
      </c>
    </row>
    <row r="8857" spans="2:9" hidden="1">
      <c r="F8857" s="132" t="str">
        <f>IF(EXACT(I8857, I8858), "EN Sub=Dub", "_")</f>
        <v>_</v>
      </c>
      <c r="G8857" s="133" t="s">
        <v>39</v>
      </c>
      <c r="H8857" s="113" t="s">
        <v>1807</v>
      </c>
      <c r="I8857" s="114" t="s">
        <v>6594</v>
      </c>
    </row>
    <row r="8858" spans="2:9" hidden="1">
      <c r="F8858" s="132" t="str">
        <f>IF(EXACT(I8857, I8858), "EN Sub=Dub", "_")</f>
        <v>_</v>
      </c>
      <c r="G8858" s="133" t="s">
        <v>44</v>
      </c>
      <c r="H8858" s="113" t="s">
        <v>1807</v>
      </c>
      <c r="I8858" s="114" t="s">
        <v>6595</v>
      </c>
    </row>
    <row r="8859" spans="2:9" hidden="1">
      <c r="F8859" s="132" t="str">
        <f>IF(EXACT(I8859, I8860), "PT Sub=Dub", "_")</f>
        <v>_</v>
      </c>
      <c r="G8859" s="133" t="s">
        <v>46</v>
      </c>
      <c r="H8859" s="113" t="s">
        <v>1807</v>
      </c>
      <c r="I8859" s="114" t="s">
        <v>6596</v>
      </c>
    </row>
    <row r="8860" spans="2:9">
      <c r="F8860" s="132" t="str">
        <f>IF(EXACT(I8859, I8860), "PT Sub=Dub", "_")</f>
        <v>_</v>
      </c>
      <c r="G8860" s="133" t="s">
        <v>48</v>
      </c>
      <c r="H8860" s="113" t="s">
        <v>1807</v>
      </c>
      <c r="I8860" s="114" t="s">
        <v>6597</v>
      </c>
    </row>
    <row r="8861" spans="2:9" hidden="1">
      <c r="B8861" s="114" t="s">
        <v>26</v>
      </c>
      <c r="C8861" s="147" t="s">
        <v>27</v>
      </c>
      <c r="F8861" s="113" t="s">
        <v>27</v>
      </c>
      <c r="G8861" s="137" t="s">
        <v>28</v>
      </c>
      <c r="H8861" s="113" t="s">
        <v>1807</v>
      </c>
      <c r="I8861" s="114">
        <v>1106</v>
      </c>
    </row>
    <row r="8862" spans="2:9" hidden="1">
      <c r="B8862" s="114" t="s">
        <v>26</v>
      </c>
      <c r="C8862" s="113" t="s">
        <v>27</v>
      </c>
      <c r="F8862" s="113" t="s">
        <v>27</v>
      </c>
      <c r="G8862" s="137" t="s">
        <v>30</v>
      </c>
      <c r="H8862" s="113" t="s">
        <v>1807</v>
      </c>
      <c r="I8862" s="114" t="s">
        <v>6598</v>
      </c>
    </row>
    <row r="8863" spans="2:9" hidden="1">
      <c r="B8863" s="114" t="s">
        <v>26</v>
      </c>
      <c r="C8863" s="113" t="s">
        <v>27</v>
      </c>
      <c r="F8863" s="113" t="s">
        <v>27</v>
      </c>
      <c r="G8863" s="133" t="s">
        <v>32</v>
      </c>
      <c r="H8863" s="113" t="s">
        <v>1807</v>
      </c>
      <c r="I8863" s="114" t="s">
        <v>6599</v>
      </c>
    </row>
    <row r="8864" spans="2:9" hidden="1">
      <c r="B8864" s="114" t="s">
        <v>26</v>
      </c>
      <c r="F8864" s="113" t="s">
        <v>27</v>
      </c>
      <c r="G8864" s="133" t="s">
        <v>35</v>
      </c>
      <c r="H8864" s="113" t="s">
        <v>1807</v>
      </c>
      <c r="I8864" s="114" t="s">
        <v>6600</v>
      </c>
    </row>
    <row r="8865" spans="2:9" hidden="1">
      <c r="B8865" s="114" t="s">
        <v>26</v>
      </c>
      <c r="F8865" s="132" t="str">
        <f>IF(EXACT(I8865, I8866), "EN Sub=Dub", "_")</f>
        <v>_</v>
      </c>
      <c r="G8865" s="133" t="s">
        <v>39</v>
      </c>
      <c r="H8865" s="113" t="s">
        <v>1807</v>
      </c>
      <c r="I8865" s="114" t="s">
        <v>6601</v>
      </c>
    </row>
    <row r="8866" spans="2:9" hidden="1">
      <c r="B8866" s="114" t="s">
        <v>26</v>
      </c>
      <c r="F8866" s="132" t="str">
        <f>IF(EXACT(I8865, I8866), "EN Sub=Dub", "_")</f>
        <v>_</v>
      </c>
      <c r="G8866" s="133" t="s">
        <v>44</v>
      </c>
      <c r="H8866" s="113" t="s">
        <v>1807</v>
      </c>
      <c r="I8866" s="114" t="s">
        <v>6602</v>
      </c>
    </row>
    <row r="8867" spans="2:9" hidden="1">
      <c r="B8867" s="114" t="s">
        <v>26</v>
      </c>
      <c r="F8867" s="132" t="str">
        <f>IF(EXACT(I8867, I8868), "PT Sub=Dub", "_")</f>
        <v>_</v>
      </c>
      <c r="G8867" s="133" t="s">
        <v>46</v>
      </c>
      <c r="H8867" s="113" t="s">
        <v>1807</v>
      </c>
      <c r="I8867" s="114" t="s">
        <v>6603</v>
      </c>
    </row>
    <row r="8868" spans="2:9">
      <c r="B8868" s="114" t="s">
        <v>26</v>
      </c>
      <c r="F8868" s="132" t="str">
        <f>IF(EXACT(I8867, I8868), "PT Sub=Dub", "_")</f>
        <v>_</v>
      </c>
      <c r="G8868" s="133" t="s">
        <v>48</v>
      </c>
      <c r="H8868" s="113" t="s">
        <v>1807</v>
      </c>
      <c r="I8868" s="114" t="s">
        <v>6604</v>
      </c>
    </row>
    <row r="8869" spans="2:9" hidden="1">
      <c r="C8869" s="147" t="s">
        <v>27</v>
      </c>
      <c r="F8869" s="113" t="s">
        <v>27</v>
      </c>
      <c r="G8869" s="137" t="s">
        <v>28</v>
      </c>
      <c r="H8869" s="113" t="s">
        <v>52</v>
      </c>
      <c r="I8869" s="114">
        <v>1107</v>
      </c>
    </row>
    <row r="8870" spans="2:9" hidden="1">
      <c r="C8870" s="113" t="s">
        <v>27</v>
      </c>
      <c r="F8870" s="113" t="s">
        <v>27</v>
      </c>
      <c r="G8870" s="137" t="s">
        <v>30</v>
      </c>
      <c r="H8870" s="113" t="s">
        <v>52</v>
      </c>
      <c r="I8870" s="114" t="s">
        <v>6605</v>
      </c>
    </row>
    <row r="8871" spans="2:9" hidden="1">
      <c r="C8871" s="113" t="s">
        <v>27</v>
      </c>
      <c r="F8871" s="113" t="s">
        <v>27</v>
      </c>
      <c r="G8871" s="133" t="s">
        <v>32</v>
      </c>
      <c r="H8871" s="113" t="s">
        <v>52</v>
      </c>
      <c r="I8871" s="114" t="s">
        <v>6606</v>
      </c>
    </row>
    <row r="8872" spans="2:9" hidden="1">
      <c r="F8872" s="113" t="s">
        <v>27</v>
      </c>
      <c r="G8872" s="133" t="s">
        <v>35</v>
      </c>
      <c r="H8872" s="113" t="s">
        <v>52</v>
      </c>
      <c r="I8872" s="114" t="s">
        <v>888</v>
      </c>
    </row>
    <row r="8873" spans="2:9" hidden="1">
      <c r="F8873" s="132" t="str">
        <f>IF(EXACT(I8873, I8874), "EN Sub=Dub", "_")</f>
        <v>EN Sub=Dub</v>
      </c>
      <c r="G8873" s="133" t="s">
        <v>39</v>
      </c>
      <c r="H8873" s="113" t="s">
        <v>52</v>
      </c>
      <c r="I8873" s="114" t="s">
        <v>6607</v>
      </c>
    </row>
    <row r="8874" spans="2:9" hidden="1">
      <c r="F8874" s="132" t="str">
        <f>IF(EXACT(I8873, I8874), "EN Sub=Dub", "_")</f>
        <v>EN Sub=Dub</v>
      </c>
      <c r="G8874" s="133" t="s">
        <v>44</v>
      </c>
      <c r="H8874" s="113" t="s">
        <v>52</v>
      </c>
      <c r="I8874" s="114" t="s">
        <v>6607</v>
      </c>
    </row>
    <row r="8875" spans="2:9" hidden="1">
      <c r="F8875" s="132" t="str">
        <f>IF(EXACT(I8875, I8876), "PT Sub=Dub", "_")</f>
        <v>PT Sub=Dub</v>
      </c>
      <c r="G8875" s="133" t="s">
        <v>46</v>
      </c>
      <c r="H8875" s="113" t="s">
        <v>52</v>
      </c>
      <c r="I8875" s="114" t="s">
        <v>6608</v>
      </c>
    </row>
    <row r="8876" spans="2:9">
      <c r="F8876" s="132" t="str">
        <f>IF(EXACT(I8875, I8876), "PT Sub=Dub", "_")</f>
        <v>PT Sub=Dub</v>
      </c>
      <c r="G8876" s="133" t="s">
        <v>48</v>
      </c>
      <c r="H8876" s="113" t="s">
        <v>52</v>
      </c>
      <c r="I8876" s="114" t="s">
        <v>6608</v>
      </c>
    </row>
    <row r="8877" spans="2:9" hidden="1">
      <c r="C8877" s="147" t="s">
        <v>27</v>
      </c>
      <c r="F8877" s="113" t="s">
        <v>27</v>
      </c>
      <c r="G8877" s="137" t="s">
        <v>28</v>
      </c>
      <c r="H8877" s="113" t="s">
        <v>1807</v>
      </c>
      <c r="I8877" s="114">
        <v>1108</v>
      </c>
    </row>
    <row r="8878" spans="2:9" hidden="1">
      <c r="C8878" s="113" t="s">
        <v>27</v>
      </c>
      <c r="F8878" s="113" t="s">
        <v>27</v>
      </c>
      <c r="G8878" s="137" t="s">
        <v>30</v>
      </c>
      <c r="H8878" s="113" t="s">
        <v>1807</v>
      </c>
      <c r="I8878" s="114" t="s">
        <v>6609</v>
      </c>
    </row>
    <row r="8879" spans="2:9" hidden="1">
      <c r="C8879" s="113" t="s">
        <v>27</v>
      </c>
      <c r="F8879" s="113" t="s">
        <v>27</v>
      </c>
      <c r="G8879" s="133" t="s">
        <v>32</v>
      </c>
      <c r="H8879" s="113" t="s">
        <v>1807</v>
      </c>
      <c r="I8879" s="114" t="s">
        <v>6610</v>
      </c>
    </row>
    <row r="8880" spans="2:9" hidden="1">
      <c r="F8880" s="113" t="s">
        <v>27</v>
      </c>
      <c r="G8880" s="133" t="s">
        <v>35</v>
      </c>
      <c r="H8880" s="113" t="s">
        <v>1807</v>
      </c>
      <c r="I8880" s="114" t="s">
        <v>6611</v>
      </c>
    </row>
    <row r="8881" spans="3:9" hidden="1">
      <c r="F8881" s="132" t="str">
        <f>IF(EXACT(I8881, I8882), "EN Sub=Dub", "_")</f>
        <v>_</v>
      </c>
      <c r="G8881" s="133" t="s">
        <v>39</v>
      </c>
      <c r="H8881" s="113" t="s">
        <v>1807</v>
      </c>
      <c r="I8881" s="114" t="s">
        <v>6612</v>
      </c>
    </row>
    <row r="8882" spans="3:9" hidden="1">
      <c r="F8882" s="132" t="str">
        <f>IF(EXACT(I8881, I8882), "EN Sub=Dub", "_")</f>
        <v>_</v>
      </c>
      <c r="G8882" s="133" t="s">
        <v>44</v>
      </c>
      <c r="H8882" s="113" t="s">
        <v>1807</v>
      </c>
      <c r="I8882" s="114" t="s">
        <v>7096</v>
      </c>
    </row>
    <row r="8883" spans="3:9" hidden="1">
      <c r="F8883" s="132" t="str">
        <f>IF(EXACT(I8883, I8884), "PT Sub=Dub", "_")</f>
        <v>PT Sub=Dub</v>
      </c>
      <c r="G8883" s="133" t="s">
        <v>46</v>
      </c>
      <c r="H8883" s="113" t="s">
        <v>1807</v>
      </c>
      <c r="I8883" s="114" t="s">
        <v>6614</v>
      </c>
    </row>
    <row r="8884" spans="3:9">
      <c r="F8884" s="132" t="str">
        <f>IF(EXACT(I8883, I8884), "PT Sub=Dub", "_")</f>
        <v>PT Sub=Dub</v>
      </c>
      <c r="G8884" s="133" t="s">
        <v>48</v>
      </c>
      <c r="H8884" s="113" t="s">
        <v>1807</v>
      </c>
      <c r="I8884" s="114" t="s">
        <v>6614</v>
      </c>
    </row>
    <row r="8885" spans="3:9" hidden="1">
      <c r="C8885" s="147" t="s">
        <v>27</v>
      </c>
      <c r="F8885" s="113" t="s">
        <v>27</v>
      </c>
      <c r="G8885" s="137" t="s">
        <v>28</v>
      </c>
      <c r="H8885" s="113" t="s">
        <v>1807</v>
      </c>
      <c r="I8885" s="114">
        <v>1109</v>
      </c>
    </row>
    <row r="8886" spans="3:9" hidden="1">
      <c r="C8886" s="113" t="s">
        <v>27</v>
      </c>
      <c r="F8886" s="113" t="s">
        <v>27</v>
      </c>
      <c r="G8886" s="137" t="s">
        <v>30</v>
      </c>
      <c r="H8886" s="113" t="s">
        <v>1807</v>
      </c>
      <c r="I8886" s="114" t="s">
        <v>6615</v>
      </c>
    </row>
    <row r="8887" spans="3:9" hidden="1">
      <c r="C8887" s="113" t="s">
        <v>27</v>
      </c>
      <c r="F8887" s="113" t="s">
        <v>27</v>
      </c>
      <c r="G8887" s="133" t="s">
        <v>32</v>
      </c>
      <c r="H8887" s="113" t="s">
        <v>1807</v>
      </c>
      <c r="I8887" s="114" t="s">
        <v>6616</v>
      </c>
    </row>
    <row r="8888" spans="3:9" hidden="1">
      <c r="F8888" s="113" t="s">
        <v>27</v>
      </c>
      <c r="G8888" s="133" t="s">
        <v>35</v>
      </c>
      <c r="H8888" s="113" t="s">
        <v>1807</v>
      </c>
      <c r="I8888" s="114" t="s">
        <v>6617</v>
      </c>
    </row>
    <row r="8889" spans="3:9" hidden="1">
      <c r="F8889" s="132" t="str">
        <f>IF(EXACT(I8889, I8890), "EN Sub=Dub", "_")</f>
        <v>_</v>
      </c>
      <c r="G8889" s="133" t="s">
        <v>39</v>
      </c>
      <c r="H8889" s="113" t="s">
        <v>1807</v>
      </c>
      <c r="I8889" s="114" t="s">
        <v>6618</v>
      </c>
    </row>
    <row r="8890" spans="3:9" hidden="1">
      <c r="F8890" s="132" t="str">
        <f>IF(EXACT(I8889, I8890), "EN Sub=Dub", "_")</f>
        <v>_</v>
      </c>
      <c r="G8890" s="133" t="s">
        <v>44</v>
      </c>
      <c r="H8890" s="113" t="s">
        <v>1807</v>
      </c>
      <c r="I8890" s="114" t="s">
        <v>6617</v>
      </c>
    </row>
    <row r="8891" spans="3:9" hidden="1">
      <c r="F8891" s="132" t="str">
        <f>IF(EXACT(I8891, I8892), "PT Sub=Dub", "_")</f>
        <v>PT Sub=Dub</v>
      </c>
      <c r="G8891" s="133" t="s">
        <v>46</v>
      </c>
      <c r="H8891" s="113" t="s">
        <v>1807</v>
      </c>
      <c r="I8891" s="114" t="s">
        <v>6619</v>
      </c>
    </row>
    <row r="8892" spans="3:9">
      <c r="F8892" s="132" t="str">
        <f>IF(EXACT(I8891, I8892), "PT Sub=Dub", "_")</f>
        <v>PT Sub=Dub</v>
      </c>
      <c r="G8892" s="133" t="s">
        <v>48</v>
      </c>
      <c r="H8892" s="113" t="s">
        <v>1807</v>
      </c>
      <c r="I8892" s="114" t="s">
        <v>6619</v>
      </c>
    </row>
    <row r="8893" spans="3:9" hidden="1">
      <c r="C8893" s="147" t="s">
        <v>27</v>
      </c>
      <c r="F8893" s="113" t="s">
        <v>27</v>
      </c>
      <c r="G8893" s="137" t="s">
        <v>28</v>
      </c>
      <c r="H8893" s="113" t="s">
        <v>1807</v>
      </c>
      <c r="I8893" s="114">
        <v>1110</v>
      </c>
    </row>
    <row r="8894" spans="3:9" hidden="1">
      <c r="C8894" s="113" t="s">
        <v>27</v>
      </c>
      <c r="F8894" s="113" t="s">
        <v>27</v>
      </c>
      <c r="G8894" s="137" t="s">
        <v>30</v>
      </c>
      <c r="H8894" s="113" t="s">
        <v>1807</v>
      </c>
      <c r="I8894" s="114" t="s">
        <v>6620</v>
      </c>
    </row>
    <row r="8895" spans="3:9" hidden="1">
      <c r="C8895" s="113" t="s">
        <v>27</v>
      </c>
      <c r="F8895" s="113" t="s">
        <v>27</v>
      </c>
      <c r="G8895" s="133" t="s">
        <v>32</v>
      </c>
      <c r="H8895" s="113" t="s">
        <v>1807</v>
      </c>
      <c r="I8895" s="114" t="s">
        <v>6621</v>
      </c>
    </row>
    <row r="8896" spans="3:9" hidden="1">
      <c r="F8896" s="113" t="s">
        <v>27</v>
      </c>
      <c r="G8896" s="133" t="s">
        <v>35</v>
      </c>
      <c r="H8896" s="113" t="s">
        <v>1807</v>
      </c>
      <c r="I8896" s="114" t="s">
        <v>6622</v>
      </c>
    </row>
    <row r="8897" spans="3:9" hidden="1">
      <c r="F8897" s="132" t="str">
        <f>IF(EXACT(I8897, I8898), "EN Sub=Dub", "_")</f>
        <v>_</v>
      </c>
      <c r="G8897" s="133" t="s">
        <v>39</v>
      </c>
      <c r="H8897" s="113" t="s">
        <v>1807</v>
      </c>
      <c r="I8897" s="114" t="s">
        <v>6623</v>
      </c>
    </row>
    <row r="8898" spans="3:9" hidden="1">
      <c r="F8898" s="132" t="str">
        <f>IF(EXACT(I8897, I8898), "EN Sub=Dub", "_")</f>
        <v>_</v>
      </c>
      <c r="G8898" s="133" t="s">
        <v>44</v>
      </c>
      <c r="H8898" s="113" t="s">
        <v>1807</v>
      </c>
      <c r="I8898" s="114" t="s">
        <v>6624</v>
      </c>
    </row>
    <row r="8899" spans="3:9" hidden="1">
      <c r="F8899" s="132" t="str">
        <f>IF(EXACT(I8899, I8900), "PT Sub=Dub", "_")</f>
        <v>_</v>
      </c>
      <c r="G8899" s="133" t="s">
        <v>46</v>
      </c>
      <c r="H8899" s="113" t="s">
        <v>1807</v>
      </c>
      <c r="I8899" s="114" t="s">
        <v>6625</v>
      </c>
    </row>
    <row r="8900" spans="3:9">
      <c r="F8900" s="132" t="str">
        <f>IF(EXACT(I8899, I8900), "PT Sub=Dub", "_")</f>
        <v>_</v>
      </c>
      <c r="G8900" s="133" t="s">
        <v>48</v>
      </c>
      <c r="H8900" s="113" t="s">
        <v>1807</v>
      </c>
      <c r="I8900" s="114" t="s">
        <v>6626</v>
      </c>
    </row>
    <row r="8901" spans="3:9" hidden="1">
      <c r="C8901" s="147" t="s">
        <v>27</v>
      </c>
      <c r="F8901" s="113" t="s">
        <v>27</v>
      </c>
      <c r="G8901" s="137" t="s">
        <v>28</v>
      </c>
      <c r="H8901" s="113" t="s">
        <v>52</v>
      </c>
      <c r="I8901" s="114">
        <v>1111</v>
      </c>
    </row>
    <row r="8902" spans="3:9" hidden="1">
      <c r="C8902" s="113" t="s">
        <v>27</v>
      </c>
      <c r="F8902" s="113" t="s">
        <v>27</v>
      </c>
      <c r="G8902" s="137" t="s">
        <v>30</v>
      </c>
      <c r="H8902" s="113" t="s">
        <v>52</v>
      </c>
      <c r="I8902" s="114" t="s">
        <v>6627</v>
      </c>
    </row>
    <row r="8903" spans="3:9" hidden="1">
      <c r="C8903" s="113" t="s">
        <v>27</v>
      </c>
      <c r="F8903" s="113" t="s">
        <v>27</v>
      </c>
      <c r="G8903" s="133" t="s">
        <v>32</v>
      </c>
      <c r="H8903" s="113" t="s">
        <v>52</v>
      </c>
      <c r="I8903" s="114" t="s">
        <v>6628</v>
      </c>
    </row>
    <row r="8904" spans="3:9" hidden="1">
      <c r="F8904" s="113" t="s">
        <v>27</v>
      </c>
      <c r="G8904" s="133" t="s">
        <v>35</v>
      </c>
      <c r="H8904" s="113" t="s">
        <v>52</v>
      </c>
      <c r="I8904" s="114" t="s">
        <v>6629</v>
      </c>
    </row>
    <row r="8905" spans="3:9" hidden="1">
      <c r="F8905" s="132" t="str">
        <f>IF(EXACT(I8905, I8906), "EN Sub=Dub", "_")</f>
        <v>_</v>
      </c>
      <c r="G8905" s="133" t="s">
        <v>39</v>
      </c>
      <c r="H8905" s="113" t="s">
        <v>52</v>
      </c>
      <c r="I8905" s="114" t="s">
        <v>6629</v>
      </c>
    </row>
    <row r="8906" spans="3:9" hidden="1">
      <c r="F8906" s="132" t="str">
        <f>IF(EXACT(I8905, I8906), "EN Sub=Dub", "_")</f>
        <v>_</v>
      </c>
      <c r="G8906" s="133" t="s">
        <v>44</v>
      </c>
      <c r="H8906" s="113" t="s">
        <v>52</v>
      </c>
      <c r="I8906" s="114" t="s">
        <v>6630</v>
      </c>
    </row>
    <row r="8907" spans="3:9" hidden="1">
      <c r="F8907" s="132" t="str">
        <f>IF(EXACT(I8907, I8908), "PT Sub=Dub", "_")</f>
        <v>PT Sub=Dub</v>
      </c>
      <c r="G8907" s="133" t="s">
        <v>46</v>
      </c>
      <c r="H8907" s="113" t="s">
        <v>52</v>
      </c>
      <c r="I8907" s="114" t="s">
        <v>6631</v>
      </c>
    </row>
    <row r="8908" spans="3:9">
      <c r="F8908" s="132" t="str">
        <f>IF(EXACT(I8907, I8908), "PT Sub=Dub", "_")</f>
        <v>PT Sub=Dub</v>
      </c>
      <c r="G8908" s="133" t="s">
        <v>48</v>
      </c>
      <c r="H8908" s="113" t="s">
        <v>52</v>
      </c>
      <c r="I8908" s="114" t="s">
        <v>6631</v>
      </c>
    </row>
    <row r="8909" spans="3:9" hidden="1">
      <c r="C8909" s="147" t="s">
        <v>27</v>
      </c>
      <c r="F8909" s="113" t="s">
        <v>27</v>
      </c>
      <c r="G8909" s="137" t="s">
        <v>28</v>
      </c>
      <c r="H8909" s="113" t="s">
        <v>52</v>
      </c>
      <c r="I8909" s="114">
        <v>1112</v>
      </c>
    </row>
    <row r="8910" spans="3:9" hidden="1">
      <c r="C8910" s="113" t="s">
        <v>27</v>
      </c>
      <c r="F8910" s="113" t="s">
        <v>27</v>
      </c>
      <c r="G8910" s="137" t="s">
        <v>30</v>
      </c>
      <c r="H8910" s="113" t="s">
        <v>52</v>
      </c>
      <c r="I8910" s="114" t="s">
        <v>6632</v>
      </c>
    </row>
    <row r="8911" spans="3:9" hidden="1">
      <c r="C8911" s="113" t="s">
        <v>27</v>
      </c>
      <c r="F8911" s="113" t="s">
        <v>27</v>
      </c>
      <c r="G8911" s="133" t="s">
        <v>32</v>
      </c>
      <c r="H8911" s="113" t="s">
        <v>52</v>
      </c>
      <c r="I8911" s="114" t="s">
        <v>6633</v>
      </c>
    </row>
    <row r="8912" spans="3:9" hidden="1">
      <c r="F8912" s="113" t="s">
        <v>27</v>
      </c>
      <c r="G8912" s="133" t="s">
        <v>35</v>
      </c>
      <c r="H8912" s="113" t="s">
        <v>52</v>
      </c>
      <c r="I8912" s="114" t="s">
        <v>6634</v>
      </c>
    </row>
    <row r="8913" spans="3:9" hidden="1">
      <c r="F8913" s="132" t="str">
        <f>IF(EXACT(I8913, I8914), "EN Sub=Dub", "_")</f>
        <v>_</v>
      </c>
      <c r="G8913" s="133" t="s">
        <v>39</v>
      </c>
      <c r="H8913" s="113" t="s">
        <v>52</v>
      </c>
      <c r="I8913" s="114" t="s">
        <v>6635</v>
      </c>
    </row>
    <row r="8914" spans="3:9" hidden="1">
      <c r="F8914" s="132" t="str">
        <f>IF(EXACT(I8913, I8914), "EN Sub=Dub", "_")</f>
        <v>_</v>
      </c>
      <c r="G8914" s="133" t="s">
        <v>44</v>
      </c>
      <c r="H8914" s="113" t="s">
        <v>52</v>
      </c>
      <c r="I8914" s="114" t="s">
        <v>6636</v>
      </c>
    </row>
    <row r="8915" spans="3:9" hidden="1">
      <c r="F8915" s="132" t="str">
        <f>IF(EXACT(I8915, I8916), "PT Sub=Dub", "_")</f>
        <v>PT Sub=Dub</v>
      </c>
      <c r="G8915" s="133" t="s">
        <v>46</v>
      </c>
      <c r="H8915" s="113" t="s">
        <v>52</v>
      </c>
      <c r="I8915" s="114" t="s">
        <v>6637</v>
      </c>
    </row>
    <row r="8916" spans="3:9">
      <c r="F8916" s="132" t="str">
        <f>IF(EXACT(I8915, I8916), "PT Sub=Dub", "_")</f>
        <v>PT Sub=Dub</v>
      </c>
      <c r="G8916" s="133" t="s">
        <v>48</v>
      </c>
      <c r="H8916" s="113" t="s">
        <v>52</v>
      </c>
      <c r="I8916" s="114" t="s">
        <v>6637</v>
      </c>
    </row>
    <row r="8917" spans="3:9" hidden="1">
      <c r="C8917" s="147" t="s">
        <v>27</v>
      </c>
      <c r="F8917" s="113" t="s">
        <v>27</v>
      </c>
      <c r="G8917" s="137" t="s">
        <v>28</v>
      </c>
      <c r="H8917" s="113" t="s">
        <v>1807</v>
      </c>
      <c r="I8917" s="114">
        <v>1113</v>
      </c>
    </row>
    <row r="8918" spans="3:9" hidden="1">
      <c r="C8918" s="113" t="s">
        <v>27</v>
      </c>
      <c r="F8918" s="113" t="s">
        <v>27</v>
      </c>
      <c r="G8918" s="137" t="s">
        <v>30</v>
      </c>
      <c r="H8918" s="113" t="s">
        <v>1807</v>
      </c>
      <c r="I8918" s="114" t="s">
        <v>6638</v>
      </c>
    </row>
    <row r="8919" spans="3:9" hidden="1">
      <c r="C8919" s="113" t="s">
        <v>27</v>
      </c>
      <c r="F8919" s="113" t="s">
        <v>27</v>
      </c>
      <c r="G8919" s="133" t="s">
        <v>32</v>
      </c>
      <c r="H8919" s="113" t="s">
        <v>1807</v>
      </c>
      <c r="I8919" s="114" t="s">
        <v>6639</v>
      </c>
    </row>
    <row r="8920" spans="3:9" hidden="1">
      <c r="F8920" s="113" t="s">
        <v>27</v>
      </c>
      <c r="G8920" s="133" t="s">
        <v>35</v>
      </c>
      <c r="H8920" s="113" t="s">
        <v>1807</v>
      </c>
      <c r="I8920" s="114" t="s">
        <v>6640</v>
      </c>
    </row>
    <row r="8921" spans="3:9" hidden="1">
      <c r="F8921" s="132" t="str">
        <f>IF(EXACT(I8921, I8922), "EN Sub=Dub", "_")</f>
        <v>_</v>
      </c>
      <c r="G8921" s="133" t="s">
        <v>39</v>
      </c>
      <c r="H8921" s="113" t="s">
        <v>1807</v>
      </c>
      <c r="I8921" s="114" t="s">
        <v>6641</v>
      </c>
    </row>
    <row r="8922" spans="3:9" hidden="1">
      <c r="F8922" s="132" t="str">
        <f>IF(EXACT(I8921, I8922), "EN Sub=Dub", "_")</f>
        <v>_</v>
      </c>
      <c r="G8922" s="133" t="s">
        <v>44</v>
      </c>
      <c r="H8922" s="113" t="s">
        <v>1807</v>
      </c>
      <c r="I8922" s="114" t="s">
        <v>6642</v>
      </c>
    </row>
    <row r="8923" spans="3:9" hidden="1">
      <c r="F8923" s="132" t="str">
        <f>IF(EXACT(I8923, I8924), "PT Sub=Dub", "_")</f>
        <v>PT Sub=Dub</v>
      </c>
      <c r="G8923" s="133" t="s">
        <v>46</v>
      </c>
      <c r="H8923" s="113" t="s">
        <v>1807</v>
      </c>
      <c r="I8923" s="114" t="s">
        <v>6643</v>
      </c>
    </row>
    <row r="8924" spans="3:9">
      <c r="F8924" s="132" t="str">
        <f>IF(EXACT(I8923, I8924), "PT Sub=Dub", "_")</f>
        <v>PT Sub=Dub</v>
      </c>
      <c r="G8924" s="133" t="s">
        <v>48</v>
      </c>
      <c r="H8924" s="113" t="s">
        <v>1807</v>
      </c>
      <c r="I8924" s="114" t="s">
        <v>6643</v>
      </c>
    </row>
    <row r="8925" spans="3:9" hidden="1">
      <c r="C8925" s="147" t="s">
        <v>27</v>
      </c>
      <c r="F8925" s="113" t="s">
        <v>27</v>
      </c>
      <c r="G8925" s="137" t="s">
        <v>28</v>
      </c>
      <c r="H8925" s="113" t="s">
        <v>52</v>
      </c>
      <c r="I8925" s="114">
        <v>1114</v>
      </c>
    </row>
    <row r="8926" spans="3:9" hidden="1">
      <c r="C8926" s="113" t="s">
        <v>27</v>
      </c>
      <c r="F8926" s="113" t="s">
        <v>27</v>
      </c>
      <c r="G8926" s="137" t="s">
        <v>30</v>
      </c>
      <c r="H8926" s="113" t="s">
        <v>52</v>
      </c>
      <c r="I8926" s="114" t="s">
        <v>6644</v>
      </c>
    </row>
    <row r="8927" spans="3:9" hidden="1">
      <c r="C8927" s="113" t="s">
        <v>27</v>
      </c>
      <c r="F8927" s="113" t="s">
        <v>27</v>
      </c>
      <c r="G8927" s="133" t="s">
        <v>32</v>
      </c>
      <c r="H8927" s="113" t="s">
        <v>52</v>
      </c>
      <c r="I8927" s="114" t="s">
        <v>5486</v>
      </c>
    </row>
    <row r="8928" spans="3:9" hidden="1">
      <c r="F8928" s="113" t="s">
        <v>27</v>
      </c>
      <c r="G8928" s="133" t="s">
        <v>35</v>
      </c>
      <c r="H8928" s="113" t="s">
        <v>52</v>
      </c>
      <c r="I8928" s="114" t="s">
        <v>1735</v>
      </c>
    </row>
    <row r="8929" spans="3:9" hidden="1">
      <c r="F8929" s="132" t="str">
        <f>IF(EXACT(I8929, I8930), "EN Sub=Dub", "_")</f>
        <v>_</v>
      </c>
      <c r="G8929" s="133" t="s">
        <v>39</v>
      </c>
      <c r="H8929" s="113" t="s">
        <v>52</v>
      </c>
      <c r="I8929" s="114" t="s">
        <v>2208</v>
      </c>
    </row>
    <row r="8930" spans="3:9" hidden="1">
      <c r="F8930" s="132" t="str">
        <f>IF(EXACT(I8929, I8930), "EN Sub=Dub", "_")</f>
        <v>_</v>
      </c>
      <c r="G8930" s="133" t="s">
        <v>44</v>
      </c>
      <c r="H8930" s="113" t="s">
        <v>52</v>
      </c>
      <c r="I8930" s="114" t="s">
        <v>6645</v>
      </c>
    </row>
    <row r="8931" spans="3:9" hidden="1">
      <c r="E8931" s="132" t="s">
        <v>194</v>
      </c>
      <c r="F8931" s="132" t="str">
        <f>IF(EXACT(I8931, I8932), "PT Sub=Dub", "_")</f>
        <v>_</v>
      </c>
      <c r="G8931" s="133" t="s">
        <v>46</v>
      </c>
      <c r="H8931" s="113" t="s">
        <v>52</v>
      </c>
      <c r="I8931" s="114" t="s">
        <v>6646</v>
      </c>
    </row>
    <row r="8932" spans="3:9">
      <c r="F8932" s="132" t="str">
        <f>IF(EXACT(I8931, I8932), "PT Sub=Dub", "_")</f>
        <v>_</v>
      </c>
      <c r="G8932" s="133" t="s">
        <v>48</v>
      </c>
      <c r="H8932" s="113" t="s">
        <v>52</v>
      </c>
      <c r="I8932" s="114" t="s">
        <v>6647</v>
      </c>
    </row>
    <row r="8933" spans="3:9" hidden="1">
      <c r="C8933" s="147" t="s">
        <v>27</v>
      </c>
      <c r="F8933" s="113" t="s">
        <v>27</v>
      </c>
      <c r="G8933" s="137" t="s">
        <v>28</v>
      </c>
      <c r="H8933" s="113" t="s">
        <v>6462</v>
      </c>
      <c r="I8933" s="114">
        <v>1115</v>
      </c>
    </row>
    <row r="8934" spans="3:9" hidden="1">
      <c r="C8934" s="113" t="s">
        <v>27</v>
      </c>
      <c r="F8934" s="113" t="s">
        <v>27</v>
      </c>
      <c r="G8934" s="137" t="s">
        <v>30</v>
      </c>
      <c r="H8934" s="113" t="s">
        <v>6462</v>
      </c>
      <c r="I8934" s="114" t="s">
        <v>6648</v>
      </c>
    </row>
    <row r="8935" spans="3:9" hidden="1">
      <c r="C8935" s="113" t="s">
        <v>27</v>
      </c>
      <c r="F8935" s="113" t="s">
        <v>27</v>
      </c>
      <c r="G8935" s="133" t="s">
        <v>32</v>
      </c>
      <c r="H8935" s="113" t="s">
        <v>6462</v>
      </c>
      <c r="I8935" s="114" t="s">
        <v>6649</v>
      </c>
    </row>
    <row r="8936" spans="3:9" hidden="1">
      <c r="F8936" s="113" t="s">
        <v>27</v>
      </c>
      <c r="G8936" s="133" t="s">
        <v>35</v>
      </c>
      <c r="H8936" s="113" t="s">
        <v>6462</v>
      </c>
      <c r="I8936" s="114" t="s">
        <v>6650</v>
      </c>
    </row>
    <row r="8937" spans="3:9" hidden="1">
      <c r="F8937" s="132" t="str">
        <f>IF(EXACT(I8937, I8938), "EN Sub=Dub", "_")</f>
        <v>_</v>
      </c>
      <c r="G8937" s="133" t="s">
        <v>39</v>
      </c>
      <c r="H8937" s="113" t="s">
        <v>6462</v>
      </c>
      <c r="I8937" s="114" t="s">
        <v>6650</v>
      </c>
    </row>
    <row r="8938" spans="3:9" hidden="1">
      <c r="F8938" s="132" t="str">
        <f>IF(EXACT(I8937, I8938), "EN Sub=Dub", "_")</f>
        <v>_</v>
      </c>
      <c r="G8938" s="133" t="s">
        <v>44</v>
      </c>
      <c r="H8938" s="113" t="s">
        <v>6462</v>
      </c>
      <c r="I8938" s="114" t="s">
        <v>6651</v>
      </c>
    </row>
    <row r="8939" spans="3:9" hidden="1">
      <c r="F8939" s="132" t="str">
        <f>IF(EXACT(I8939, I8940), "PT Sub=Dub", "_")</f>
        <v>_</v>
      </c>
      <c r="G8939" s="133" t="s">
        <v>46</v>
      </c>
      <c r="H8939" s="113" t="s">
        <v>6462</v>
      </c>
      <c r="I8939" s="114" t="s">
        <v>6652</v>
      </c>
    </row>
    <row r="8940" spans="3:9">
      <c r="F8940" s="132" t="str">
        <f>IF(EXACT(I8939, I8940), "PT Sub=Dub", "_")</f>
        <v>_</v>
      </c>
      <c r="G8940" s="133" t="s">
        <v>48</v>
      </c>
      <c r="H8940" s="113" t="s">
        <v>6462</v>
      </c>
      <c r="I8940" s="114" t="s">
        <v>6653</v>
      </c>
    </row>
    <row r="8941" spans="3:9" hidden="1">
      <c r="C8941" s="147" t="s">
        <v>27</v>
      </c>
      <c r="F8941" s="113" t="s">
        <v>27</v>
      </c>
      <c r="G8941" s="137" t="s">
        <v>28</v>
      </c>
      <c r="H8941" s="113" t="s">
        <v>6462</v>
      </c>
      <c r="I8941" s="114">
        <v>1116</v>
      </c>
    </row>
    <row r="8942" spans="3:9" hidden="1">
      <c r="C8942" s="113" t="s">
        <v>27</v>
      </c>
      <c r="F8942" s="113" t="s">
        <v>27</v>
      </c>
      <c r="G8942" s="137" t="s">
        <v>30</v>
      </c>
      <c r="H8942" s="113" t="s">
        <v>6462</v>
      </c>
      <c r="I8942" s="114" t="s">
        <v>6654</v>
      </c>
    </row>
    <row r="8943" spans="3:9" ht="18" hidden="1">
      <c r="C8943" s="113" t="s">
        <v>27</v>
      </c>
      <c r="F8943" s="113" t="s">
        <v>27</v>
      </c>
      <c r="G8943" s="133" t="s">
        <v>32</v>
      </c>
      <c r="H8943" s="113" t="s">
        <v>6462</v>
      </c>
      <c r="I8943" s="151" t="s">
        <v>7308</v>
      </c>
    </row>
    <row r="8944" spans="3:9" hidden="1">
      <c r="F8944" s="113" t="s">
        <v>27</v>
      </c>
      <c r="G8944" s="133" t="s">
        <v>35</v>
      </c>
      <c r="H8944" s="113" t="s">
        <v>6462</v>
      </c>
      <c r="I8944" s="114" t="s">
        <v>6655</v>
      </c>
    </row>
    <row r="8945" spans="3:9" hidden="1">
      <c r="F8945" s="132" t="str">
        <f>IF(EXACT(I8945, I8946), "EN Sub=Dub", "_")</f>
        <v>_</v>
      </c>
      <c r="G8945" s="133" t="s">
        <v>39</v>
      </c>
      <c r="H8945" s="113" t="s">
        <v>6462</v>
      </c>
      <c r="I8945" s="114" t="s">
        <v>6655</v>
      </c>
    </row>
    <row r="8946" spans="3:9" hidden="1">
      <c r="F8946" s="132" t="str">
        <f>IF(EXACT(I8945, I8946), "EN Sub=Dub", "_")</f>
        <v>_</v>
      </c>
      <c r="G8946" s="133" t="s">
        <v>44</v>
      </c>
      <c r="H8946" s="113" t="s">
        <v>6462</v>
      </c>
      <c r="I8946" s="114" t="s">
        <v>6656</v>
      </c>
    </row>
    <row r="8947" spans="3:9" hidden="1">
      <c r="E8947" s="132" t="s">
        <v>194</v>
      </c>
      <c r="F8947" s="132" t="str">
        <f>IF(EXACT(I8947, I8948), "PT Sub=Dub", "_")</f>
        <v>_</v>
      </c>
      <c r="G8947" s="133" t="s">
        <v>46</v>
      </c>
      <c r="H8947" s="113" t="s">
        <v>6462</v>
      </c>
      <c r="I8947" s="114" t="s">
        <v>6646</v>
      </c>
    </row>
    <row r="8948" spans="3:9">
      <c r="F8948" s="132" t="str">
        <f>IF(EXACT(I8947, I8948), "PT Sub=Dub", "_")</f>
        <v>_</v>
      </c>
      <c r="G8948" s="133" t="s">
        <v>48</v>
      </c>
      <c r="H8948" s="113" t="s">
        <v>6462</v>
      </c>
      <c r="I8948" s="114" t="s">
        <v>6657</v>
      </c>
    </row>
    <row r="8949" spans="3:9" hidden="1">
      <c r="C8949" s="147" t="s">
        <v>27</v>
      </c>
      <c r="F8949" s="113" t="s">
        <v>27</v>
      </c>
      <c r="G8949" s="137" t="s">
        <v>28</v>
      </c>
      <c r="H8949" s="113" t="s">
        <v>52</v>
      </c>
      <c r="I8949" s="114">
        <v>1117</v>
      </c>
    </row>
    <row r="8950" spans="3:9" hidden="1">
      <c r="C8950" s="113" t="s">
        <v>27</v>
      </c>
      <c r="F8950" s="113" t="s">
        <v>27</v>
      </c>
      <c r="G8950" s="137" t="s">
        <v>30</v>
      </c>
      <c r="H8950" s="113" t="s">
        <v>52</v>
      </c>
      <c r="I8950" s="114" t="s">
        <v>6658</v>
      </c>
    </row>
    <row r="8951" spans="3:9" hidden="1">
      <c r="C8951" s="113" t="s">
        <v>27</v>
      </c>
      <c r="F8951" s="113" t="s">
        <v>27</v>
      </c>
      <c r="G8951" s="133" t="s">
        <v>32</v>
      </c>
      <c r="H8951" s="113" t="s">
        <v>52</v>
      </c>
      <c r="I8951" s="114" t="s">
        <v>6659</v>
      </c>
    </row>
    <row r="8952" spans="3:9" hidden="1">
      <c r="F8952" s="113" t="s">
        <v>27</v>
      </c>
      <c r="G8952" s="133" t="s">
        <v>35</v>
      </c>
      <c r="H8952" s="113" t="s">
        <v>52</v>
      </c>
      <c r="I8952" s="114" t="s">
        <v>6660</v>
      </c>
    </row>
    <row r="8953" spans="3:9" hidden="1">
      <c r="F8953" s="132" t="str">
        <f>IF(EXACT(I8953, I8954), "EN Sub=Dub", "_")</f>
        <v>_</v>
      </c>
      <c r="G8953" s="133" t="s">
        <v>39</v>
      </c>
      <c r="H8953" s="113" t="s">
        <v>52</v>
      </c>
      <c r="I8953" s="114" t="s">
        <v>6661</v>
      </c>
    </row>
    <row r="8954" spans="3:9" hidden="1">
      <c r="F8954" s="132" t="str">
        <f>IF(EXACT(I8953, I8954), "EN Sub=Dub", "_")</f>
        <v>_</v>
      </c>
      <c r="G8954" s="133" t="s">
        <v>44</v>
      </c>
      <c r="H8954" s="113" t="s">
        <v>52</v>
      </c>
      <c r="I8954" s="114" t="s">
        <v>6660</v>
      </c>
    </row>
    <row r="8955" spans="3:9" hidden="1">
      <c r="F8955" s="132" t="str">
        <f>IF(EXACT(I8955, I8956), "PT Sub=Dub", "_")</f>
        <v>_</v>
      </c>
      <c r="G8955" s="133" t="s">
        <v>46</v>
      </c>
      <c r="H8955" s="113" t="s">
        <v>52</v>
      </c>
      <c r="I8955" s="114" t="s">
        <v>2271</v>
      </c>
    </row>
    <row r="8956" spans="3:9">
      <c r="F8956" s="132" t="str">
        <f>IF(EXACT(I8955, I8956), "PT Sub=Dub", "_")</f>
        <v>_</v>
      </c>
      <c r="G8956" s="133" t="s">
        <v>48</v>
      </c>
      <c r="H8956" s="113" t="s">
        <v>52</v>
      </c>
      <c r="I8956" s="114" t="s">
        <v>6662</v>
      </c>
    </row>
    <row r="8957" spans="3:9" hidden="1">
      <c r="C8957" s="147" t="s">
        <v>27</v>
      </c>
      <c r="F8957" s="113" t="s">
        <v>27</v>
      </c>
      <c r="G8957" s="137" t="s">
        <v>28</v>
      </c>
      <c r="H8957" s="113" t="s">
        <v>1807</v>
      </c>
      <c r="I8957" s="114">
        <v>1118</v>
      </c>
    </row>
    <row r="8958" spans="3:9" hidden="1">
      <c r="C8958" s="113" t="s">
        <v>27</v>
      </c>
      <c r="F8958" s="113" t="s">
        <v>27</v>
      </c>
      <c r="G8958" s="137" t="s">
        <v>30</v>
      </c>
      <c r="H8958" s="113" t="s">
        <v>1807</v>
      </c>
      <c r="I8958" s="114" t="s">
        <v>6663</v>
      </c>
    </row>
    <row r="8959" spans="3:9" hidden="1">
      <c r="C8959" s="113" t="s">
        <v>27</v>
      </c>
      <c r="F8959" s="113" t="s">
        <v>27</v>
      </c>
      <c r="G8959" s="133" t="s">
        <v>32</v>
      </c>
      <c r="H8959" s="113" t="s">
        <v>1807</v>
      </c>
      <c r="I8959" s="114" t="s">
        <v>6664</v>
      </c>
    </row>
    <row r="8960" spans="3:9" hidden="1">
      <c r="F8960" s="113" t="s">
        <v>27</v>
      </c>
      <c r="G8960" s="133" t="s">
        <v>35</v>
      </c>
      <c r="H8960" s="113" t="s">
        <v>1807</v>
      </c>
      <c r="I8960" s="114" t="s">
        <v>6665</v>
      </c>
    </row>
    <row r="8961" spans="3:9" hidden="1">
      <c r="F8961" s="132" t="str">
        <f>IF(EXACT(I8961, I8962), "EN Sub=Dub", "_")</f>
        <v>_</v>
      </c>
      <c r="G8961" s="133" t="s">
        <v>39</v>
      </c>
      <c r="H8961" s="113" t="s">
        <v>1807</v>
      </c>
      <c r="I8961" s="114" t="s">
        <v>6666</v>
      </c>
    </row>
    <row r="8962" spans="3:9" hidden="1">
      <c r="F8962" s="132" t="str">
        <f>IF(EXACT(I8961, I8962), "EN Sub=Dub", "_")</f>
        <v>_</v>
      </c>
      <c r="G8962" s="133" t="s">
        <v>44</v>
      </c>
      <c r="H8962" s="113" t="s">
        <v>1807</v>
      </c>
      <c r="I8962" s="114" t="s">
        <v>6667</v>
      </c>
    </row>
    <row r="8963" spans="3:9" hidden="1">
      <c r="F8963" s="132" t="str">
        <f>IF(EXACT(I8963, I8964), "PT Sub=Dub", "_")</f>
        <v>_</v>
      </c>
      <c r="G8963" s="133" t="s">
        <v>46</v>
      </c>
      <c r="H8963" s="113" t="s">
        <v>1807</v>
      </c>
      <c r="I8963" s="114" t="s">
        <v>6668</v>
      </c>
    </row>
    <row r="8964" spans="3:9">
      <c r="F8964" s="132" t="str">
        <f>IF(EXACT(I8963, I8964), "PT Sub=Dub", "_")</f>
        <v>_</v>
      </c>
      <c r="G8964" s="133" t="s">
        <v>48</v>
      </c>
      <c r="H8964" s="113" t="s">
        <v>1807</v>
      </c>
      <c r="I8964" s="114" t="s">
        <v>6669</v>
      </c>
    </row>
    <row r="8965" spans="3:9" hidden="1">
      <c r="C8965" s="147" t="s">
        <v>27</v>
      </c>
      <c r="F8965" s="113" t="s">
        <v>27</v>
      </c>
      <c r="G8965" s="137" t="s">
        <v>28</v>
      </c>
      <c r="H8965" s="113" t="s">
        <v>52</v>
      </c>
      <c r="I8965" s="114">
        <v>1119</v>
      </c>
    </row>
    <row r="8966" spans="3:9" hidden="1">
      <c r="C8966" s="113" t="s">
        <v>27</v>
      </c>
      <c r="F8966" s="113" t="s">
        <v>27</v>
      </c>
      <c r="G8966" s="137" t="s">
        <v>30</v>
      </c>
      <c r="H8966" s="113" t="s">
        <v>52</v>
      </c>
      <c r="I8966" s="114" t="s">
        <v>6670</v>
      </c>
    </row>
    <row r="8967" spans="3:9" hidden="1">
      <c r="C8967" s="113" t="s">
        <v>27</v>
      </c>
      <c r="F8967" s="113" t="s">
        <v>27</v>
      </c>
      <c r="G8967" s="133" t="s">
        <v>32</v>
      </c>
      <c r="H8967" s="113" t="s">
        <v>52</v>
      </c>
      <c r="I8967" s="114" t="s">
        <v>6671</v>
      </c>
    </row>
    <row r="8968" spans="3:9" hidden="1">
      <c r="F8968" s="113" t="s">
        <v>27</v>
      </c>
      <c r="G8968" s="133" t="s">
        <v>35</v>
      </c>
      <c r="H8968" s="113" t="s">
        <v>52</v>
      </c>
      <c r="I8968" s="114" t="s">
        <v>6672</v>
      </c>
    </row>
    <row r="8969" spans="3:9" hidden="1">
      <c r="F8969" s="132" t="str">
        <f>IF(EXACT(I8969, I8970), "EN Sub=Dub", "_")</f>
        <v>_</v>
      </c>
      <c r="G8969" s="133" t="s">
        <v>39</v>
      </c>
      <c r="H8969" s="113" t="s">
        <v>52</v>
      </c>
      <c r="I8969" s="114" t="s">
        <v>6673</v>
      </c>
    </row>
    <row r="8970" spans="3:9" hidden="1">
      <c r="F8970" s="132" t="str">
        <f>IF(EXACT(I8969, I8970), "EN Sub=Dub", "_")</f>
        <v>_</v>
      </c>
      <c r="G8970" s="133" t="s">
        <v>44</v>
      </c>
      <c r="H8970" s="113" t="s">
        <v>52</v>
      </c>
      <c r="I8970" s="114" t="s">
        <v>6674</v>
      </c>
    </row>
    <row r="8971" spans="3:9" hidden="1">
      <c r="F8971" s="132" t="str">
        <f>IF(EXACT(I8971, I8972), "PT Sub=Dub", "_")</f>
        <v>PT Sub=Dub</v>
      </c>
      <c r="G8971" s="133" t="s">
        <v>46</v>
      </c>
      <c r="H8971" s="113" t="s">
        <v>52</v>
      </c>
      <c r="I8971" s="114" t="s">
        <v>6675</v>
      </c>
    </row>
    <row r="8972" spans="3:9">
      <c r="F8972" s="132" t="str">
        <f>IF(EXACT(I8971, I8972), "PT Sub=Dub", "_")</f>
        <v>PT Sub=Dub</v>
      </c>
      <c r="G8972" s="133" t="s">
        <v>48</v>
      </c>
      <c r="H8972" s="113" t="s">
        <v>52</v>
      </c>
      <c r="I8972" s="114" t="s">
        <v>6675</v>
      </c>
    </row>
    <row r="8973" spans="3:9" hidden="1">
      <c r="C8973" s="147" t="s">
        <v>27</v>
      </c>
      <c r="F8973" s="113" t="s">
        <v>27</v>
      </c>
      <c r="G8973" s="137" t="s">
        <v>28</v>
      </c>
      <c r="I8973" s="114">
        <v>1120</v>
      </c>
    </row>
    <row r="8974" spans="3:9" hidden="1">
      <c r="C8974" s="113" t="s">
        <v>27</v>
      </c>
      <c r="F8974" s="113" t="s">
        <v>27</v>
      </c>
      <c r="G8974" s="137" t="s">
        <v>30</v>
      </c>
      <c r="I8974" s="114" t="s">
        <v>6676</v>
      </c>
    </row>
    <row r="8975" spans="3:9" hidden="1">
      <c r="C8975" s="113" t="s">
        <v>27</v>
      </c>
      <c r="E8975" s="132"/>
      <c r="F8975" s="113" t="s">
        <v>27</v>
      </c>
      <c r="G8975" s="133" t="s">
        <v>32</v>
      </c>
      <c r="H8975" s="132" t="s">
        <v>52</v>
      </c>
      <c r="I8975" s="114" t="s">
        <v>6677</v>
      </c>
    </row>
    <row r="8976" spans="3:9" hidden="1">
      <c r="E8976" s="132"/>
      <c r="F8976" s="113" t="s">
        <v>27</v>
      </c>
      <c r="G8976" s="133" t="s">
        <v>35</v>
      </c>
      <c r="H8976" s="132"/>
      <c r="I8976" s="114" t="s">
        <v>6678</v>
      </c>
    </row>
    <row r="8977" spans="2:9" hidden="1">
      <c r="E8977" s="132"/>
      <c r="F8977" s="132" t="str">
        <f>IF(EXACT(I8977, I8978), "EN Sub=Dub", "_")</f>
        <v>EN Sub=Dub</v>
      </c>
      <c r="G8977" s="133" t="s">
        <v>39</v>
      </c>
      <c r="H8977" s="132"/>
      <c r="I8977" s="114" t="s">
        <v>6679</v>
      </c>
    </row>
    <row r="8978" spans="2:9" hidden="1">
      <c r="E8978" s="132"/>
      <c r="F8978" s="132" t="str">
        <f>IF(EXACT(I8977, I8978), "EN Sub=Dub", "_")</f>
        <v>EN Sub=Dub</v>
      </c>
      <c r="G8978" s="133" t="s">
        <v>44</v>
      </c>
      <c r="H8978" s="132" t="s">
        <v>52</v>
      </c>
      <c r="I8978" s="114" t="s">
        <v>6679</v>
      </c>
    </row>
    <row r="8979" spans="2:9" hidden="1">
      <c r="E8979" s="132"/>
      <c r="F8979" s="132" t="str">
        <f>IF(EXACT(I8979, I8980), "PT Sub=Dub", "_")</f>
        <v>PT Sub=Dub</v>
      </c>
      <c r="G8979" s="133" t="s">
        <v>46</v>
      </c>
      <c r="H8979" s="132"/>
      <c r="I8979" s="114" t="s">
        <v>6680</v>
      </c>
    </row>
    <row r="8980" spans="2:9">
      <c r="E8980" s="132"/>
      <c r="F8980" s="132" t="str">
        <f>IF(EXACT(I8979, I8980), "PT Sub=Dub", "_")</f>
        <v>PT Sub=Dub</v>
      </c>
      <c r="G8980" s="133" t="s">
        <v>48</v>
      </c>
      <c r="H8980" s="132"/>
      <c r="I8980" s="114" t="s">
        <v>6680</v>
      </c>
    </row>
    <row r="8981" spans="2:9" hidden="1">
      <c r="C8981" s="147" t="s">
        <v>27</v>
      </c>
      <c r="F8981" s="113" t="s">
        <v>27</v>
      </c>
      <c r="G8981" s="137" t="s">
        <v>28</v>
      </c>
      <c r="H8981" s="113" t="s">
        <v>52</v>
      </c>
      <c r="I8981" s="114">
        <v>1121</v>
      </c>
    </row>
    <row r="8982" spans="2:9" hidden="1">
      <c r="C8982" s="113" t="s">
        <v>27</v>
      </c>
      <c r="F8982" s="113" t="s">
        <v>27</v>
      </c>
      <c r="G8982" s="137" t="s">
        <v>30</v>
      </c>
      <c r="H8982" s="113" t="s">
        <v>52</v>
      </c>
      <c r="I8982" s="114" t="s">
        <v>6681</v>
      </c>
    </row>
    <row r="8983" spans="2:9" hidden="1">
      <c r="C8983" s="113" t="s">
        <v>27</v>
      </c>
      <c r="F8983" s="113" t="s">
        <v>27</v>
      </c>
      <c r="G8983" s="133" t="s">
        <v>32</v>
      </c>
      <c r="H8983" s="113" t="s">
        <v>52</v>
      </c>
      <c r="I8983" s="114" t="s">
        <v>6682</v>
      </c>
    </row>
    <row r="8984" spans="2:9" hidden="1">
      <c r="F8984" s="113" t="s">
        <v>27</v>
      </c>
      <c r="G8984" s="133" t="s">
        <v>35</v>
      </c>
      <c r="H8984" s="113" t="s">
        <v>52</v>
      </c>
      <c r="I8984" s="114" t="s">
        <v>6683</v>
      </c>
    </row>
    <row r="8985" spans="2:9" hidden="1">
      <c r="F8985" s="132" t="str">
        <f>IF(EXACT(I8985, I8986), "EN Sub=Dub", "_")</f>
        <v>EN Sub=Dub</v>
      </c>
      <c r="G8985" s="133" t="s">
        <v>39</v>
      </c>
      <c r="H8985" s="113" t="s">
        <v>52</v>
      </c>
      <c r="I8985" s="114" t="s">
        <v>6683</v>
      </c>
    </row>
    <row r="8986" spans="2:9" hidden="1">
      <c r="F8986" s="132" t="str">
        <f>IF(EXACT(I8985, I8986), "EN Sub=Dub", "_")</f>
        <v>EN Sub=Dub</v>
      </c>
      <c r="G8986" s="133" t="s">
        <v>44</v>
      </c>
      <c r="H8986" s="113" t="s">
        <v>52</v>
      </c>
      <c r="I8986" s="114" t="s">
        <v>6683</v>
      </c>
    </row>
    <row r="8987" spans="2:9" hidden="1">
      <c r="F8987" s="132" t="str">
        <f>IF(EXACT(I8987, I8988), "PT Sub=Dub", "_")</f>
        <v>PT Sub=Dub</v>
      </c>
      <c r="G8987" s="133" t="s">
        <v>46</v>
      </c>
      <c r="H8987" s="113" t="s">
        <v>52</v>
      </c>
      <c r="I8987" s="114" t="s">
        <v>714</v>
      </c>
    </row>
    <row r="8988" spans="2:9">
      <c r="F8988" s="132" t="str">
        <f>IF(EXACT(I8987, I8988), "PT Sub=Dub", "_")</f>
        <v>PT Sub=Dub</v>
      </c>
      <c r="G8988" s="133" t="s">
        <v>48</v>
      </c>
      <c r="H8988" s="113" t="s">
        <v>52</v>
      </c>
      <c r="I8988" s="114" t="s">
        <v>714</v>
      </c>
    </row>
    <row r="8989" spans="2:9" hidden="1">
      <c r="B8989" s="114" t="s">
        <v>26</v>
      </c>
      <c r="C8989" s="147" t="s">
        <v>27</v>
      </c>
      <c r="F8989" s="113" t="s">
        <v>27</v>
      </c>
      <c r="G8989" s="137" t="s">
        <v>28</v>
      </c>
      <c r="H8989" s="113" t="s">
        <v>6684</v>
      </c>
      <c r="I8989" s="114">
        <v>1122</v>
      </c>
    </row>
    <row r="8990" spans="2:9" hidden="1">
      <c r="B8990" s="114" t="s">
        <v>26</v>
      </c>
      <c r="C8990" s="113" t="s">
        <v>27</v>
      </c>
      <c r="F8990" s="113" t="s">
        <v>27</v>
      </c>
      <c r="G8990" s="137" t="s">
        <v>30</v>
      </c>
      <c r="H8990" s="113" t="s">
        <v>6684</v>
      </c>
      <c r="I8990" s="114" t="s">
        <v>6685</v>
      </c>
    </row>
    <row r="8991" spans="2:9" hidden="1">
      <c r="B8991" s="114" t="s">
        <v>26</v>
      </c>
      <c r="C8991" s="113" t="s">
        <v>27</v>
      </c>
      <c r="F8991" s="113" t="s">
        <v>27</v>
      </c>
      <c r="G8991" s="133" t="s">
        <v>32</v>
      </c>
      <c r="H8991" s="113" t="s">
        <v>7309</v>
      </c>
      <c r="I8991" s="114" t="s">
        <v>6686</v>
      </c>
    </row>
    <row r="8992" spans="2:9" hidden="1">
      <c r="B8992" s="114" t="s">
        <v>26</v>
      </c>
      <c r="F8992" s="113" t="s">
        <v>27</v>
      </c>
      <c r="G8992" s="133" t="s">
        <v>35</v>
      </c>
      <c r="H8992" s="113" t="s">
        <v>6684</v>
      </c>
      <c r="I8992" s="114" t="s">
        <v>6687</v>
      </c>
    </row>
    <row r="8993" spans="2:9" hidden="1">
      <c r="B8993" s="114" t="s">
        <v>26</v>
      </c>
      <c r="F8993" s="132" t="str">
        <f>IF(EXACT(I8993, I8994), "EN Sub=Dub", "_")</f>
        <v>_</v>
      </c>
      <c r="G8993" s="133" t="s">
        <v>39</v>
      </c>
      <c r="H8993" s="113" t="s">
        <v>6684</v>
      </c>
      <c r="I8993" s="114" t="s">
        <v>6688</v>
      </c>
    </row>
    <row r="8994" spans="2:9" hidden="1">
      <c r="B8994" s="114" t="s">
        <v>26</v>
      </c>
      <c r="F8994" s="132" t="str">
        <f>IF(EXACT(I8993, I8994), "EN Sub=Dub", "_")</f>
        <v>_</v>
      </c>
      <c r="G8994" s="133" t="s">
        <v>44</v>
      </c>
      <c r="H8994" s="113" t="s">
        <v>6684</v>
      </c>
      <c r="I8994" s="114" t="s">
        <v>6687</v>
      </c>
    </row>
    <row r="8995" spans="2:9" hidden="1">
      <c r="B8995" s="114" t="s">
        <v>26</v>
      </c>
      <c r="F8995" s="132" t="str">
        <f>IF(EXACT(I8995, I8996), "PT Sub=Dub", "_")</f>
        <v>_</v>
      </c>
      <c r="G8995" s="133" t="s">
        <v>46</v>
      </c>
      <c r="H8995" s="113" t="s">
        <v>6684</v>
      </c>
      <c r="I8995" s="114" t="s">
        <v>6689</v>
      </c>
    </row>
    <row r="8996" spans="2:9">
      <c r="B8996" s="114" t="s">
        <v>26</v>
      </c>
      <c r="F8996" s="132" t="str">
        <f>IF(EXACT(I8995, I8996), "PT Sub=Dub", "_")</f>
        <v>_</v>
      </c>
      <c r="G8996" s="133" t="s">
        <v>48</v>
      </c>
      <c r="H8996" s="113" t="s">
        <v>6684</v>
      </c>
      <c r="I8996" s="114" t="s">
        <v>6690</v>
      </c>
    </row>
    <row r="8997" spans="2:9" hidden="1">
      <c r="C8997" s="147" t="s">
        <v>27</v>
      </c>
      <c r="F8997" s="113" t="s">
        <v>27</v>
      </c>
      <c r="G8997" s="137" t="s">
        <v>28</v>
      </c>
      <c r="H8997" s="113" t="s">
        <v>742</v>
      </c>
      <c r="I8997" s="114">
        <v>1123</v>
      </c>
    </row>
    <row r="8998" spans="2:9" hidden="1">
      <c r="C8998" s="113" t="s">
        <v>27</v>
      </c>
      <c r="F8998" s="113" t="s">
        <v>27</v>
      </c>
      <c r="G8998" s="137" t="s">
        <v>30</v>
      </c>
      <c r="H8998" s="113" t="s">
        <v>742</v>
      </c>
      <c r="I8998" s="114" t="s">
        <v>6691</v>
      </c>
    </row>
    <row r="8999" spans="2:9" hidden="1">
      <c r="C8999" s="113" t="s">
        <v>27</v>
      </c>
      <c r="F8999" s="113" t="s">
        <v>27</v>
      </c>
      <c r="G8999" s="133" t="s">
        <v>32</v>
      </c>
      <c r="H8999" s="113" t="s">
        <v>742</v>
      </c>
      <c r="I8999" s="114" t="s">
        <v>6692</v>
      </c>
    </row>
    <row r="9000" spans="2:9" hidden="1">
      <c r="F9000" s="113" t="s">
        <v>27</v>
      </c>
      <c r="G9000" s="133" t="s">
        <v>35</v>
      </c>
      <c r="H9000" s="113" t="s">
        <v>742</v>
      </c>
      <c r="I9000" s="114" t="s">
        <v>6693</v>
      </c>
    </row>
    <row r="9001" spans="2:9" hidden="1">
      <c r="F9001" s="132" t="str">
        <f>IF(EXACT(I9001, I9002), "EN Sub=Dub", "_")</f>
        <v>_</v>
      </c>
      <c r="G9001" s="133" t="s">
        <v>39</v>
      </c>
      <c r="H9001" s="113" t="s">
        <v>742</v>
      </c>
      <c r="I9001" s="114" t="s">
        <v>6694</v>
      </c>
    </row>
    <row r="9002" spans="2:9" hidden="1">
      <c r="F9002" s="132" t="str">
        <f>IF(EXACT(I9001, I9002), "EN Sub=Dub", "_")</f>
        <v>_</v>
      </c>
      <c r="G9002" s="133" t="s">
        <v>44</v>
      </c>
      <c r="H9002" s="113" t="s">
        <v>742</v>
      </c>
      <c r="I9002" s="114" t="s">
        <v>6695</v>
      </c>
    </row>
    <row r="9003" spans="2:9" hidden="1">
      <c r="F9003" s="132" t="str">
        <f>IF(EXACT(I9003, I9004), "PT Sub=Dub", "_")</f>
        <v>PT Sub=Dub</v>
      </c>
      <c r="G9003" s="133" t="s">
        <v>46</v>
      </c>
      <c r="H9003" s="113" t="s">
        <v>742</v>
      </c>
      <c r="I9003" s="114" t="s">
        <v>6696</v>
      </c>
    </row>
    <row r="9004" spans="2:9">
      <c r="F9004" s="132" t="str">
        <f>IF(EXACT(I9003, I9004), "PT Sub=Dub", "_")</f>
        <v>PT Sub=Dub</v>
      </c>
      <c r="G9004" s="133" t="s">
        <v>48</v>
      </c>
      <c r="H9004" s="113" t="s">
        <v>742</v>
      </c>
      <c r="I9004" s="114" t="s">
        <v>6696</v>
      </c>
    </row>
    <row r="9005" spans="2:9" hidden="1">
      <c r="C9005" s="147" t="s">
        <v>27</v>
      </c>
      <c r="F9005" s="113" t="s">
        <v>27</v>
      </c>
      <c r="G9005" s="137" t="s">
        <v>28</v>
      </c>
      <c r="H9005" s="113" t="s">
        <v>734</v>
      </c>
      <c r="I9005" s="114">
        <v>1124</v>
      </c>
    </row>
    <row r="9006" spans="2:9" hidden="1">
      <c r="C9006" s="113" t="s">
        <v>27</v>
      </c>
      <c r="F9006" s="113" t="s">
        <v>27</v>
      </c>
      <c r="G9006" s="137" t="s">
        <v>30</v>
      </c>
      <c r="H9006" s="113" t="s">
        <v>734</v>
      </c>
      <c r="I9006" s="114" t="s">
        <v>6697</v>
      </c>
    </row>
    <row r="9007" spans="2:9" hidden="1">
      <c r="C9007" s="113" t="s">
        <v>27</v>
      </c>
      <c r="F9007" s="113" t="s">
        <v>27</v>
      </c>
      <c r="G9007" s="133" t="s">
        <v>32</v>
      </c>
      <c r="I9007" s="114" t="s">
        <v>582</v>
      </c>
    </row>
    <row r="9008" spans="2:9" hidden="1">
      <c r="F9008" s="113" t="s">
        <v>27</v>
      </c>
      <c r="G9008" s="133" t="s">
        <v>35</v>
      </c>
      <c r="H9008" s="113" t="s">
        <v>734</v>
      </c>
      <c r="I9008" s="114" t="s">
        <v>582</v>
      </c>
    </row>
    <row r="9009" spans="3:9" hidden="1">
      <c r="F9009" s="132" t="str">
        <f>IF(EXACT(I9009, I9010), "EN Sub=Dub", "_")</f>
        <v>_</v>
      </c>
      <c r="G9009" s="133" t="s">
        <v>39</v>
      </c>
      <c r="H9009" s="113" t="s">
        <v>734</v>
      </c>
      <c r="I9009" s="114" t="s">
        <v>582</v>
      </c>
    </row>
    <row r="9010" spans="3:9" hidden="1">
      <c r="E9010" s="113" t="s">
        <v>583</v>
      </c>
      <c r="F9010" s="132" t="str">
        <f>IF(EXACT(I9009, I9010), "EN Sub=Dub", "_")</f>
        <v>_</v>
      </c>
      <c r="G9010" s="133" t="s">
        <v>44</v>
      </c>
      <c r="H9010" s="113" t="s">
        <v>734</v>
      </c>
      <c r="I9010" s="135" t="s">
        <v>6698</v>
      </c>
    </row>
    <row r="9011" spans="3:9" hidden="1">
      <c r="F9011" s="132" t="str">
        <f>IF(EXACT(I9011, I9012), "PT Sub=Dub", "_")</f>
        <v>PT Sub=Dub</v>
      </c>
      <c r="G9011" s="133" t="s">
        <v>46</v>
      </c>
      <c r="H9011" s="113" t="s">
        <v>734</v>
      </c>
      <c r="I9011" s="114" t="s">
        <v>582</v>
      </c>
    </row>
    <row r="9012" spans="3:9">
      <c r="F9012" s="132" t="str">
        <f>IF(EXACT(I9011, I9012), "PT Sub=Dub", "_")</f>
        <v>PT Sub=Dub</v>
      </c>
      <c r="G9012" s="133" t="s">
        <v>48</v>
      </c>
      <c r="H9012" s="113" t="s">
        <v>734</v>
      </c>
      <c r="I9012" s="114" t="s">
        <v>582</v>
      </c>
    </row>
    <row r="9013" spans="3:9" hidden="1">
      <c r="C9013" s="147" t="s">
        <v>27</v>
      </c>
      <c r="F9013" s="113" t="s">
        <v>27</v>
      </c>
      <c r="G9013" s="137" t="s">
        <v>28</v>
      </c>
      <c r="H9013" s="113" t="s">
        <v>734</v>
      </c>
      <c r="I9013" s="114">
        <v>1125</v>
      </c>
    </row>
    <row r="9014" spans="3:9" hidden="1">
      <c r="C9014" s="113" t="s">
        <v>27</v>
      </c>
      <c r="F9014" s="113" t="s">
        <v>27</v>
      </c>
      <c r="G9014" s="137" t="s">
        <v>30</v>
      </c>
      <c r="H9014" s="113" t="s">
        <v>734</v>
      </c>
      <c r="I9014" s="114" t="s">
        <v>6699</v>
      </c>
    </row>
    <row r="9015" spans="3:9" hidden="1">
      <c r="C9015" s="113" t="s">
        <v>27</v>
      </c>
      <c r="F9015" s="113" t="s">
        <v>27</v>
      </c>
      <c r="G9015" s="133" t="s">
        <v>32</v>
      </c>
      <c r="I9015" s="114" t="s">
        <v>582</v>
      </c>
    </row>
    <row r="9016" spans="3:9" hidden="1">
      <c r="F9016" s="113" t="s">
        <v>27</v>
      </c>
      <c r="G9016" s="133" t="s">
        <v>35</v>
      </c>
      <c r="H9016" s="113" t="s">
        <v>734</v>
      </c>
      <c r="I9016" s="114" t="s">
        <v>582</v>
      </c>
    </row>
    <row r="9017" spans="3:9" hidden="1">
      <c r="F9017" s="132" t="str">
        <f>IF(EXACT(I9017, I9018), "EN Sub=Dub", "_")</f>
        <v>_</v>
      </c>
      <c r="G9017" s="133" t="s">
        <v>39</v>
      </c>
      <c r="H9017" s="113" t="s">
        <v>734</v>
      </c>
      <c r="I9017" s="114" t="s">
        <v>582</v>
      </c>
    </row>
    <row r="9018" spans="3:9" hidden="1">
      <c r="E9018" s="113" t="s">
        <v>583</v>
      </c>
      <c r="F9018" s="132" t="str">
        <f>IF(EXACT(I9017, I9018), "EN Sub=Dub", "_")</f>
        <v>_</v>
      </c>
      <c r="G9018" s="133" t="s">
        <v>44</v>
      </c>
      <c r="H9018" s="113" t="s">
        <v>734</v>
      </c>
      <c r="I9018" s="135" t="s">
        <v>6700</v>
      </c>
    </row>
    <row r="9019" spans="3:9" hidden="1">
      <c r="F9019" s="132" t="str">
        <f>IF(EXACT(I9019, I9020), "PT Sub=Dub", "_")</f>
        <v>PT Sub=Dub</v>
      </c>
      <c r="G9019" s="133" t="s">
        <v>46</v>
      </c>
      <c r="H9019" s="113" t="s">
        <v>734</v>
      </c>
      <c r="I9019" s="114" t="s">
        <v>582</v>
      </c>
    </row>
    <row r="9020" spans="3:9">
      <c r="F9020" s="132" t="str">
        <f>IF(EXACT(I9019, I9020), "PT Sub=Dub", "_")</f>
        <v>PT Sub=Dub</v>
      </c>
      <c r="G9020" s="133" t="s">
        <v>48</v>
      </c>
      <c r="H9020" s="113" t="s">
        <v>734</v>
      </c>
      <c r="I9020" s="114" t="s">
        <v>582</v>
      </c>
    </row>
    <row r="9021" spans="3:9" hidden="1">
      <c r="C9021" s="147" t="s">
        <v>27</v>
      </c>
      <c r="F9021" s="113" t="s">
        <v>27</v>
      </c>
      <c r="G9021" s="137" t="s">
        <v>28</v>
      </c>
      <c r="H9021" s="113" t="s">
        <v>742</v>
      </c>
      <c r="I9021" s="114">
        <v>1126</v>
      </c>
    </row>
    <row r="9022" spans="3:9" hidden="1">
      <c r="C9022" s="113" t="s">
        <v>27</v>
      </c>
      <c r="F9022" s="113" t="s">
        <v>27</v>
      </c>
      <c r="G9022" s="137" t="s">
        <v>30</v>
      </c>
      <c r="H9022" s="113" t="s">
        <v>742</v>
      </c>
      <c r="I9022" s="114" t="s">
        <v>6701</v>
      </c>
    </row>
    <row r="9023" spans="3:9" hidden="1">
      <c r="C9023" s="113" t="s">
        <v>27</v>
      </c>
      <c r="F9023" s="113" t="s">
        <v>27</v>
      </c>
      <c r="G9023" s="133" t="s">
        <v>32</v>
      </c>
      <c r="H9023" s="113" t="s">
        <v>742</v>
      </c>
      <c r="I9023" s="114" t="s">
        <v>6702</v>
      </c>
    </row>
    <row r="9024" spans="3:9" hidden="1">
      <c r="F9024" s="113" t="s">
        <v>27</v>
      </c>
      <c r="G9024" s="133" t="s">
        <v>35</v>
      </c>
      <c r="H9024" s="113" t="s">
        <v>742</v>
      </c>
      <c r="I9024" s="114" t="s">
        <v>6703</v>
      </c>
    </row>
    <row r="9025" spans="2:9" hidden="1">
      <c r="F9025" s="132" t="str">
        <f>IF(EXACT(I9025, I9026), "EN Sub=Dub", "_")</f>
        <v>_</v>
      </c>
      <c r="G9025" s="133" t="s">
        <v>39</v>
      </c>
      <c r="H9025" s="113" t="s">
        <v>742</v>
      </c>
      <c r="I9025" s="114" t="s">
        <v>6704</v>
      </c>
    </row>
    <row r="9026" spans="2:9" hidden="1">
      <c r="F9026" s="132" t="str">
        <f>IF(EXACT(I9025, I9026), "EN Sub=Dub", "_")</f>
        <v>_</v>
      </c>
      <c r="G9026" s="133" t="s">
        <v>44</v>
      </c>
      <c r="H9026" s="113" t="s">
        <v>742</v>
      </c>
      <c r="I9026" s="114" t="s">
        <v>6705</v>
      </c>
    </row>
    <row r="9027" spans="2:9" s="141" customFormat="1" hidden="1">
      <c r="C9027" s="114"/>
      <c r="E9027" s="140"/>
      <c r="F9027" s="138" t="str">
        <f>IF(EXACT(I9027, I9028), "PT Sub=Dub", "_")</f>
        <v>PT Sub=Dub</v>
      </c>
      <c r="G9027" s="139" t="s">
        <v>46</v>
      </c>
      <c r="H9027" s="140" t="s">
        <v>742</v>
      </c>
      <c r="I9027" s="141" t="s">
        <v>6706</v>
      </c>
    </row>
    <row r="9028" spans="2:9" s="141" customFormat="1">
      <c r="C9028" s="114"/>
      <c r="E9028" s="140"/>
      <c r="F9028" s="138" t="str">
        <f>IF(EXACT(I9027, I9028), "PT Sub=Dub", "_")</f>
        <v>PT Sub=Dub</v>
      </c>
      <c r="G9028" s="139" t="s">
        <v>48</v>
      </c>
      <c r="H9028" s="140" t="s">
        <v>742</v>
      </c>
      <c r="I9028" s="141" t="s">
        <v>6706</v>
      </c>
    </row>
    <row r="9029" spans="2:9" s="141" customFormat="1" hidden="1">
      <c r="B9029" s="114" t="s">
        <v>26</v>
      </c>
      <c r="C9029" s="147" t="s">
        <v>27</v>
      </c>
      <c r="E9029" s="140"/>
      <c r="F9029" s="140" t="s">
        <v>27</v>
      </c>
      <c r="G9029" s="143" t="s">
        <v>28</v>
      </c>
      <c r="H9029" s="140" t="s">
        <v>734</v>
      </c>
      <c r="I9029" s="141">
        <v>1127</v>
      </c>
    </row>
    <row r="9030" spans="2:9" hidden="1">
      <c r="B9030" s="114" t="s">
        <v>26</v>
      </c>
      <c r="C9030" s="113" t="s">
        <v>27</v>
      </c>
      <c r="F9030" s="113" t="s">
        <v>27</v>
      </c>
      <c r="G9030" s="137" t="s">
        <v>30</v>
      </c>
      <c r="H9030" s="113" t="s">
        <v>734</v>
      </c>
      <c r="I9030" s="114" t="s">
        <v>6707</v>
      </c>
    </row>
    <row r="9031" spans="2:9" hidden="1">
      <c r="B9031" s="114" t="s">
        <v>26</v>
      </c>
      <c r="C9031" s="113" t="s">
        <v>27</v>
      </c>
      <c r="F9031" s="113" t="s">
        <v>27</v>
      </c>
      <c r="G9031" s="133" t="s">
        <v>32</v>
      </c>
      <c r="H9031" s="113" t="s">
        <v>734</v>
      </c>
      <c r="I9031" s="114" t="s">
        <v>6708</v>
      </c>
    </row>
    <row r="9032" spans="2:9" hidden="1">
      <c r="B9032" s="114" t="s">
        <v>26</v>
      </c>
      <c r="F9032" s="113" t="s">
        <v>27</v>
      </c>
      <c r="G9032" s="133" t="s">
        <v>35</v>
      </c>
      <c r="H9032" s="113" t="s">
        <v>734</v>
      </c>
      <c r="I9032" s="114" t="s">
        <v>6709</v>
      </c>
    </row>
    <row r="9033" spans="2:9" hidden="1">
      <c r="B9033" s="114" t="s">
        <v>26</v>
      </c>
      <c r="F9033" s="132" t="str">
        <f>IF(EXACT(I9033, I9034), "EN Sub=Dub", "_")</f>
        <v>_</v>
      </c>
      <c r="G9033" s="133" t="s">
        <v>39</v>
      </c>
      <c r="H9033" s="113" t="s">
        <v>734</v>
      </c>
      <c r="I9033" s="114" t="s">
        <v>6710</v>
      </c>
    </row>
    <row r="9034" spans="2:9" hidden="1">
      <c r="B9034" s="114" t="s">
        <v>26</v>
      </c>
      <c r="F9034" s="132" t="str">
        <f>IF(EXACT(I9033, I9034), "EN Sub=Dub", "_")</f>
        <v>_</v>
      </c>
      <c r="G9034" s="133" t="s">
        <v>44</v>
      </c>
      <c r="H9034" s="113" t="s">
        <v>734</v>
      </c>
      <c r="I9034" s="114" t="s">
        <v>6711</v>
      </c>
    </row>
    <row r="9035" spans="2:9" s="141" customFormat="1" hidden="1">
      <c r="B9035" s="114" t="s">
        <v>26</v>
      </c>
      <c r="C9035" s="114"/>
      <c r="E9035" s="113"/>
      <c r="F9035" s="138" t="str">
        <f>IF(EXACT(I9035, I9036), "PT Sub=Dub", "_")</f>
        <v>_</v>
      </c>
      <c r="G9035" s="139" t="s">
        <v>46</v>
      </c>
      <c r="H9035" s="140" t="s">
        <v>734</v>
      </c>
      <c r="I9035" s="141" t="s">
        <v>6712</v>
      </c>
    </row>
    <row r="9036" spans="2:9" s="141" customFormat="1">
      <c r="B9036" s="114" t="s">
        <v>26</v>
      </c>
      <c r="C9036" s="114"/>
      <c r="E9036" s="113"/>
      <c r="F9036" s="138" t="str">
        <f>IF(EXACT(I9035, I9036), "PT Sub=Dub", "_")</f>
        <v>_</v>
      </c>
      <c r="G9036" s="139" t="s">
        <v>48</v>
      </c>
      <c r="H9036" s="140" t="s">
        <v>734</v>
      </c>
      <c r="I9036" s="141" t="s">
        <v>6713</v>
      </c>
    </row>
    <row r="9037" spans="2:9" hidden="1">
      <c r="C9037" s="147" t="s">
        <v>27</v>
      </c>
      <c r="F9037" s="113" t="s">
        <v>27</v>
      </c>
      <c r="G9037" s="137" t="s">
        <v>28</v>
      </c>
      <c r="H9037" s="113" t="s">
        <v>734</v>
      </c>
      <c r="I9037" s="114">
        <v>1128</v>
      </c>
    </row>
    <row r="9038" spans="2:9" hidden="1">
      <c r="C9038" s="113" t="s">
        <v>27</v>
      </c>
      <c r="F9038" s="113" t="s">
        <v>27</v>
      </c>
      <c r="G9038" s="137" t="s">
        <v>30</v>
      </c>
      <c r="H9038" s="113" t="s">
        <v>734</v>
      </c>
      <c r="I9038" s="114" t="s">
        <v>6714</v>
      </c>
    </row>
    <row r="9039" spans="2:9" hidden="1">
      <c r="C9039" s="113" t="s">
        <v>27</v>
      </c>
      <c r="F9039" s="113" t="s">
        <v>27</v>
      </c>
      <c r="G9039" s="133" t="s">
        <v>32</v>
      </c>
      <c r="H9039" s="113" t="s">
        <v>734</v>
      </c>
      <c r="I9039" s="114" t="s">
        <v>6715</v>
      </c>
    </row>
    <row r="9040" spans="2:9" hidden="1">
      <c r="F9040" s="113" t="s">
        <v>27</v>
      </c>
      <c r="G9040" s="133" t="s">
        <v>35</v>
      </c>
      <c r="H9040" s="113" t="s">
        <v>734</v>
      </c>
      <c r="I9040" s="114" t="s">
        <v>6716</v>
      </c>
    </row>
    <row r="9041" spans="2:9" hidden="1">
      <c r="F9041" s="132" t="str">
        <f>IF(EXACT(I9041, I9042), "EN Sub=Dub", "_")</f>
        <v>_</v>
      </c>
      <c r="G9041" s="133" t="s">
        <v>39</v>
      </c>
      <c r="H9041" s="113" t="s">
        <v>734</v>
      </c>
      <c r="I9041" s="114" t="s">
        <v>6717</v>
      </c>
    </row>
    <row r="9042" spans="2:9" hidden="1">
      <c r="F9042" s="132" t="str">
        <f>IF(EXACT(I9041, I9042), "EN Sub=Dub", "_")</f>
        <v>_</v>
      </c>
      <c r="G9042" s="133" t="s">
        <v>44</v>
      </c>
      <c r="H9042" s="113" t="s">
        <v>734</v>
      </c>
      <c r="I9042" s="114" t="s">
        <v>6718</v>
      </c>
    </row>
    <row r="9043" spans="2:9" s="141" customFormat="1" hidden="1">
      <c r="C9043" s="114"/>
      <c r="E9043" s="113"/>
      <c r="F9043" s="138" t="str">
        <f>IF(EXACT(I9043, I9044), "PT Sub=Dub", "_")</f>
        <v>_</v>
      </c>
      <c r="G9043" s="139" t="s">
        <v>46</v>
      </c>
      <c r="H9043" s="140" t="s">
        <v>734</v>
      </c>
      <c r="I9043" s="141" t="s">
        <v>6719</v>
      </c>
    </row>
    <row r="9044" spans="2:9" s="141" customFormat="1">
      <c r="C9044" s="114"/>
      <c r="E9044" s="113"/>
      <c r="F9044" s="138" t="str">
        <f>IF(EXACT(I9043, I9044), "PT Sub=Dub", "_")</f>
        <v>_</v>
      </c>
      <c r="G9044" s="139" t="s">
        <v>48</v>
      </c>
      <c r="H9044" s="140" t="s">
        <v>734</v>
      </c>
      <c r="I9044" s="141" t="s">
        <v>6720</v>
      </c>
    </row>
    <row r="9045" spans="2:9" hidden="1">
      <c r="C9045" s="147" t="s">
        <v>27</v>
      </c>
      <c r="F9045" s="113" t="s">
        <v>27</v>
      </c>
      <c r="G9045" s="137" t="s">
        <v>28</v>
      </c>
      <c r="H9045" s="113" t="s">
        <v>734</v>
      </c>
      <c r="I9045" s="114">
        <v>1129</v>
      </c>
    </row>
    <row r="9046" spans="2:9" hidden="1">
      <c r="C9046" s="113" t="s">
        <v>27</v>
      </c>
      <c r="F9046" s="113" t="s">
        <v>27</v>
      </c>
      <c r="G9046" s="137" t="s">
        <v>30</v>
      </c>
      <c r="H9046" s="113" t="s">
        <v>734</v>
      </c>
      <c r="I9046" s="114" t="s">
        <v>6721</v>
      </c>
    </row>
    <row r="9047" spans="2:9" hidden="1">
      <c r="C9047" s="113" t="s">
        <v>27</v>
      </c>
      <c r="F9047" s="113" t="s">
        <v>27</v>
      </c>
      <c r="G9047" s="133" t="s">
        <v>32</v>
      </c>
      <c r="H9047" s="113" t="s">
        <v>734</v>
      </c>
      <c r="I9047" s="114" t="s">
        <v>6722</v>
      </c>
    </row>
    <row r="9048" spans="2:9" hidden="1">
      <c r="F9048" s="113" t="s">
        <v>27</v>
      </c>
      <c r="G9048" s="133" t="s">
        <v>35</v>
      </c>
      <c r="H9048" s="113" t="s">
        <v>734</v>
      </c>
      <c r="I9048" s="114" t="s">
        <v>6723</v>
      </c>
    </row>
    <row r="9049" spans="2:9" hidden="1">
      <c r="F9049" s="132" t="str">
        <f>IF(EXACT(I9049, I9050), "EN Sub=Dub", "_")</f>
        <v>_</v>
      </c>
      <c r="G9049" s="133" t="s">
        <v>39</v>
      </c>
      <c r="H9049" s="113" t="s">
        <v>734</v>
      </c>
      <c r="I9049" s="114" t="s">
        <v>6724</v>
      </c>
    </row>
    <row r="9050" spans="2:9" hidden="1">
      <c r="F9050" s="132" t="str">
        <f>IF(EXACT(I9049, I9050), "EN Sub=Dub", "_")</f>
        <v>_</v>
      </c>
      <c r="G9050" s="133" t="s">
        <v>44</v>
      </c>
      <c r="H9050" s="113" t="s">
        <v>734</v>
      </c>
      <c r="I9050" s="114" t="s">
        <v>6725</v>
      </c>
    </row>
    <row r="9051" spans="2:9" s="141" customFormat="1" hidden="1">
      <c r="C9051" s="114"/>
      <c r="E9051" s="113"/>
      <c r="F9051" s="138" t="str">
        <f>IF(EXACT(I9051, I9052), "PT Sub=Dub", "_")</f>
        <v>_</v>
      </c>
      <c r="G9051" s="139" t="s">
        <v>46</v>
      </c>
      <c r="H9051" s="140" t="s">
        <v>734</v>
      </c>
      <c r="I9051" s="141" t="s">
        <v>6726</v>
      </c>
    </row>
    <row r="9052" spans="2:9" s="141" customFormat="1">
      <c r="C9052" s="114"/>
      <c r="E9052" s="113"/>
      <c r="F9052" s="138" t="str">
        <f>IF(EXACT(I9051, I9052), "PT Sub=Dub", "_")</f>
        <v>_</v>
      </c>
      <c r="G9052" s="139" t="s">
        <v>48</v>
      </c>
      <c r="H9052" s="140" t="s">
        <v>734</v>
      </c>
      <c r="I9052" s="141" t="s">
        <v>6727</v>
      </c>
    </row>
    <row r="9053" spans="2:9" s="141" customFormat="1" hidden="1">
      <c r="B9053" s="114" t="s">
        <v>26</v>
      </c>
      <c r="C9053" s="147" t="s">
        <v>27</v>
      </c>
      <c r="E9053" s="113"/>
      <c r="F9053" s="140" t="s">
        <v>27</v>
      </c>
      <c r="G9053" s="143" t="s">
        <v>28</v>
      </c>
      <c r="H9053" s="140" t="s">
        <v>52</v>
      </c>
      <c r="I9053" s="141">
        <v>1130</v>
      </c>
    </row>
    <row r="9054" spans="2:9" hidden="1">
      <c r="B9054" s="114" t="s">
        <v>26</v>
      </c>
      <c r="C9054" s="113" t="s">
        <v>27</v>
      </c>
      <c r="F9054" s="113" t="s">
        <v>27</v>
      </c>
      <c r="G9054" s="137" t="s">
        <v>30</v>
      </c>
      <c r="H9054" s="113" t="s">
        <v>52</v>
      </c>
      <c r="I9054" s="114" t="s">
        <v>6728</v>
      </c>
    </row>
    <row r="9055" spans="2:9" hidden="1">
      <c r="B9055" s="114" t="s">
        <v>26</v>
      </c>
      <c r="C9055" s="113" t="s">
        <v>27</v>
      </c>
      <c r="F9055" s="113" t="s">
        <v>27</v>
      </c>
      <c r="G9055" s="133" t="s">
        <v>32</v>
      </c>
      <c r="H9055" s="113" t="s">
        <v>52</v>
      </c>
      <c r="I9055" s="114" t="s">
        <v>6729</v>
      </c>
    </row>
    <row r="9056" spans="2:9" hidden="1">
      <c r="B9056" s="114" t="s">
        <v>26</v>
      </c>
      <c r="F9056" s="113" t="s">
        <v>27</v>
      </c>
      <c r="G9056" s="133" t="s">
        <v>35</v>
      </c>
      <c r="H9056" s="113" t="s">
        <v>52</v>
      </c>
      <c r="I9056" s="114" t="s">
        <v>6730</v>
      </c>
    </row>
    <row r="9057" spans="2:9" hidden="1">
      <c r="B9057" s="114" t="s">
        <v>26</v>
      </c>
      <c r="F9057" s="132" t="str">
        <f>IF(EXACT(I9057, I9058), "EN Sub=Dub", "_")</f>
        <v>_</v>
      </c>
      <c r="G9057" s="133" t="s">
        <v>39</v>
      </c>
      <c r="H9057" s="113" t="s">
        <v>52</v>
      </c>
      <c r="I9057" s="114" t="s">
        <v>6730</v>
      </c>
    </row>
    <row r="9058" spans="2:9" hidden="1">
      <c r="B9058" s="114" t="s">
        <v>26</v>
      </c>
      <c r="F9058" s="132" t="str">
        <f>IF(EXACT(I9057, I9058), "EN Sub=Dub", "_")</f>
        <v>_</v>
      </c>
      <c r="G9058" s="133" t="s">
        <v>44</v>
      </c>
      <c r="H9058" s="113" t="s">
        <v>52</v>
      </c>
      <c r="I9058" s="114" t="s">
        <v>6731</v>
      </c>
    </row>
    <row r="9059" spans="2:9" hidden="1">
      <c r="B9059" s="114" t="s">
        <v>26</v>
      </c>
      <c r="F9059" s="132" t="str">
        <f>IF(EXACT(I9059, I9060), "PT Sub=Dub", "_")</f>
        <v>_</v>
      </c>
      <c r="G9059" s="133" t="s">
        <v>46</v>
      </c>
      <c r="H9059" s="113" t="s">
        <v>52</v>
      </c>
      <c r="I9059" s="114" t="s">
        <v>6732</v>
      </c>
    </row>
    <row r="9060" spans="2:9">
      <c r="B9060" s="114" t="s">
        <v>26</v>
      </c>
      <c r="F9060" s="132" t="str">
        <f>IF(EXACT(I9059, I9060), "PT Sub=Dub", "_")</f>
        <v>_</v>
      </c>
      <c r="G9060" s="133" t="s">
        <v>48</v>
      </c>
      <c r="H9060" s="113" t="s">
        <v>52</v>
      </c>
      <c r="I9060" s="114" t="s">
        <v>6733</v>
      </c>
    </row>
    <row r="9061" spans="2:9" hidden="1">
      <c r="B9061" s="114" t="s">
        <v>26</v>
      </c>
      <c r="C9061" s="147" t="s">
        <v>27</v>
      </c>
      <c r="F9061" s="113" t="s">
        <v>27</v>
      </c>
      <c r="G9061" s="137" t="s">
        <v>28</v>
      </c>
      <c r="H9061" s="113" t="s">
        <v>734</v>
      </c>
      <c r="I9061" s="114">
        <v>1131</v>
      </c>
    </row>
    <row r="9062" spans="2:9" hidden="1">
      <c r="B9062" s="114" t="s">
        <v>26</v>
      </c>
      <c r="C9062" s="113" t="s">
        <v>27</v>
      </c>
      <c r="F9062" s="113" t="s">
        <v>27</v>
      </c>
      <c r="G9062" s="137" t="s">
        <v>30</v>
      </c>
      <c r="H9062" s="113" t="s">
        <v>734</v>
      </c>
      <c r="I9062" s="114" t="s">
        <v>6734</v>
      </c>
    </row>
    <row r="9063" spans="2:9" hidden="1">
      <c r="B9063" s="114" t="s">
        <v>26</v>
      </c>
      <c r="C9063" s="113" t="s">
        <v>27</v>
      </c>
      <c r="F9063" s="113" t="s">
        <v>27</v>
      </c>
      <c r="G9063" s="133" t="s">
        <v>32</v>
      </c>
      <c r="H9063" s="113" t="s">
        <v>734</v>
      </c>
      <c r="I9063" s="114" t="s">
        <v>6735</v>
      </c>
    </row>
    <row r="9064" spans="2:9" hidden="1">
      <c r="B9064" s="114" t="s">
        <v>26</v>
      </c>
      <c r="F9064" s="113" t="s">
        <v>27</v>
      </c>
      <c r="G9064" s="133" t="s">
        <v>35</v>
      </c>
      <c r="H9064" s="113" t="s">
        <v>734</v>
      </c>
      <c r="I9064" s="114" t="s">
        <v>6736</v>
      </c>
    </row>
    <row r="9065" spans="2:9" hidden="1">
      <c r="B9065" s="114" t="s">
        <v>26</v>
      </c>
      <c r="F9065" s="132" t="str">
        <f>IF(EXACT(I9065, I9066), "EN Sub=Dub", "_")</f>
        <v>_</v>
      </c>
      <c r="G9065" s="133" t="s">
        <v>39</v>
      </c>
      <c r="H9065" s="113" t="s">
        <v>734</v>
      </c>
      <c r="I9065" s="114" t="s">
        <v>6737</v>
      </c>
    </row>
    <row r="9066" spans="2:9" hidden="1">
      <c r="B9066" s="114" t="s">
        <v>26</v>
      </c>
      <c r="F9066" s="132" t="str">
        <f>IF(EXACT(I9065, I9066), "EN Sub=Dub", "_")</f>
        <v>_</v>
      </c>
      <c r="G9066" s="133" t="s">
        <v>44</v>
      </c>
      <c r="H9066" s="113" t="s">
        <v>734</v>
      </c>
      <c r="I9066" s="114" t="s">
        <v>6738</v>
      </c>
    </row>
    <row r="9067" spans="2:9" hidden="1">
      <c r="B9067" s="114" t="s">
        <v>26</v>
      </c>
      <c r="F9067" s="132" t="str">
        <f>IF(EXACT(I9067, I9068), "PT Sub=Dub", "_")</f>
        <v>_</v>
      </c>
      <c r="G9067" s="133" t="s">
        <v>46</v>
      </c>
      <c r="H9067" s="113" t="s">
        <v>734</v>
      </c>
      <c r="I9067" s="114" t="s">
        <v>6739</v>
      </c>
    </row>
    <row r="9068" spans="2:9">
      <c r="B9068" s="114" t="s">
        <v>26</v>
      </c>
      <c r="F9068" s="132" t="str">
        <f>IF(EXACT(I9067, I9068), "PT Sub=Dub", "_")</f>
        <v>_</v>
      </c>
      <c r="G9068" s="133" t="s">
        <v>48</v>
      </c>
      <c r="H9068" s="113" t="s">
        <v>734</v>
      </c>
      <c r="I9068" s="114" t="s">
        <v>6740</v>
      </c>
    </row>
    <row r="9069" spans="2:9" hidden="1">
      <c r="C9069" s="147" t="s">
        <v>27</v>
      </c>
      <c r="F9069" s="113" t="s">
        <v>27</v>
      </c>
      <c r="G9069" s="137" t="s">
        <v>28</v>
      </c>
      <c r="H9069" s="113" t="s">
        <v>734</v>
      </c>
      <c r="I9069" s="114">
        <v>1132</v>
      </c>
    </row>
    <row r="9070" spans="2:9" hidden="1">
      <c r="C9070" s="113" t="s">
        <v>27</v>
      </c>
      <c r="F9070" s="113" t="s">
        <v>27</v>
      </c>
      <c r="G9070" s="137" t="s">
        <v>30</v>
      </c>
      <c r="H9070" s="113" t="s">
        <v>734</v>
      </c>
      <c r="I9070" s="114" t="s">
        <v>6741</v>
      </c>
    </row>
    <row r="9071" spans="2:9" hidden="1">
      <c r="C9071" s="113" t="s">
        <v>27</v>
      </c>
      <c r="F9071" s="113" t="s">
        <v>27</v>
      </c>
      <c r="G9071" s="133" t="s">
        <v>32</v>
      </c>
      <c r="H9071" s="113" t="s">
        <v>734</v>
      </c>
      <c r="I9071" s="114" t="s">
        <v>6742</v>
      </c>
    </row>
    <row r="9072" spans="2:9" hidden="1">
      <c r="F9072" s="113" t="s">
        <v>27</v>
      </c>
      <c r="G9072" s="133" t="s">
        <v>35</v>
      </c>
      <c r="H9072" s="113" t="s">
        <v>734</v>
      </c>
      <c r="I9072" s="114" t="s">
        <v>6743</v>
      </c>
    </row>
    <row r="9073" spans="3:9" hidden="1">
      <c r="F9073" s="132" t="str">
        <f>IF(EXACT(I9073, I9074), "EN Sub=Dub", "_")</f>
        <v>_</v>
      </c>
      <c r="G9073" s="133" t="s">
        <v>39</v>
      </c>
      <c r="H9073" s="113" t="s">
        <v>734</v>
      </c>
      <c r="I9073" s="114" t="s">
        <v>6744</v>
      </c>
    </row>
    <row r="9074" spans="3:9" hidden="1">
      <c r="F9074" s="132" t="str">
        <f>IF(EXACT(I9073, I9074), "EN Sub=Dub", "_")</f>
        <v>_</v>
      </c>
      <c r="G9074" s="133" t="s">
        <v>44</v>
      </c>
      <c r="H9074" s="113" t="s">
        <v>734</v>
      </c>
      <c r="I9074" s="114" t="s">
        <v>6745</v>
      </c>
    </row>
    <row r="9075" spans="3:9" hidden="1">
      <c r="F9075" s="132" t="str">
        <f>IF(EXACT(I9075, I9076), "PT Sub=Dub", "_")</f>
        <v>_</v>
      </c>
      <c r="G9075" s="133" t="s">
        <v>46</v>
      </c>
      <c r="H9075" s="113" t="s">
        <v>734</v>
      </c>
      <c r="I9075" s="114" t="s">
        <v>6746</v>
      </c>
    </row>
    <row r="9076" spans="3:9">
      <c r="F9076" s="132" t="str">
        <f>IF(EXACT(I9075, I9076), "PT Sub=Dub", "_")</f>
        <v>_</v>
      </c>
      <c r="G9076" s="133" t="s">
        <v>48</v>
      </c>
      <c r="H9076" s="113" t="s">
        <v>734</v>
      </c>
      <c r="I9076" s="114" t="s">
        <v>6747</v>
      </c>
    </row>
    <row r="9077" spans="3:9" hidden="1">
      <c r="C9077" s="147" t="s">
        <v>27</v>
      </c>
      <c r="F9077" s="113" t="s">
        <v>27</v>
      </c>
      <c r="G9077" s="137" t="s">
        <v>28</v>
      </c>
      <c r="H9077" s="113" t="s">
        <v>734</v>
      </c>
      <c r="I9077" s="114">
        <v>1133</v>
      </c>
    </row>
    <row r="9078" spans="3:9" hidden="1">
      <c r="C9078" s="113" t="s">
        <v>27</v>
      </c>
      <c r="F9078" s="113" t="s">
        <v>27</v>
      </c>
      <c r="G9078" s="137" t="s">
        <v>30</v>
      </c>
      <c r="H9078" s="113" t="s">
        <v>734</v>
      </c>
      <c r="I9078" s="114" t="s">
        <v>6748</v>
      </c>
    </row>
    <row r="9079" spans="3:9" hidden="1">
      <c r="C9079" s="113" t="s">
        <v>27</v>
      </c>
      <c r="F9079" s="113" t="s">
        <v>27</v>
      </c>
      <c r="G9079" s="133" t="s">
        <v>32</v>
      </c>
      <c r="H9079" s="113" t="s">
        <v>734</v>
      </c>
      <c r="I9079" s="114" t="s">
        <v>6749</v>
      </c>
    </row>
    <row r="9080" spans="3:9" hidden="1">
      <c r="F9080" s="113" t="s">
        <v>27</v>
      </c>
      <c r="G9080" s="133" t="s">
        <v>35</v>
      </c>
      <c r="H9080" s="113" t="s">
        <v>734</v>
      </c>
      <c r="I9080" s="114" t="s">
        <v>6750</v>
      </c>
    </row>
    <row r="9081" spans="3:9" hidden="1">
      <c r="F9081" s="132" t="str">
        <f>IF(EXACT(I9081, I9082), "EN Sub=Dub", "_")</f>
        <v>_</v>
      </c>
      <c r="G9081" s="133" t="s">
        <v>39</v>
      </c>
      <c r="H9081" s="113" t="s">
        <v>734</v>
      </c>
      <c r="I9081" s="114" t="s">
        <v>6751</v>
      </c>
    </row>
    <row r="9082" spans="3:9" hidden="1">
      <c r="F9082" s="132" t="str">
        <f>IF(EXACT(I9081, I9082), "EN Sub=Dub", "_")</f>
        <v>_</v>
      </c>
      <c r="G9082" s="133" t="s">
        <v>44</v>
      </c>
      <c r="H9082" s="113" t="s">
        <v>734</v>
      </c>
      <c r="I9082" s="114" t="s">
        <v>6752</v>
      </c>
    </row>
    <row r="9083" spans="3:9" hidden="1">
      <c r="F9083" s="132" t="str">
        <f>IF(EXACT(I9083, I9084), "PT Sub=Dub", "_")</f>
        <v>PT Sub=Dub</v>
      </c>
      <c r="G9083" s="133" t="s">
        <v>46</v>
      </c>
      <c r="H9083" s="113" t="s">
        <v>734</v>
      </c>
      <c r="I9083" s="114" t="s">
        <v>6753</v>
      </c>
    </row>
    <row r="9084" spans="3:9">
      <c r="F9084" s="132" t="str">
        <f>IF(EXACT(I9083, I9084), "PT Sub=Dub", "_")</f>
        <v>PT Sub=Dub</v>
      </c>
      <c r="G9084" s="133" t="s">
        <v>48</v>
      </c>
      <c r="H9084" s="113" t="s">
        <v>734</v>
      </c>
      <c r="I9084" s="114" t="s">
        <v>6753</v>
      </c>
    </row>
    <row r="9085" spans="3:9" hidden="1">
      <c r="C9085" s="147" t="s">
        <v>27</v>
      </c>
      <c r="F9085" s="113" t="s">
        <v>27</v>
      </c>
      <c r="G9085" s="137" t="s">
        <v>28</v>
      </c>
      <c r="H9085" s="113" t="s">
        <v>52</v>
      </c>
      <c r="I9085" s="114">
        <v>1134</v>
      </c>
    </row>
    <row r="9086" spans="3:9" hidden="1">
      <c r="C9086" s="113" t="s">
        <v>27</v>
      </c>
      <c r="F9086" s="113" t="s">
        <v>27</v>
      </c>
      <c r="G9086" s="137" t="s">
        <v>30</v>
      </c>
      <c r="H9086" s="113" t="s">
        <v>52</v>
      </c>
      <c r="I9086" s="114" t="s">
        <v>6754</v>
      </c>
    </row>
    <row r="9087" spans="3:9" hidden="1">
      <c r="C9087" s="113" t="s">
        <v>27</v>
      </c>
      <c r="F9087" s="113" t="s">
        <v>27</v>
      </c>
      <c r="G9087" s="133" t="s">
        <v>32</v>
      </c>
      <c r="H9087" s="113" t="s">
        <v>52</v>
      </c>
      <c r="I9087" s="114" t="s">
        <v>6755</v>
      </c>
    </row>
    <row r="9088" spans="3:9" hidden="1">
      <c r="F9088" s="113" t="s">
        <v>27</v>
      </c>
      <c r="G9088" s="133" t="s">
        <v>35</v>
      </c>
      <c r="H9088" s="113" t="s">
        <v>52</v>
      </c>
      <c r="I9088" s="114" t="s">
        <v>6756</v>
      </c>
    </row>
    <row r="9089" spans="3:9" hidden="1">
      <c r="F9089" s="132" t="str">
        <f>IF(EXACT(I9089, I9090), "EN Sub=Dub", "_")</f>
        <v>_</v>
      </c>
      <c r="G9089" s="133" t="s">
        <v>39</v>
      </c>
      <c r="H9089" s="113" t="s">
        <v>52</v>
      </c>
      <c r="I9089" s="114" t="s">
        <v>6756</v>
      </c>
    </row>
    <row r="9090" spans="3:9" hidden="1">
      <c r="F9090" s="132" t="str">
        <f>IF(EXACT(I9089, I9090), "EN Sub=Dub", "_")</f>
        <v>_</v>
      </c>
      <c r="G9090" s="133" t="s">
        <v>44</v>
      </c>
      <c r="H9090" s="113" t="s">
        <v>52</v>
      </c>
      <c r="I9090" s="114" t="s">
        <v>6757</v>
      </c>
    </row>
    <row r="9091" spans="3:9" hidden="1">
      <c r="F9091" s="132" t="str">
        <f>IF(EXACT(I9091, I9092), "PT Sub=Dub", "_")</f>
        <v>PT Sub=Dub</v>
      </c>
      <c r="G9091" s="133" t="s">
        <v>46</v>
      </c>
      <c r="H9091" s="113" t="s">
        <v>52</v>
      </c>
      <c r="I9091" s="114" t="s">
        <v>6758</v>
      </c>
    </row>
    <row r="9092" spans="3:9">
      <c r="F9092" s="132" t="str">
        <f>IF(EXACT(I9091, I9092), "PT Sub=Dub", "_")</f>
        <v>PT Sub=Dub</v>
      </c>
      <c r="G9092" s="133" t="s">
        <v>48</v>
      </c>
      <c r="H9092" s="113" t="s">
        <v>52</v>
      </c>
      <c r="I9092" s="114" t="s">
        <v>6758</v>
      </c>
    </row>
    <row r="9093" spans="3:9" hidden="1">
      <c r="C9093" s="147" t="s">
        <v>27</v>
      </c>
      <c r="F9093" s="113" t="s">
        <v>27</v>
      </c>
      <c r="G9093" s="137" t="s">
        <v>28</v>
      </c>
      <c r="H9093" s="113" t="s">
        <v>917</v>
      </c>
      <c r="I9093" s="114">
        <v>1135</v>
      </c>
    </row>
    <row r="9094" spans="3:9" hidden="1">
      <c r="C9094" s="113" t="s">
        <v>27</v>
      </c>
      <c r="F9094" s="113" t="s">
        <v>27</v>
      </c>
      <c r="G9094" s="137" t="s">
        <v>30</v>
      </c>
      <c r="H9094" s="113" t="s">
        <v>917</v>
      </c>
      <c r="I9094" s="114" t="s">
        <v>6759</v>
      </c>
    </row>
    <row r="9095" spans="3:9" hidden="1">
      <c r="C9095" s="113" t="s">
        <v>27</v>
      </c>
      <c r="F9095" s="113" t="s">
        <v>27</v>
      </c>
      <c r="G9095" s="133" t="s">
        <v>32</v>
      </c>
      <c r="H9095" s="113" t="s">
        <v>917</v>
      </c>
      <c r="I9095" s="114" t="s">
        <v>6760</v>
      </c>
    </row>
    <row r="9096" spans="3:9" hidden="1">
      <c r="F9096" s="113" t="s">
        <v>27</v>
      </c>
      <c r="G9096" s="133" t="s">
        <v>35</v>
      </c>
      <c r="H9096" s="113" t="s">
        <v>917</v>
      </c>
      <c r="I9096" s="114" t="s">
        <v>6761</v>
      </c>
    </row>
    <row r="9097" spans="3:9" hidden="1">
      <c r="F9097" s="132" t="str">
        <f>IF(EXACT(I9097, I9098), "EN Sub=Dub", "_")</f>
        <v>_</v>
      </c>
      <c r="G9097" s="133" t="s">
        <v>39</v>
      </c>
      <c r="H9097" s="113" t="s">
        <v>917</v>
      </c>
      <c r="I9097" s="114" t="s">
        <v>6762</v>
      </c>
    </row>
    <row r="9098" spans="3:9" hidden="1">
      <c r="F9098" s="132" t="str">
        <f>IF(EXACT(I9097, I9098), "EN Sub=Dub", "_")</f>
        <v>_</v>
      </c>
      <c r="G9098" s="133" t="s">
        <v>44</v>
      </c>
      <c r="H9098" s="113" t="s">
        <v>917</v>
      </c>
      <c r="I9098" s="114" t="s">
        <v>6763</v>
      </c>
    </row>
    <row r="9099" spans="3:9" hidden="1">
      <c r="F9099" s="132" t="str">
        <f>IF(EXACT(I9099, I9100), "PT Sub=Dub", "_")</f>
        <v>PT Sub=Dub</v>
      </c>
      <c r="G9099" s="133" t="s">
        <v>46</v>
      </c>
      <c r="H9099" s="113" t="s">
        <v>917</v>
      </c>
      <c r="I9099" s="114" t="s">
        <v>6764</v>
      </c>
    </row>
    <row r="9100" spans="3:9">
      <c r="F9100" s="132" t="str">
        <f>IF(EXACT(I9099, I9100), "PT Sub=Dub", "_")</f>
        <v>PT Sub=Dub</v>
      </c>
      <c r="G9100" s="133" t="s">
        <v>48</v>
      </c>
      <c r="H9100" s="113" t="s">
        <v>917</v>
      </c>
      <c r="I9100" s="114" t="s">
        <v>6764</v>
      </c>
    </row>
    <row r="9101" spans="3:9" hidden="1">
      <c r="C9101" s="147" t="s">
        <v>27</v>
      </c>
      <c r="F9101" s="113" t="s">
        <v>27</v>
      </c>
      <c r="G9101" s="137" t="s">
        <v>28</v>
      </c>
      <c r="H9101" s="113" t="s">
        <v>734</v>
      </c>
      <c r="I9101" s="114">
        <v>1136</v>
      </c>
    </row>
    <row r="9102" spans="3:9" hidden="1">
      <c r="C9102" s="113" t="s">
        <v>27</v>
      </c>
      <c r="F9102" s="113" t="s">
        <v>27</v>
      </c>
      <c r="G9102" s="137" t="s">
        <v>30</v>
      </c>
      <c r="H9102" s="113" t="s">
        <v>734</v>
      </c>
      <c r="I9102" s="114" t="s">
        <v>6765</v>
      </c>
    </row>
    <row r="9103" spans="3:9" hidden="1">
      <c r="C9103" s="113" t="s">
        <v>27</v>
      </c>
      <c r="F9103" s="113" t="s">
        <v>27</v>
      </c>
      <c r="G9103" s="133" t="s">
        <v>32</v>
      </c>
      <c r="H9103" s="113" t="s">
        <v>734</v>
      </c>
      <c r="I9103" s="114" t="s">
        <v>6766</v>
      </c>
    </row>
    <row r="9104" spans="3:9" hidden="1">
      <c r="F9104" s="113" t="s">
        <v>27</v>
      </c>
      <c r="G9104" s="133" t="s">
        <v>35</v>
      </c>
      <c r="H9104" s="113" t="s">
        <v>734</v>
      </c>
      <c r="I9104" s="114" t="s">
        <v>6767</v>
      </c>
    </row>
    <row r="9105" spans="2:9" hidden="1">
      <c r="F9105" s="132" t="str">
        <f>IF(EXACT(I9105, I9106), "EN Sub=Dub", "_")</f>
        <v>EN Sub=Dub</v>
      </c>
      <c r="G9105" s="133" t="s">
        <v>39</v>
      </c>
      <c r="H9105" s="113" t="s">
        <v>734</v>
      </c>
      <c r="I9105" s="114" t="s">
        <v>6768</v>
      </c>
    </row>
    <row r="9106" spans="2:9" hidden="1">
      <c r="F9106" s="132" t="str">
        <f>IF(EXACT(I9105, I9106), "EN Sub=Dub", "_")</f>
        <v>EN Sub=Dub</v>
      </c>
      <c r="G9106" s="133" t="s">
        <v>44</v>
      </c>
      <c r="H9106" s="113" t="s">
        <v>734</v>
      </c>
      <c r="I9106" s="114" t="s">
        <v>6768</v>
      </c>
    </row>
    <row r="9107" spans="2:9" hidden="1">
      <c r="F9107" s="132" t="str">
        <f>IF(EXACT(I9107, I9108), "PT Sub=Dub", "_")</f>
        <v>_</v>
      </c>
      <c r="G9107" s="133" t="s">
        <v>46</v>
      </c>
      <c r="H9107" s="113" t="s">
        <v>734</v>
      </c>
      <c r="I9107" s="114" t="s">
        <v>6769</v>
      </c>
    </row>
    <row r="9108" spans="2:9">
      <c r="F9108" s="132" t="str">
        <f>IF(EXACT(I9107, I9108), "PT Sub=Dub", "_")</f>
        <v>_</v>
      </c>
      <c r="G9108" s="133" t="s">
        <v>48</v>
      </c>
      <c r="H9108" s="113" t="s">
        <v>734</v>
      </c>
      <c r="I9108" s="114" t="s">
        <v>1601</v>
      </c>
    </row>
    <row r="9109" spans="2:9" hidden="1">
      <c r="C9109" s="147" t="s">
        <v>27</v>
      </c>
      <c r="F9109" s="113" t="s">
        <v>27</v>
      </c>
      <c r="G9109" s="137" t="s">
        <v>28</v>
      </c>
      <c r="H9109" s="113" t="s">
        <v>734</v>
      </c>
      <c r="I9109" s="114">
        <v>1137</v>
      </c>
    </row>
    <row r="9110" spans="2:9" hidden="1">
      <c r="C9110" s="113" t="s">
        <v>27</v>
      </c>
      <c r="F9110" s="113" t="s">
        <v>27</v>
      </c>
      <c r="G9110" s="137" t="s">
        <v>30</v>
      </c>
      <c r="H9110" s="113" t="s">
        <v>734</v>
      </c>
      <c r="I9110" s="114" t="s">
        <v>6770</v>
      </c>
    </row>
    <row r="9111" spans="2:9" hidden="1">
      <c r="C9111" s="113" t="s">
        <v>27</v>
      </c>
      <c r="F9111" s="113" t="s">
        <v>27</v>
      </c>
      <c r="G9111" s="133" t="s">
        <v>32</v>
      </c>
      <c r="H9111" s="113" t="s">
        <v>734</v>
      </c>
      <c r="I9111" s="114" t="s">
        <v>6771</v>
      </c>
    </row>
    <row r="9112" spans="2:9" hidden="1">
      <c r="F9112" s="113" t="s">
        <v>27</v>
      </c>
      <c r="G9112" s="133" t="s">
        <v>35</v>
      </c>
      <c r="H9112" s="113" t="s">
        <v>734</v>
      </c>
      <c r="I9112" s="114" t="s">
        <v>6772</v>
      </c>
    </row>
    <row r="9113" spans="2:9" hidden="1">
      <c r="F9113" s="132" t="str">
        <f>IF(EXACT(I9113, I9114), "EN Sub=Dub", "_")</f>
        <v>EN Sub=Dub</v>
      </c>
      <c r="G9113" s="133" t="s">
        <v>39</v>
      </c>
      <c r="H9113" s="113" t="s">
        <v>734</v>
      </c>
      <c r="I9113" s="114" t="s">
        <v>6773</v>
      </c>
    </row>
    <row r="9114" spans="2:9" hidden="1">
      <c r="F9114" s="132" t="str">
        <f>IF(EXACT(I9113, I9114), "EN Sub=Dub", "_")</f>
        <v>EN Sub=Dub</v>
      </c>
      <c r="G9114" s="133" t="s">
        <v>44</v>
      </c>
      <c r="H9114" s="113" t="s">
        <v>734</v>
      </c>
      <c r="I9114" s="114" t="s">
        <v>6773</v>
      </c>
    </row>
    <row r="9115" spans="2:9" hidden="1">
      <c r="F9115" s="132" t="str">
        <f>IF(EXACT(I9115, I9116), "PT Sub=Dub", "_")</f>
        <v>_</v>
      </c>
      <c r="G9115" s="133" t="s">
        <v>46</v>
      </c>
      <c r="H9115" s="113" t="s">
        <v>734</v>
      </c>
      <c r="I9115" s="114" t="s">
        <v>6774</v>
      </c>
    </row>
    <row r="9116" spans="2:9">
      <c r="F9116" s="132" t="str">
        <f>IF(EXACT(I9115, I9116), "PT Sub=Dub", "_")</f>
        <v>_</v>
      </c>
      <c r="G9116" s="133" t="s">
        <v>48</v>
      </c>
      <c r="H9116" s="113" t="s">
        <v>734</v>
      </c>
      <c r="I9116" s="114" t="s">
        <v>6775</v>
      </c>
    </row>
    <row r="9117" spans="2:9" hidden="1">
      <c r="B9117" s="114" t="s">
        <v>26</v>
      </c>
      <c r="C9117" s="147" t="s">
        <v>27</v>
      </c>
      <c r="F9117" s="113" t="s">
        <v>27</v>
      </c>
      <c r="G9117" s="137" t="s">
        <v>28</v>
      </c>
      <c r="I9117" s="114">
        <v>1138</v>
      </c>
    </row>
    <row r="9118" spans="2:9" hidden="1">
      <c r="B9118" s="114" t="s">
        <v>26</v>
      </c>
      <c r="C9118" s="113" t="s">
        <v>27</v>
      </c>
      <c r="F9118" s="113" t="s">
        <v>27</v>
      </c>
      <c r="G9118" s="137" t="s">
        <v>30</v>
      </c>
      <c r="I9118" s="114" t="s">
        <v>6776</v>
      </c>
    </row>
    <row r="9119" spans="2:9" hidden="1">
      <c r="B9119" s="114" t="s">
        <v>26</v>
      </c>
      <c r="C9119" s="113" t="s">
        <v>27</v>
      </c>
      <c r="E9119" s="132"/>
      <c r="F9119" s="113" t="s">
        <v>27</v>
      </c>
      <c r="G9119" s="133" t="s">
        <v>32</v>
      </c>
      <c r="H9119" s="132" t="s">
        <v>60</v>
      </c>
      <c r="I9119" s="114" t="s">
        <v>6777</v>
      </c>
    </row>
    <row r="9120" spans="2:9" hidden="1">
      <c r="B9120" s="114" t="s">
        <v>26</v>
      </c>
      <c r="E9120" s="132"/>
      <c r="F9120" s="113" t="s">
        <v>27</v>
      </c>
      <c r="G9120" s="133" t="s">
        <v>35</v>
      </c>
      <c r="H9120" s="132"/>
      <c r="I9120" s="114" t="s">
        <v>296</v>
      </c>
    </row>
    <row r="9121" spans="2:9" hidden="1">
      <c r="B9121" s="114" t="s">
        <v>26</v>
      </c>
      <c r="E9121" s="132"/>
      <c r="F9121" s="132" t="str">
        <f>IF(EXACT(I9121, I9122), "EN Sub=Dub", "_")</f>
        <v>EN Sub=Dub</v>
      </c>
      <c r="G9121" s="133" t="s">
        <v>39</v>
      </c>
      <c r="H9121" s="132"/>
      <c r="I9121" s="114" t="s">
        <v>296</v>
      </c>
    </row>
    <row r="9122" spans="2:9" hidden="1">
      <c r="B9122" s="114" t="s">
        <v>26</v>
      </c>
      <c r="E9122" s="132"/>
      <c r="F9122" s="132" t="str">
        <f>IF(EXACT(I9121, I9122), "EN Sub=Dub", "_")</f>
        <v>EN Sub=Dub</v>
      </c>
      <c r="G9122" s="133" t="s">
        <v>44</v>
      </c>
      <c r="H9122" s="132" t="s">
        <v>60</v>
      </c>
      <c r="I9122" s="114" t="s">
        <v>296</v>
      </c>
    </row>
    <row r="9123" spans="2:9" hidden="1">
      <c r="B9123" s="114" t="s">
        <v>26</v>
      </c>
      <c r="E9123" s="132"/>
      <c r="F9123" s="132" t="str">
        <f>IF(EXACT(I9123, I9124), "PT Sub=Dub", "_")</f>
        <v>PT Sub=Dub</v>
      </c>
      <c r="G9123" s="133" t="s">
        <v>46</v>
      </c>
      <c r="H9123" s="132"/>
      <c r="I9123" s="114" t="s">
        <v>296</v>
      </c>
    </row>
    <row r="9124" spans="2:9">
      <c r="B9124" s="114" t="s">
        <v>26</v>
      </c>
      <c r="E9124" s="132"/>
      <c r="F9124" s="132" t="str">
        <f>IF(EXACT(I9123, I9124), "PT Sub=Dub", "_")</f>
        <v>PT Sub=Dub</v>
      </c>
      <c r="G9124" s="133" t="s">
        <v>48</v>
      </c>
      <c r="H9124" s="132"/>
      <c r="I9124" s="114" t="s">
        <v>296</v>
      </c>
    </row>
    <row r="9125" spans="2:9" hidden="1">
      <c r="C9125" s="147" t="s">
        <v>27</v>
      </c>
      <c r="F9125" s="113" t="s">
        <v>27</v>
      </c>
      <c r="G9125" s="137" t="s">
        <v>28</v>
      </c>
      <c r="I9125" s="114">
        <v>1139</v>
      </c>
    </row>
    <row r="9126" spans="2:9" hidden="1">
      <c r="C9126" s="113" t="s">
        <v>27</v>
      </c>
      <c r="F9126" s="113" t="s">
        <v>27</v>
      </c>
      <c r="G9126" s="137" t="s">
        <v>30</v>
      </c>
      <c r="I9126" s="114" t="s">
        <v>6778</v>
      </c>
    </row>
    <row r="9127" spans="2:9" hidden="1">
      <c r="C9127" s="113" t="s">
        <v>27</v>
      </c>
      <c r="E9127" s="132"/>
      <c r="F9127" s="113" t="s">
        <v>27</v>
      </c>
      <c r="G9127" s="133" t="s">
        <v>32</v>
      </c>
      <c r="H9127" s="132" t="s">
        <v>60</v>
      </c>
      <c r="I9127" s="114" t="s">
        <v>6779</v>
      </c>
    </row>
    <row r="9128" spans="2:9" hidden="1">
      <c r="E9128" s="132"/>
      <c r="F9128" s="113" t="s">
        <v>27</v>
      </c>
      <c r="G9128" s="133" t="s">
        <v>35</v>
      </c>
      <c r="H9128" s="132"/>
      <c r="I9128" s="114" t="s">
        <v>6780</v>
      </c>
    </row>
    <row r="9129" spans="2:9" hidden="1">
      <c r="E9129" s="132"/>
      <c r="F9129" s="132" t="str">
        <f>IF(EXACT(I9129, I9130), "EN Sub=Dub", "_")</f>
        <v>EN Sub=Dub</v>
      </c>
      <c r="G9129" s="133" t="s">
        <v>39</v>
      </c>
      <c r="H9129" s="132"/>
      <c r="I9129" s="114" t="s">
        <v>6780</v>
      </c>
    </row>
    <row r="9130" spans="2:9" hidden="1">
      <c r="E9130" s="132"/>
      <c r="F9130" s="132" t="str">
        <f>IF(EXACT(I9129, I9130), "EN Sub=Dub", "_")</f>
        <v>EN Sub=Dub</v>
      </c>
      <c r="G9130" s="133" t="s">
        <v>44</v>
      </c>
      <c r="H9130" s="132" t="s">
        <v>60</v>
      </c>
      <c r="I9130" s="114" t="s">
        <v>6780</v>
      </c>
    </row>
    <row r="9131" spans="2:9" hidden="1">
      <c r="E9131" s="132"/>
      <c r="F9131" s="132" t="str">
        <f>IF(EXACT(I9131, I9132), "PT Sub=Dub", "_")</f>
        <v>PT Sub=Dub</v>
      </c>
      <c r="G9131" s="133" t="s">
        <v>46</v>
      </c>
      <c r="H9131" s="132"/>
      <c r="I9131" s="114" t="s">
        <v>6781</v>
      </c>
    </row>
    <row r="9132" spans="2:9">
      <c r="E9132" s="132"/>
      <c r="F9132" s="132" t="str">
        <f>IF(EXACT(I9131, I9132), "PT Sub=Dub", "_")</f>
        <v>PT Sub=Dub</v>
      </c>
      <c r="G9132" s="133" t="s">
        <v>48</v>
      </c>
      <c r="H9132" s="132"/>
      <c r="I9132" s="114" t="s">
        <v>6781</v>
      </c>
    </row>
    <row r="9133" spans="2:9" hidden="1">
      <c r="C9133" s="147" t="s">
        <v>27</v>
      </c>
      <c r="F9133" s="113" t="s">
        <v>27</v>
      </c>
      <c r="G9133" s="137" t="s">
        <v>28</v>
      </c>
      <c r="H9133" s="113" t="s">
        <v>52</v>
      </c>
      <c r="I9133" s="114">
        <v>1140</v>
      </c>
    </row>
    <row r="9134" spans="2:9" hidden="1">
      <c r="C9134" s="113" t="s">
        <v>27</v>
      </c>
      <c r="F9134" s="113" t="s">
        <v>27</v>
      </c>
      <c r="G9134" s="137" t="s">
        <v>30</v>
      </c>
      <c r="H9134" s="113" t="s">
        <v>52</v>
      </c>
      <c r="I9134" s="114" t="s">
        <v>6782</v>
      </c>
    </row>
    <row r="9135" spans="2:9" hidden="1">
      <c r="C9135" s="113" t="s">
        <v>27</v>
      </c>
      <c r="F9135" s="113" t="s">
        <v>27</v>
      </c>
      <c r="G9135" s="133" t="s">
        <v>32</v>
      </c>
      <c r="H9135" s="113" t="s">
        <v>52</v>
      </c>
      <c r="I9135" s="114" t="s">
        <v>716</v>
      </c>
    </row>
    <row r="9136" spans="2:9" hidden="1">
      <c r="F9136" s="113" t="s">
        <v>27</v>
      </c>
      <c r="G9136" s="133" t="s">
        <v>35</v>
      </c>
      <c r="H9136" s="113" t="s">
        <v>52</v>
      </c>
      <c r="I9136" s="114" t="s">
        <v>2544</v>
      </c>
    </row>
    <row r="9137" spans="3:9" hidden="1">
      <c r="F9137" s="132" t="str">
        <f>IF(EXACT(I9137, I9138), "EN Sub=Dub", "_")</f>
        <v>EN Sub=Dub</v>
      </c>
      <c r="G9137" s="133" t="s">
        <v>39</v>
      </c>
      <c r="H9137" s="113" t="s">
        <v>52</v>
      </c>
      <c r="I9137" s="114" t="s">
        <v>2544</v>
      </c>
    </row>
    <row r="9138" spans="3:9" hidden="1">
      <c r="F9138" s="132" t="str">
        <f>IF(EXACT(I9137, I9138), "EN Sub=Dub", "_")</f>
        <v>EN Sub=Dub</v>
      </c>
      <c r="G9138" s="133" t="s">
        <v>44</v>
      </c>
      <c r="H9138" s="113" t="s">
        <v>52</v>
      </c>
      <c r="I9138" s="114" t="s">
        <v>2544</v>
      </c>
    </row>
    <row r="9139" spans="3:9" hidden="1">
      <c r="F9139" s="132" t="str">
        <f>IF(EXACT(I9139, I9140), "PT Sub=Dub", "_")</f>
        <v>PT Sub=Dub</v>
      </c>
      <c r="G9139" s="133" t="s">
        <v>46</v>
      </c>
      <c r="H9139" s="113" t="s">
        <v>52</v>
      </c>
      <c r="I9139" s="114" t="s">
        <v>720</v>
      </c>
    </row>
    <row r="9140" spans="3:9">
      <c r="F9140" s="132" t="str">
        <f>IF(EXACT(I9139, I9140), "PT Sub=Dub", "_")</f>
        <v>PT Sub=Dub</v>
      </c>
      <c r="G9140" s="133" t="s">
        <v>48</v>
      </c>
      <c r="H9140" s="113" t="s">
        <v>52</v>
      </c>
      <c r="I9140" s="114" t="s">
        <v>720</v>
      </c>
    </row>
    <row r="9141" spans="3:9" hidden="1">
      <c r="C9141" s="147" t="s">
        <v>27</v>
      </c>
      <c r="F9141" s="113" t="s">
        <v>27</v>
      </c>
      <c r="G9141" s="137" t="s">
        <v>28</v>
      </c>
      <c r="I9141" s="114">
        <v>1141</v>
      </c>
    </row>
    <row r="9142" spans="3:9" hidden="1">
      <c r="C9142" s="113" t="s">
        <v>27</v>
      </c>
      <c r="F9142" s="113" t="s">
        <v>27</v>
      </c>
      <c r="G9142" s="137" t="s">
        <v>30</v>
      </c>
      <c r="I9142" s="114" t="s">
        <v>6783</v>
      </c>
    </row>
    <row r="9143" spans="3:9" hidden="1">
      <c r="C9143" s="113" t="s">
        <v>27</v>
      </c>
      <c r="E9143" s="132"/>
      <c r="F9143" s="113" t="s">
        <v>27</v>
      </c>
      <c r="G9143" s="133" t="s">
        <v>32</v>
      </c>
      <c r="H9143" s="132" t="s">
        <v>60</v>
      </c>
      <c r="I9143" s="114" t="s">
        <v>6784</v>
      </c>
    </row>
    <row r="9144" spans="3:9" hidden="1">
      <c r="E9144" s="132"/>
      <c r="F9144" s="113" t="s">
        <v>27</v>
      </c>
      <c r="G9144" s="133" t="s">
        <v>35</v>
      </c>
      <c r="H9144" s="132"/>
      <c r="I9144" s="114" t="s">
        <v>6785</v>
      </c>
    </row>
    <row r="9145" spans="3:9" hidden="1">
      <c r="E9145" s="132"/>
      <c r="F9145" s="132" t="str">
        <f>IF(EXACT(I9145, I9146), "EN Sub=Dub", "_")</f>
        <v>_</v>
      </c>
      <c r="G9145" s="133" t="s">
        <v>39</v>
      </c>
      <c r="H9145" s="132"/>
      <c r="I9145" s="114" t="s">
        <v>6786</v>
      </c>
    </row>
    <row r="9146" spans="3:9" hidden="1">
      <c r="E9146" s="132"/>
      <c r="F9146" s="132" t="str">
        <f>IF(EXACT(I9145, I9146), "EN Sub=Dub", "_")</f>
        <v>_</v>
      </c>
      <c r="G9146" s="133" t="s">
        <v>44</v>
      </c>
      <c r="H9146" s="132" t="s">
        <v>60</v>
      </c>
      <c r="I9146" s="114" t="s">
        <v>6787</v>
      </c>
    </row>
    <row r="9147" spans="3:9" hidden="1">
      <c r="E9147" s="132"/>
      <c r="F9147" s="132" t="str">
        <f>IF(EXACT(I9147, I9148), "PT Sub=Dub", "_")</f>
        <v>_</v>
      </c>
      <c r="G9147" s="133" t="s">
        <v>46</v>
      </c>
      <c r="H9147" s="132"/>
      <c r="I9147" s="114" t="s">
        <v>6788</v>
      </c>
    </row>
    <row r="9148" spans="3:9">
      <c r="E9148" s="132"/>
      <c r="F9148" s="132" t="str">
        <f>IF(EXACT(I9147, I9148), "PT Sub=Dub", "_")</f>
        <v>_</v>
      </c>
      <c r="G9148" s="133" t="s">
        <v>48</v>
      </c>
      <c r="H9148" s="132"/>
      <c r="I9148" s="114" t="s">
        <v>6789</v>
      </c>
    </row>
    <row r="9149" spans="3:9" hidden="1">
      <c r="C9149" s="147" t="s">
        <v>27</v>
      </c>
      <c r="F9149" s="113" t="s">
        <v>27</v>
      </c>
      <c r="G9149" s="137" t="s">
        <v>28</v>
      </c>
      <c r="I9149" s="114">
        <v>1142</v>
      </c>
    </row>
    <row r="9150" spans="3:9" hidden="1">
      <c r="C9150" s="113" t="s">
        <v>27</v>
      </c>
      <c r="F9150" s="113" t="s">
        <v>27</v>
      </c>
      <c r="G9150" s="137" t="s">
        <v>30</v>
      </c>
      <c r="I9150" s="114" t="s">
        <v>6790</v>
      </c>
    </row>
    <row r="9151" spans="3:9" hidden="1">
      <c r="C9151" s="113" t="s">
        <v>27</v>
      </c>
      <c r="E9151" s="132"/>
      <c r="F9151" s="113" t="s">
        <v>27</v>
      </c>
      <c r="G9151" s="133" t="s">
        <v>32</v>
      </c>
      <c r="H9151" s="132" t="s">
        <v>49</v>
      </c>
      <c r="I9151" s="114" t="s">
        <v>6791</v>
      </c>
    </row>
    <row r="9152" spans="3:9" hidden="1">
      <c r="E9152" s="132"/>
      <c r="F9152" s="113" t="s">
        <v>27</v>
      </c>
      <c r="G9152" s="133" t="s">
        <v>35</v>
      </c>
      <c r="H9152" s="132"/>
      <c r="I9152" s="114" t="s">
        <v>5864</v>
      </c>
    </row>
    <row r="9153" spans="3:9" hidden="1">
      <c r="E9153" s="132"/>
      <c r="F9153" s="132" t="str">
        <f>IF(EXACT(I9153, I9154), "EN Sub=Dub", "_")</f>
        <v>_</v>
      </c>
      <c r="G9153" s="133" t="s">
        <v>39</v>
      </c>
      <c r="H9153" s="132"/>
      <c r="I9153" s="114" t="s">
        <v>6792</v>
      </c>
    </row>
    <row r="9154" spans="3:9" hidden="1">
      <c r="E9154" s="132"/>
      <c r="F9154" s="132" t="str">
        <f>IF(EXACT(I9153, I9154), "EN Sub=Dub", "_")</f>
        <v>_</v>
      </c>
      <c r="G9154" s="133" t="s">
        <v>44</v>
      </c>
      <c r="H9154" s="132" t="s">
        <v>49</v>
      </c>
      <c r="I9154" s="114" t="s">
        <v>6793</v>
      </c>
    </row>
    <row r="9155" spans="3:9" hidden="1">
      <c r="E9155" s="132"/>
      <c r="F9155" s="132" t="str">
        <f>IF(EXACT(I9155, I9156), "PT Sub=Dub", "_")</f>
        <v>PT Sub=Dub</v>
      </c>
      <c r="G9155" s="133" t="s">
        <v>46</v>
      </c>
      <c r="H9155" s="132"/>
      <c r="I9155" s="114" t="s">
        <v>6794</v>
      </c>
    </row>
    <row r="9156" spans="3:9">
      <c r="E9156" s="132"/>
      <c r="F9156" s="132" t="str">
        <f>IF(EXACT(I9155, I9156), "PT Sub=Dub", "_")</f>
        <v>PT Sub=Dub</v>
      </c>
      <c r="G9156" s="133" t="s">
        <v>48</v>
      </c>
      <c r="H9156" s="132"/>
      <c r="I9156" s="114" t="s">
        <v>6794</v>
      </c>
    </row>
    <row r="9157" spans="3:9" hidden="1">
      <c r="C9157" s="147" t="s">
        <v>27</v>
      </c>
      <c r="F9157" s="113" t="s">
        <v>27</v>
      </c>
      <c r="G9157" s="137" t="s">
        <v>28</v>
      </c>
      <c r="H9157" s="113" t="s">
        <v>52</v>
      </c>
      <c r="I9157" s="114">
        <v>1143</v>
      </c>
    </row>
    <row r="9158" spans="3:9" hidden="1">
      <c r="C9158" s="113" t="s">
        <v>27</v>
      </c>
      <c r="F9158" s="113" t="s">
        <v>27</v>
      </c>
      <c r="G9158" s="137" t="s">
        <v>30</v>
      </c>
      <c r="H9158" s="113" t="s">
        <v>52</v>
      </c>
      <c r="I9158" s="114" t="s">
        <v>6795</v>
      </c>
    </row>
    <row r="9159" spans="3:9" hidden="1">
      <c r="C9159" s="113" t="s">
        <v>27</v>
      </c>
      <c r="F9159" s="113" t="s">
        <v>27</v>
      </c>
      <c r="G9159" s="133" t="s">
        <v>32</v>
      </c>
      <c r="H9159" s="113" t="s">
        <v>52</v>
      </c>
      <c r="I9159" s="114" t="s">
        <v>6796</v>
      </c>
    </row>
    <row r="9160" spans="3:9" hidden="1">
      <c r="F9160" s="113" t="s">
        <v>27</v>
      </c>
      <c r="G9160" s="133" t="s">
        <v>35</v>
      </c>
      <c r="H9160" s="113" t="s">
        <v>52</v>
      </c>
      <c r="I9160" s="114" t="s">
        <v>6797</v>
      </c>
    </row>
    <row r="9161" spans="3:9" hidden="1">
      <c r="F9161" s="132" t="str">
        <f>IF(EXACT(I9161, I9162), "EN Sub=Dub", "_")</f>
        <v>_</v>
      </c>
      <c r="G9161" s="133" t="s">
        <v>39</v>
      </c>
      <c r="H9161" s="113" t="s">
        <v>52</v>
      </c>
      <c r="I9161" s="114" t="s">
        <v>6798</v>
      </c>
    </row>
    <row r="9162" spans="3:9" hidden="1">
      <c r="F9162" s="132" t="str">
        <f>IF(EXACT(I9161, I9162), "EN Sub=Dub", "_")</f>
        <v>_</v>
      </c>
      <c r="G9162" s="133" t="s">
        <v>44</v>
      </c>
      <c r="H9162" s="113" t="s">
        <v>52</v>
      </c>
      <c r="I9162" s="114" t="s">
        <v>6799</v>
      </c>
    </row>
    <row r="9163" spans="3:9" hidden="1">
      <c r="F9163" s="132" t="str">
        <f>IF(EXACT(I9163, I9164), "PT Sub=Dub", "_")</f>
        <v>PT Sub=Dub</v>
      </c>
      <c r="G9163" s="133" t="s">
        <v>46</v>
      </c>
      <c r="H9163" s="113" t="s">
        <v>52</v>
      </c>
      <c r="I9163" s="114" t="s">
        <v>6800</v>
      </c>
    </row>
    <row r="9164" spans="3:9">
      <c r="F9164" s="132" t="str">
        <f>IF(EXACT(I9163, I9164), "PT Sub=Dub", "_")</f>
        <v>PT Sub=Dub</v>
      </c>
      <c r="G9164" s="133" t="s">
        <v>48</v>
      </c>
      <c r="H9164" s="113" t="s">
        <v>52</v>
      </c>
      <c r="I9164" s="114" t="s">
        <v>6800</v>
      </c>
    </row>
    <row r="9165" spans="3:9" hidden="1">
      <c r="C9165" s="147" t="s">
        <v>27</v>
      </c>
      <c r="F9165" s="113" t="s">
        <v>27</v>
      </c>
      <c r="G9165" s="137" t="s">
        <v>28</v>
      </c>
      <c r="H9165" s="113" t="s">
        <v>60</v>
      </c>
      <c r="I9165" s="114">
        <v>1144</v>
      </c>
    </row>
    <row r="9166" spans="3:9" hidden="1">
      <c r="C9166" s="113" t="s">
        <v>27</v>
      </c>
      <c r="F9166" s="113" t="s">
        <v>27</v>
      </c>
      <c r="G9166" s="137" t="s">
        <v>30</v>
      </c>
      <c r="H9166" s="113" t="s">
        <v>60</v>
      </c>
      <c r="I9166" s="114" t="s">
        <v>6801</v>
      </c>
    </row>
    <row r="9167" spans="3:9" hidden="1">
      <c r="C9167" s="113" t="s">
        <v>27</v>
      </c>
      <c r="F9167" s="113" t="s">
        <v>27</v>
      </c>
      <c r="G9167" s="133" t="s">
        <v>32</v>
      </c>
      <c r="H9167" s="113" t="s">
        <v>60</v>
      </c>
      <c r="I9167" s="114" t="s">
        <v>6802</v>
      </c>
    </row>
    <row r="9168" spans="3:9" hidden="1">
      <c r="F9168" s="113" t="s">
        <v>27</v>
      </c>
      <c r="G9168" s="133" t="s">
        <v>35</v>
      </c>
      <c r="H9168" s="113" t="s">
        <v>60</v>
      </c>
      <c r="I9168" s="114" t="s">
        <v>6803</v>
      </c>
    </row>
    <row r="9169" spans="2:9" hidden="1">
      <c r="F9169" s="132" t="str">
        <f>IF(EXACT(I9169, I9170), "EN Sub=Dub", "_")</f>
        <v>_</v>
      </c>
      <c r="G9169" s="133" t="s">
        <v>39</v>
      </c>
      <c r="H9169" s="113" t="s">
        <v>60</v>
      </c>
      <c r="I9169" s="114" t="s">
        <v>6804</v>
      </c>
    </row>
    <row r="9170" spans="2:9" hidden="1">
      <c r="F9170" s="132" t="str">
        <f>IF(EXACT(I9169, I9170), "EN Sub=Dub", "_")</f>
        <v>_</v>
      </c>
      <c r="G9170" s="133" t="s">
        <v>44</v>
      </c>
      <c r="H9170" s="113" t="s">
        <v>60</v>
      </c>
      <c r="I9170" s="114" t="s">
        <v>6805</v>
      </c>
    </row>
    <row r="9171" spans="2:9" hidden="1">
      <c r="F9171" s="132" t="str">
        <f>IF(EXACT(I9171, I9172), "PT Sub=Dub", "_")</f>
        <v>PT Sub=Dub</v>
      </c>
      <c r="G9171" s="133" t="s">
        <v>46</v>
      </c>
      <c r="H9171" s="113" t="s">
        <v>60</v>
      </c>
      <c r="I9171" s="114" t="s">
        <v>6806</v>
      </c>
    </row>
    <row r="9172" spans="2:9">
      <c r="F9172" s="132" t="str">
        <f>IF(EXACT(I9171, I9172), "PT Sub=Dub", "_")</f>
        <v>PT Sub=Dub</v>
      </c>
      <c r="G9172" s="133" t="s">
        <v>48</v>
      </c>
      <c r="H9172" s="113" t="s">
        <v>60</v>
      </c>
      <c r="I9172" s="114" t="s">
        <v>6806</v>
      </c>
    </row>
    <row r="9173" spans="2:9" hidden="1">
      <c r="B9173" s="114" t="s">
        <v>26</v>
      </c>
      <c r="C9173" s="147" t="s">
        <v>27</v>
      </c>
      <c r="F9173" s="113" t="s">
        <v>27</v>
      </c>
      <c r="G9173" s="137" t="s">
        <v>28</v>
      </c>
      <c r="I9173" s="114">
        <v>1145</v>
      </c>
    </row>
    <row r="9174" spans="2:9" hidden="1">
      <c r="B9174" s="114" t="s">
        <v>26</v>
      </c>
      <c r="C9174" s="113" t="s">
        <v>27</v>
      </c>
      <c r="F9174" s="113" t="s">
        <v>27</v>
      </c>
      <c r="G9174" s="137" t="s">
        <v>30</v>
      </c>
      <c r="I9174" s="114" t="s">
        <v>6807</v>
      </c>
    </row>
    <row r="9175" spans="2:9" hidden="1">
      <c r="B9175" s="114" t="s">
        <v>26</v>
      </c>
      <c r="C9175" s="113" t="s">
        <v>27</v>
      </c>
      <c r="E9175" s="132"/>
      <c r="F9175" s="113" t="s">
        <v>27</v>
      </c>
      <c r="G9175" s="133" t="s">
        <v>32</v>
      </c>
      <c r="H9175" s="132" t="s">
        <v>49</v>
      </c>
      <c r="I9175" s="134" t="s">
        <v>7310</v>
      </c>
    </row>
    <row r="9176" spans="2:9" hidden="1">
      <c r="B9176" s="114" t="s">
        <v>26</v>
      </c>
      <c r="E9176" s="132"/>
      <c r="F9176" s="113" t="s">
        <v>27</v>
      </c>
      <c r="G9176" s="133" t="s">
        <v>35</v>
      </c>
      <c r="H9176" s="132"/>
      <c r="I9176" s="114" t="s">
        <v>6808</v>
      </c>
    </row>
    <row r="9177" spans="2:9" hidden="1">
      <c r="B9177" s="114" t="s">
        <v>26</v>
      </c>
      <c r="E9177" s="132"/>
      <c r="F9177" s="132" t="str">
        <f>IF(EXACT(I9177, I9178), "EN Sub=Dub", "_")</f>
        <v>_</v>
      </c>
      <c r="G9177" s="133" t="s">
        <v>39</v>
      </c>
      <c r="H9177" s="132"/>
      <c r="I9177" s="114" t="s">
        <v>6809</v>
      </c>
    </row>
    <row r="9178" spans="2:9" hidden="1">
      <c r="B9178" s="114" t="s">
        <v>26</v>
      </c>
      <c r="E9178" s="132"/>
      <c r="F9178" s="132" t="str">
        <f>IF(EXACT(I9177, I9178), "EN Sub=Dub", "_")</f>
        <v>_</v>
      </c>
      <c r="G9178" s="133" t="s">
        <v>44</v>
      </c>
      <c r="H9178" s="132" t="s">
        <v>49</v>
      </c>
      <c r="I9178" s="114" t="s">
        <v>6808</v>
      </c>
    </row>
    <row r="9179" spans="2:9" hidden="1">
      <c r="B9179" s="114" t="s">
        <v>26</v>
      </c>
      <c r="E9179" s="132"/>
      <c r="F9179" s="132" t="str">
        <f>IF(EXACT(I9179, I9180), "PT Sub=Dub", "_")</f>
        <v>_</v>
      </c>
      <c r="G9179" s="133" t="s">
        <v>46</v>
      </c>
      <c r="H9179" s="132"/>
      <c r="I9179" s="114" t="s">
        <v>6810</v>
      </c>
    </row>
    <row r="9180" spans="2:9">
      <c r="B9180" s="114" t="s">
        <v>26</v>
      </c>
      <c r="E9180" s="132"/>
      <c r="F9180" s="132" t="str">
        <f>IF(EXACT(I9179, I9180), "PT Sub=Dub", "_")</f>
        <v>_</v>
      </c>
      <c r="G9180" s="133" t="s">
        <v>48</v>
      </c>
      <c r="H9180" s="132"/>
      <c r="I9180" s="114" t="s">
        <v>6811</v>
      </c>
    </row>
    <row r="9181" spans="2:9" hidden="1">
      <c r="C9181" s="147" t="s">
        <v>27</v>
      </c>
      <c r="F9181" s="113" t="s">
        <v>27</v>
      </c>
      <c r="G9181" s="137" t="s">
        <v>28</v>
      </c>
      <c r="H9181" s="113" t="s">
        <v>49</v>
      </c>
      <c r="I9181" s="114">
        <v>1146</v>
      </c>
    </row>
    <row r="9182" spans="2:9" hidden="1">
      <c r="C9182" s="113" t="s">
        <v>27</v>
      </c>
      <c r="F9182" s="113" t="s">
        <v>27</v>
      </c>
      <c r="G9182" s="137" t="s">
        <v>30</v>
      </c>
      <c r="H9182" s="113" t="s">
        <v>49</v>
      </c>
      <c r="I9182" s="114" t="s">
        <v>6812</v>
      </c>
    </row>
    <row r="9183" spans="2:9" hidden="1">
      <c r="C9183" s="113" t="s">
        <v>27</v>
      </c>
      <c r="F9183" s="113" t="s">
        <v>27</v>
      </c>
      <c r="G9183" s="133" t="s">
        <v>32</v>
      </c>
      <c r="H9183" s="113" t="s">
        <v>49</v>
      </c>
      <c r="I9183" s="114" t="s">
        <v>417</v>
      </c>
    </row>
    <row r="9184" spans="2:9" hidden="1">
      <c r="F9184" s="113" t="s">
        <v>27</v>
      </c>
      <c r="G9184" s="133" t="s">
        <v>35</v>
      </c>
      <c r="H9184" s="113" t="s">
        <v>49</v>
      </c>
      <c r="I9184" s="114" t="s">
        <v>418</v>
      </c>
    </row>
    <row r="9185" spans="2:9" hidden="1">
      <c r="F9185" s="132" t="str">
        <f>IF(EXACT(I9185, I9186), "EN Sub=Dub", "_")</f>
        <v>_</v>
      </c>
      <c r="G9185" s="133" t="s">
        <v>39</v>
      </c>
      <c r="H9185" s="113" t="s">
        <v>49</v>
      </c>
      <c r="I9185" s="114" t="s">
        <v>419</v>
      </c>
    </row>
    <row r="9186" spans="2:9" hidden="1">
      <c r="F9186" s="132" t="str">
        <f>IF(EXACT(I9185, I9186), "EN Sub=Dub", "_")</f>
        <v>_</v>
      </c>
      <c r="G9186" s="133" t="s">
        <v>44</v>
      </c>
      <c r="H9186" s="113" t="s">
        <v>49</v>
      </c>
      <c r="I9186" s="114" t="s">
        <v>6813</v>
      </c>
    </row>
    <row r="9187" spans="2:9" hidden="1">
      <c r="F9187" s="132" t="str">
        <f>IF(EXACT(I9187, I9188), "PT Sub=Dub", "_")</f>
        <v>_</v>
      </c>
      <c r="G9187" s="133" t="s">
        <v>46</v>
      </c>
      <c r="H9187" s="113" t="s">
        <v>49</v>
      </c>
      <c r="I9187" s="114" t="s">
        <v>6814</v>
      </c>
    </row>
    <row r="9188" spans="2:9">
      <c r="F9188" s="132" t="str">
        <f>IF(EXACT(I9187, I9188), "PT Sub=Dub", "_")</f>
        <v>_</v>
      </c>
      <c r="G9188" s="133" t="s">
        <v>48</v>
      </c>
      <c r="H9188" s="113" t="s">
        <v>49</v>
      </c>
      <c r="I9188" s="114" t="s">
        <v>6815</v>
      </c>
    </row>
    <row r="9189" spans="2:9" hidden="1">
      <c r="B9189" s="114" t="s">
        <v>26</v>
      </c>
      <c r="C9189" s="147" t="s">
        <v>27</v>
      </c>
      <c r="F9189" s="113" t="s">
        <v>27</v>
      </c>
      <c r="G9189" s="137" t="s">
        <v>28</v>
      </c>
      <c r="H9189" s="113" t="s">
        <v>60</v>
      </c>
      <c r="I9189" s="114">
        <v>1147</v>
      </c>
    </row>
    <row r="9190" spans="2:9" hidden="1">
      <c r="B9190" s="114" t="s">
        <v>26</v>
      </c>
      <c r="C9190" s="113" t="s">
        <v>27</v>
      </c>
      <c r="F9190" s="113" t="s">
        <v>27</v>
      </c>
      <c r="G9190" s="137" t="s">
        <v>30</v>
      </c>
      <c r="H9190" s="113" t="s">
        <v>60</v>
      </c>
      <c r="I9190" s="114" t="s">
        <v>6816</v>
      </c>
    </row>
    <row r="9191" spans="2:9" hidden="1">
      <c r="B9191" s="114" t="s">
        <v>26</v>
      </c>
      <c r="C9191" s="113" t="s">
        <v>27</v>
      </c>
      <c r="F9191" s="113" t="s">
        <v>27</v>
      </c>
      <c r="G9191" s="133" t="s">
        <v>32</v>
      </c>
      <c r="H9191" s="113" t="s">
        <v>60</v>
      </c>
      <c r="I9191" s="114" t="s">
        <v>6817</v>
      </c>
    </row>
    <row r="9192" spans="2:9" hidden="1">
      <c r="B9192" s="114" t="s">
        <v>26</v>
      </c>
      <c r="F9192" s="113" t="s">
        <v>27</v>
      </c>
      <c r="G9192" s="133" t="s">
        <v>35</v>
      </c>
      <c r="H9192" s="113" t="s">
        <v>60</v>
      </c>
      <c r="I9192" s="114" t="s">
        <v>425</v>
      </c>
    </row>
    <row r="9193" spans="2:9" hidden="1">
      <c r="B9193" s="114" t="s">
        <v>26</v>
      </c>
      <c r="F9193" s="132" t="str">
        <f>IF(EXACT(I9193, I9194), "EN Sub=Dub", "_")</f>
        <v>_</v>
      </c>
      <c r="G9193" s="133" t="s">
        <v>39</v>
      </c>
      <c r="H9193" s="113" t="s">
        <v>60</v>
      </c>
      <c r="I9193" s="114" t="s">
        <v>6818</v>
      </c>
    </row>
    <row r="9194" spans="2:9" hidden="1">
      <c r="B9194" s="114" t="s">
        <v>26</v>
      </c>
      <c r="F9194" s="132" t="str">
        <f>IF(EXACT(I9193, I9194), "EN Sub=Dub", "_")</f>
        <v>_</v>
      </c>
      <c r="G9194" s="133" t="s">
        <v>44</v>
      </c>
      <c r="H9194" s="113" t="s">
        <v>60</v>
      </c>
      <c r="I9194" s="114" t="s">
        <v>425</v>
      </c>
    </row>
    <row r="9195" spans="2:9" hidden="1">
      <c r="B9195" s="114" t="s">
        <v>26</v>
      </c>
      <c r="F9195" s="132" t="str">
        <f>IF(EXACT(I9195, I9196), "PT Sub=Dub", "_")</f>
        <v>_</v>
      </c>
      <c r="G9195" s="133" t="s">
        <v>46</v>
      </c>
      <c r="H9195" s="113" t="s">
        <v>60</v>
      </c>
      <c r="I9195" s="114" t="s">
        <v>6819</v>
      </c>
    </row>
    <row r="9196" spans="2:9">
      <c r="B9196" s="114" t="s">
        <v>26</v>
      </c>
      <c r="F9196" s="132" t="str">
        <f>IF(EXACT(I9195, I9196), "PT Sub=Dub", "_")</f>
        <v>_</v>
      </c>
      <c r="G9196" s="133" t="s">
        <v>48</v>
      </c>
      <c r="H9196" s="113" t="s">
        <v>60</v>
      </c>
      <c r="I9196" s="114" t="s">
        <v>6820</v>
      </c>
    </row>
    <row r="9197" spans="2:9" hidden="1">
      <c r="C9197" s="147" t="s">
        <v>27</v>
      </c>
      <c r="F9197" s="113" t="s">
        <v>27</v>
      </c>
      <c r="G9197" s="137" t="s">
        <v>28</v>
      </c>
      <c r="I9197" s="114">
        <v>1148</v>
      </c>
    </row>
    <row r="9198" spans="2:9" hidden="1">
      <c r="C9198" s="113" t="s">
        <v>27</v>
      </c>
      <c r="F9198" s="113" t="s">
        <v>27</v>
      </c>
      <c r="G9198" s="137" t="s">
        <v>30</v>
      </c>
      <c r="I9198" s="114" t="s">
        <v>6821</v>
      </c>
    </row>
    <row r="9199" spans="2:9" hidden="1">
      <c r="C9199" s="113" t="s">
        <v>27</v>
      </c>
      <c r="E9199" s="132"/>
      <c r="F9199" s="113" t="s">
        <v>27</v>
      </c>
      <c r="G9199" s="133" t="s">
        <v>32</v>
      </c>
      <c r="H9199" s="132" t="s">
        <v>49</v>
      </c>
      <c r="I9199" s="114" t="s">
        <v>6822</v>
      </c>
    </row>
    <row r="9200" spans="2:9" hidden="1">
      <c r="E9200" s="132"/>
      <c r="F9200" s="113" t="s">
        <v>27</v>
      </c>
      <c r="G9200" s="133" t="s">
        <v>35</v>
      </c>
      <c r="H9200" s="132"/>
      <c r="I9200" s="114" t="s">
        <v>6823</v>
      </c>
    </row>
    <row r="9201" spans="3:9" hidden="1">
      <c r="E9201" s="132"/>
      <c r="F9201" s="132" t="str">
        <f>IF(EXACT(I9201, I9202), "EN Sub=Dub", "_")</f>
        <v>_</v>
      </c>
      <c r="G9201" s="133" t="s">
        <v>39</v>
      </c>
      <c r="H9201" s="132"/>
      <c r="I9201" s="114" t="s">
        <v>6824</v>
      </c>
    </row>
    <row r="9202" spans="3:9" hidden="1">
      <c r="E9202" s="132"/>
      <c r="F9202" s="132" t="str">
        <f>IF(EXACT(I9201, I9202), "EN Sub=Dub", "_")</f>
        <v>_</v>
      </c>
      <c r="G9202" s="133" t="s">
        <v>44</v>
      </c>
      <c r="H9202" s="132" t="s">
        <v>49</v>
      </c>
      <c r="I9202" s="114" t="s">
        <v>6825</v>
      </c>
    </row>
    <row r="9203" spans="3:9" hidden="1">
      <c r="E9203" s="132"/>
      <c r="F9203" s="132" t="str">
        <f>IF(EXACT(I9203, I9204), "PT Sub=Dub", "_")</f>
        <v>PT Sub=Dub</v>
      </c>
      <c r="G9203" s="133" t="s">
        <v>46</v>
      </c>
      <c r="H9203" s="132"/>
      <c r="I9203" s="114" t="s">
        <v>6826</v>
      </c>
    </row>
    <row r="9204" spans="3:9">
      <c r="E9204" s="132"/>
      <c r="F9204" s="132" t="str">
        <f>IF(EXACT(I9203, I9204), "PT Sub=Dub", "_")</f>
        <v>PT Sub=Dub</v>
      </c>
      <c r="G9204" s="133" t="s">
        <v>48</v>
      </c>
      <c r="H9204" s="132"/>
      <c r="I9204" s="114" t="s">
        <v>6826</v>
      </c>
    </row>
    <row r="9205" spans="3:9" hidden="1">
      <c r="C9205" s="147" t="s">
        <v>27</v>
      </c>
      <c r="F9205" s="113" t="s">
        <v>27</v>
      </c>
      <c r="G9205" s="137" t="s">
        <v>28</v>
      </c>
      <c r="H9205" s="113" t="s">
        <v>49</v>
      </c>
      <c r="I9205" s="114">
        <v>1149</v>
      </c>
    </row>
    <row r="9206" spans="3:9" hidden="1">
      <c r="C9206" s="113" t="s">
        <v>27</v>
      </c>
      <c r="F9206" s="113" t="s">
        <v>27</v>
      </c>
      <c r="G9206" s="137" t="s">
        <v>30</v>
      </c>
      <c r="H9206" s="113" t="s">
        <v>49</v>
      </c>
      <c r="I9206" s="114" t="s">
        <v>6827</v>
      </c>
    </row>
    <row r="9207" spans="3:9" hidden="1">
      <c r="C9207" s="113" t="s">
        <v>27</v>
      </c>
      <c r="E9207" s="132"/>
      <c r="F9207" s="113" t="s">
        <v>27</v>
      </c>
      <c r="G9207" s="133" t="s">
        <v>32</v>
      </c>
      <c r="H9207" s="113" t="s">
        <v>49</v>
      </c>
      <c r="I9207" s="114" t="s">
        <v>6828</v>
      </c>
    </row>
    <row r="9208" spans="3:9" hidden="1">
      <c r="E9208" s="132"/>
      <c r="F9208" s="113" t="s">
        <v>27</v>
      </c>
      <c r="G9208" s="133" t="s">
        <v>35</v>
      </c>
      <c r="H9208" s="113" t="s">
        <v>49</v>
      </c>
      <c r="I9208" s="114" t="s">
        <v>6829</v>
      </c>
    </row>
    <row r="9209" spans="3:9" hidden="1">
      <c r="E9209" s="132"/>
      <c r="F9209" s="132" t="str">
        <f>IF(EXACT(I9209, I9210), "EN Sub=Dub", "_")</f>
        <v>_</v>
      </c>
      <c r="G9209" s="133" t="s">
        <v>39</v>
      </c>
      <c r="H9209" s="113" t="s">
        <v>49</v>
      </c>
      <c r="I9209" s="114" t="s">
        <v>6830</v>
      </c>
    </row>
    <row r="9210" spans="3:9" hidden="1">
      <c r="E9210" s="132"/>
      <c r="F9210" s="132" t="str">
        <f>IF(EXACT(I9209, I9210), "EN Sub=Dub", "_")</f>
        <v>_</v>
      </c>
      <c r="G9210" s="133" t="s">
        <v>44</v>
      </c>
      <c r="H9210" s="113" t="s">
        <v>49</v>
      </c>
      <c r="I9210" s="114" t="s">
        <v>6831</v>
      </c>
    </row>
    <row r="9211" spans="3:9" hidden="1">
      <c r="E9211" s="132" t="s">
        <v>194</v>
      </c>
      <c r="F9211" s="132" t="str">
        <f>IF(EXACT(I9211, I9212), "PT Sub=Dub", "_")</f>
        <v>_</v>
      </c>
      <c r="G9211" s="133" t="s">
        <v>46</v>
      </c>
      <c r="H9211" s="113" t="s">
        <v>49</v>
      </c>
      <c r="I9211" s="114" t="s">
        <v>6832</v>
      </c>
    </row>
    <row r="9212" spans="3:9">
      <c r="E9212" s="132"/>
      <c r="F9212" s="132" t="str">
        <f>IF(EXACT(I9211, I9212), "PT Sub=Dub", "_")</f>
        <v>_</v>
      </c>
      <c r="G9212" s="133" t="s">
        <v>48</v>
      </c>
      <c r="H9212" s="113" t="s">
        <v>49</v>
      </c>
      <c r="I9212" s="114" t="s">
        <v>6833</v>
      </c>
    </row>
    <row r="9213" spans="3:9" hidden="1">
      <c r="C9213" s="147" t="s">
        <v>27</v>
      </c>
      <c r="F9213" s="113" t="s">
        <v>27</v>
      </c>
      <c r="G9213" s="137" t="s">
        <v>28</v>
      </c>
      <c r="H9213" s="113" t="s">
        <v>60</v>
      </c>
      <c r="I9213" s="114">
        <v>1150</v>
      </c>
    </row>
    <row r="9214" spans="3:9" hidden="1">
      <c r="C9214" s="113" t="s">
        <v>27</v>
      </c>
      <c r="F9214" s="113" t="s">
        <v>27</v>
      </c>
      <c r="G9214" s="137" t="s">
        <v>30</v>
      </c>
      <c r="H9214" s="113" t="s">
        <v>60</v>
      </c>
      <c r="I9214" s="114" t="s">
        <v>6834</v>
      </c>
    </row>
    <row r="9215" spans="3:9" hidden="1">
      <c r="C9215" s="113" t="s">
        <v>27</v>
      </c>
      <c r="E9215" s="132"/>
      <c r="F9215" s="113" t="s">
        <v>27</v>
      </c>
      <c r="G9215" s="133" t="s">
        <v>32</v>
      </c>
      <c r="H9215" s="113" t="s">
        <v>60</v>
      </c>
      <c r="I9215" s="114" t="s">
        <v>319</v>
      </c>
    </row>
    <row r="9216" spans="3:9" hidden="1">
      <c r="E9216" s="132"/>
      <c r="F9216" s="113" t="s">
        <v>27</v>
      </c>
      <c r="G9216" s="133" t="s">
        <v>35</v>
      </c>
      <c r="H9216" s="113" t="s">
        <v>60</v>
      </c>
      <c r="I9216" s="114" t="s">
        <v>320</v>
      </c>
    </row>
    <row r="9217" spans="3:9" hidden="1">
      <c r="E9217" s="132"/>
      <c r="F9217" s="132" t="str">
        <f>IF(EXACT(I9217, I9218), "EN Sub=Dub", "_")</f>
        <v>EN Sub=Dub</v>
      </c>
      <c r="G9217" s="133" t="s">
        <v>39</v>
      </c>
      <c r="H9217" s="113" t="s">
        <v>60</v>
      </c>
      <c r="I9217" s="114" t="s">
        <v>320</v>
      </c>
    </row>
    <row r="9218" spans="3:9" hidden="1">
      <c r="E9218" s="132"/>
      <c r="F9218" s="132" t="str">
        <f>IF(EXACT(I9217, I9218), "EN Sub=Dub", "_")</f>
        <v>EN Sub=Dub</v>
      </c>
      <c r="G9218" s="133" t="s">
        <v>44</v>
      </c>
      <c r="H9218" s="113" t="s">
        <v>60</v>
      </c>
      <c r="I9218" s="114" t="s">
        <v>320</v>
      </c>
    </row>
    <row r="9219" spans="3:9" hidden="1">
      <c r="E9219" s="132"/>
      <c r="F9219" s="132" t="str">
        <f>IF(EXACT(I9219, I9220), "PT Sub=Dub", "_")</f>
        <v>PT Sub=Dub</v>
      </c>
      <c r="G9219" s="133" t="s">
        <v>46</v>
      </c>
      <c r="H9219" s="113" t="s">
        <v>60</v>
      </c>
      <c r="I9219" s="114" t="s">
        <v>6835</v>
      </c>
    </row>
    <row r="9220" spans="3:9">
      <c r="E9220" s="132"/>
      <c r="F9220" s="132" t="str">
        <f>IF(EXACT(I9219, I9220), "PT Sub=Dub", "_")</f>
        <v>PT Sub=Dub</v>
      </c>
      <c r="G9220" s="133" t="s">
        <v>48</v>
      </c>
      <c r="H9220" s="113" t="s">
        <v>60</v>
      </c>
      <c r="I9220" s="114" t="s">
        <v>6835</v>
      </c>
    </row>
    <row r="9221" spans="3:9" hidden="1">
      <c r="C9221" s="147" t="s">
        <v>27</v>
      </c>
      <c r="F9221" s="113" t="s">
        <v>27</v>
      </c>
      <c r="G9221" s="137" t="s">
        <v>28</v>
      </c>
      <c r="H9221" s="113" t="s">
        <v>49</v>
      </c>
      <c r="I9221" s="114">
        <v>1151</v>
      </c>
    </row>
    <row r="9222" spans="3:9" hidden="1">
      <c r="C9222" s="113" t="s">
        <v>27</v>
      </c>
      <c r="F9222" s="113" t="s">
        <v>27</v>
      </c>
      <c r="G9222" s="137" t="s">
        <v>30</v>
      </c>
      <c r="H9222" s="113" t="s">
        <v>49</v>
      </c>
      <c r="I9222" s="114" t="s">
        <v>6836</v>
      </c>
    </row>
    <row r="9223" spans="3:9" hidden="1">
      <c r="C9223" s="113" t="s">
        <v>27</v>
      </c>
      <c r="F9223" s="113" t="s">
        <v>27</v>
      </c>
      <c r="G9223" s="133" t="s">
        <v>32</v>
      </c>
      <c r="H9223" s="113" t="s">
        <v>49</v>
      </c>
      <c r="I9223" s="114" t="s">
        <v>6837</v>
      </c>
    </row>
    <row r="9224" spans="3:9" hidden="1">
      <c r="F9224" s="113" t="s">
        <v>27</v>
      </c>
      <c r="G9224" s="133" t="s">
        <v>35</v>
      </c>
      <c r="H9224" s="113" t="s">
        <v>49</v>
      </c>
      <c r="I9224" s="114" t="s">
        <v>6838</v>
      </c>
    </row>
    <row r="9225" spans="3:9" hidden="1">
      <c r="F9225" s="132" t="str">
        <f>IF(EXACT(I9225, I9226), "EN Sub=Dub", "_")</f>
        <v>_</v>
      </c>
      <c r="G9225" s="133" t="s">
        <v>39</v>
      </c>
      <c r="H9225" s="113" t="s">
        <v>49</v>
      </c>
      <c r="I9225" s="114" t="s">
        <v>6839</v>
      </c>
    </row>
    <row r="9226" spans="3:9" hidden="1">
      <c r="F9226" s="132" t="str">
        <f>IF(EXACT(I9225, I9226), "EN Sub=Dub", "_")</f>
        <v>_</v>
      </c>
      <c r="G9226" s="133" t="s">
        <v>44</v>
      </c>
      <c r="H9226" s="113" t="s">
        <v>49</v>
      </c>
      <c r="I9226" s="114" t="s">
        <v>6838</v>
      </c>
    </row>
    <row r="9227" spans="3:9" hidden="1">
      <c r="F9227" s="132" t="str">
        <f>IF(EXACT(I9227, I9228), "PT Sub=Dub", "_")</f>
        <v>_</v>
      </c>
      <c r="G9227" s="133" t="s">
        <v>46</v>
      </c>
      <c r="H9227" s="113" t="s">
        <v>49</v>
      </c>
      <c r="I9227" s="114" t="s">
        <v>6840</v>
      </c>
    </row>
    <row r="9228" spans="3:9">
      <c r="F9228" s="132" t="str">
        <f>IF(EXACT(I9227, I9228), "PT Sub=Dub", "_")</f>
        <v>_</v>
      </c>
      <c r="G9228" s="133" t="s">
        <v>48</v>
      </c>
      <c r="H9228" s="113" t="s">
        <v>49</v>
      </c>
      <c r="I9228" s="114" t="s">
        <v>6841</v>
      </c>
    </row>
    <row r="9229" spans="3:9" hidden="1">
      <c r="C9229" s="147" t="s">
        <v>27</v>
      </c>
      <c r="F9229" s="113" t="s">
        <v>27</v>
      </c>
      <c r="G9229" s="137" t="s">
        <v>28</v>
      </c>
      <c r="H9229" s="113" t="s">
        <v>49</v>
      </c>
      <c r="I9229" s="114">
        <v>1152</v>
      </c>
    </row>
    <row r="9230" spans="3:9" hidden="1">
      <c r="C9230" s="113" t="s">
        <v>27</v>
      </c>
      <c r="F9230" s="113" t="s">
        <v>27</v>
      </c>
      <c r="G9230" s="137" t="s">
        <v>30</v>
      </c>
      <c r="H9230" s="113" t="s">
        <v>49</v>
      </c>
      <c r="I9230" s="114" t="s">
        <v>6842</v>
      </c>
    </row>
    <row r="9231" spans="3:9" hidden="1">
      <c r="C9231" s="113" t="s">
        <v>27</v>
      </c>
      <c r="E9231" s="132"/>
      <c r="F9231" s="113" t="s">
        <v>27</v>
      </c>
      <c r="G9231" s="133" t="s">
        <v>32</v>
      </c>
      <c r="H9231" s="113" t="s">
        <v>7311</v>
      </c>
      <c r="I9231" s="114" t="s">
        <v>6843</v>
      </c>
    </row>
    <row r="9232" spans="3:9" hidden="1">
      <c r="E9232" s="132"/>
      <c r="F9232" s="113" t="s">
        <v>27</v>
      </c>
      <c r="G9232" s="133" t="s">
        <v>35</v>
      </c>
      <c r="H9232" s="113" t="s">
        <v>49</v>
      </c>
      <c r="I9232" s="114" t="s">
        <v>6844</v>
      </c>
    </row>
    <row r="9233" spans="3:9" hidden="1">
      <c r="E9233" s="132"/>
      <c r="F9233" s="132" t="str">
        <f>IF(EXACT(I9233, I9234), "EN Sub=Dub", "_")</f>
        <v>_</v>
      </c>
      <c r="G9233" s="133" t="s">
        <v>39</v>
      </c>
      <c r="H9233" s="113" t="s">
        <v>49</v>
      </c>
      <c r="I9233" s="114" t="s">
        <v>6845</v>
      </c>
    </row>
    <row r="9234" spans="3:9" hidden="1">
      <c r="E9234" s="132"/>
      <c r="F9234" s="132" t="str">
        <f>IF(EXACT(I9233, I9234), "EN Sub=Dub", "_")</f>
        <v>_</v>
      </c>
      <c r="G9234" s="133" t="s">
        <v>44</v>
      </c>
      <c r="H9234" s="113" t="s">
        <v>49</v>
      </c>
      <c r="I9234" s="114" t="s">
        <v>6844</v>
      </c>
    </row>
    <row r="9235" spans="3:9" hidden="1">
      <c r="E9235" s="132"/>
      <c r="F9235" s="132" t="str">
        <f>IF(EXACT(I9235, I9236), "PT Sub=Dub", "_")</f>
        <v>PT Sub=Dub</v>
      </c>
      <c r="G9235" s="133" t="s">
        <v>46</v>
      </c>
      <c r="H9235" s="113" t="s">
        <v>49</v>
      </c>
      <c r="I9235" s="114" t="s">
        <v>6846</v>
      </c>
    </row>
    <row r="9236" spans="3:9">
      <c r="E9236" s="132"/>
      <c r="F9236" s="132" t="str">
        <f>IF(EXACT(I9235, I9236), "PT Sub=Dub", "_")</f>
        <v>PT Sub=Dub</v>
      </c>
      <c r="G9236" s="133" t="s">
        <v>48</v>
      </c>
      <c r="H9236" s="113" t="s">
        <v>49</v>
      </c>
      <c r="I9236" s="114" t="s">
        <v>6846</v>
      </c>
    </row>
    <row r="9237" spans="3:9" hidden="1">
      <c r="C9237" s="147" t="s">
        <v>27</v>
      </c>
      <c r="F9237" s="113" t="s">
        <v>27</v>
      </c>
      <c r="G9237" s="137" t="s">
        <v>28</v>
      </c>
      <c r="H9237" s="113" t="s">
        <v>60</v>
      </c>
      <c r="I9237" s="114">
        <v>1153</v>
      </c>
    </row>
    <row r="9238" spans="3:9" hidden="1">
      <c r="C9238" s="113" t="s">
        <v>27</v>
      </c>
      <c r="F9238" s="113" t="s">
        <v>27</v>
      </c>
      <c r="G9238" s="137" t="s">
        <v>30</v>
      </c>
      <c r="H9238" s="113" t="s">
        <v>60</v>
      </c>
      <c r="I9238" s="114" t="s">
        <v>6847</v>
      </c>
    </row>
    <row r="9239" spans="3:9" hidden="1">
      <c r="C9239" s="113" t="s">
        <v>27</v>
      </c>
      <c r="F9239" s="113" t="s">
        <v>27</v>
      </c>
      <c r="G9239" s="133" t="s">
        <v>32</v>
      </c>
      <c r="H9239" s="113" t="s">
        <v>60</v>
      </c>
      <c r="I9239" s="114" t="s">
        <v>6848</v>
      </c>
    </row>
    <row r="9240" spans="3:9" hidden="1">
      <c r="F9240" s="113" t="s">
        <v>27</v>
      </c>
      <c r="G9240" s="133" t="s">
        <v>35</v>
      </c>
      <c r="H9240" s="113" t="s">
        <v>60</v>
      </c>
      <c r="I9240" s="114" t="s">
        <v>6849</v>
      </c>
    </row>
    <row r="9241" spans="3:9" hidden="1">
      <c r="F9241" s="132" t="str">
        <f>IF(EXACT(I9241, I9242), "EN Sub=Dub", "_")</f>
        <v>_</v>
      </c>
      <c r="G9241" s="133" t="s">
        <v>39</v>
      </c>
      <c r="H9241" s="113" t="s">
        <v>60</v>
      </c>
      <c r="I9241" s="114" t="s">
        <v>6850</v>
      </c>
    </row>
    <row r="9242" spans="3:9" hidden="1">
      <c r="F9242" s="132" t="str">
        <f>IF(EXACT(I9241, I9242), "EN Sub=Dub", "_")</f>
        <v>_</v>
      </c>
      <c r="G9242" s="133" t="s">
        <v>44</v>
      </c>
      <c r="H9242" s="113" t="s">
        <v>60</v>
      </c>
      <c r="I9242" s="114" t="s">
        <v>6849</v>
      </c>
    </row>
    <row r="9243" spans="3:9" hidden="1">
      <c r="F9243" s="132" t="str">
        <f>IF(EXACT(I9243, I9244), "PT Sub=Dub", "_")</f>
        <v>PT Sub=Dub</v>
      </c>
      <c r="G9243" s="133" t="s">
        <v>46</v>
      </c>
      <c r="H9243" s="113" t="s">
        <v>60</v>
      </c>
      <c r="I9243" s="114" t="s">
        <v>6851</v>
      </c>
    </row>
    <row r="9244" spans="3:9">
      <c r="F9244" s="132" t="str">
        <f>IF(EXACT(I9243, I9244), "PT Sub=Dub", "_")</f>
        <v>PT Sub=Dub</v>
      </c>
      <c r="G9244" s="133" t="s">
        <v>48</v>
      </c>
      <c r="H9244" s="113" t="s">
        <v>60</v>
      </c>
      <c r="I9244" s="114" t="s">
        <v>6851</v>
      </c>
    </row>
    <row r="9245" spans="3:9" hidden="1">
      <c r="C9245" s="147" t="s">
        <v>27</v>
      </c>
      <c r="F9245" s="113" t="s">
        <v>27</v>
      </c>
      <c r="G9245" s="137" t="s">
        <v>28</v>
      </c>
      <c r="H9245" s="113" t="s">
        <v>60</v>
      </c>
      <c r="I9245" s="114">
        <v>1154</v>
      </c>
    </row>
    <row r="9246" spans="3:9" hidden="1">
      <c r="C9246" s="113" t="s">
        <v>27</v>
      </c>
      <c r="F9246" s="113" t="s">
        <v>27</v>
      </c>
      <c r="G9246" s="137" t="s">
        <v>30</v>
      </c>
      <c r="H9246" s="113" t="s">
        <v>60</v>
      </c>
      <c r="I9246" s="114" t="s">
        <v>6852</v>
      </c>
    </row>
    <row r="9247" spans="3:9" hidden="1">
      <c r="C9247" s="113" t="s">
        <v>27</v>
      </c>
      <c r="F9247" s="113" t="s">
        <v>27</v>
      </c>
      <c r="G9247" s="133" t="s">
        <v>32</v>
      </c>
      <c r="H9247" s="113" t="s">
        <v>60</v>
      </c>
      <c r="I9247" s="114" t="s">
        <v>6853</v>
      </c>
    </row>
    <row r="9248" spans="3:9" hidden="1">
      <c r="F9248" s="113" t="s">
        <v>27</v>
      </c>
      <c r="G9248" s="133" t="s">
        <v>35</v>
      </c>
      <c r="H9248" s="113" t="s">
        <v>60</v>
      </c>
      <c r="I9248" s="114" t="s">
        <v>6854</v>
      </c>
    </row>
    <row r="9249" spans="2:9" hidden="1">
      <c r="F9249" s="132" t="str">
        <f>IF(EXACT(I9249, I9250), "EN Sub=Dub", "_")</f>
        <v>_</v>
      </c>
      <c r="G9249" s="133" t="s">
        <v>39</v>
      </c>
      <c r="H9249" s="113" t="s">
        <v>60</v>
      </c>
      <c r="I9249" s="114" t="s">
        <v>6855</v>
      </c>
    </row>
    <row r="9250" spans="2:9" hidden="1">
      <c r="F9250" s="132" t="str">
        <f>IF(EXACT(I9249, I9250), "EN Sub=Dub", "_")</f>
        <v>_</v>
      </c>
      <c r="G9250" s="133" t="s">
        <v>44</v>
      </c>
      <c r="H9250" s="113" t="s">
        <v>60</v>
      </c>
      <c r="I9250" s="114" t="s">
        <v>6856</v>
      </c>
    </row>
    <row r="9251" spans="2:9" hidden="1">
      <c r="F9251" s="132" t="str">
        <f>IF(EXACT(I9251, I9252), "PT Sub=Dub", "_")</f>
        <v>PT Sub=Dub</v>
      </c>
      <c r="G9251" s="133" t="s">
        <v>46</v>
      </c>
      <c r="H9251" s="113" t="s">
        <v>60</v>
      </c>
      <c r="I9251" s="114" t="s">
        <v>6857</v>
      </c>
    </row>
    <row r="9252" spans="2:9">
      <c r="F9252" s="132" t="str">
        <f>IF(EXACT(I9251, I9252), "PT Sub=Dub", "_")</f>
        <v>PT Sub=Dub</v>
      </c>
      <c r="G9252" s="133" t="s">
        <v>48</v>
      </c>
      <c r="H9252" s="113" t="s">
        <v>60</v>
      </c>
      <c r="I9252" s="114" t="s">
        <v>6857</v>
      </c>
    </row>
    <row r="9253" spans="2:9" hidden="1">
      <c r="B9253" s="114" t="s">
        <v>26</v>
      </c>
      <c r="C9253" s="147" t="s">
        <v>27</v>
      </c>
      <c r="F9253" s="113" t="s">
        <v>27</v>
      </c>
      <c r="G9253" s="137" t="s">
        <v>28</v>
      </c>
      <c r="H9253" s="113" t="s">
        <v>49</v>
      </c>
      <c r="I9253" s="114">
        <v>1155</v>
      </c>
    </row>
    <row r="9254" spans="2:9" hidden="1">
      <c r="B9254" s="114" t="s">
        <v>26</v>
      </c>
      <c r="C9254" s="113" t="s">
        <v>27</v>
      </c>
      <c r="F9254" s="113" t="s">
        <v>27</v>
      </c>
      <c r="G9254" s="137" t="s">
        <v>30</v>
      </c>
      <c r="H9254" s="113" t="s">
        <v>49</v>
      </c>
      <c r="I9254" s="114" t="s">
        <v>6858</v>
      </c>
    </row>
    <row r="9255" spans="2:9" hidden="1">
      <c r="B9255" s="114" t="s">
        <v>26</v>
      </c>
      <c r="C9255" s="113" t="s">
        <v>27</v>
      </c>
      <c r="E9255" s="132"/>
      <c r="F9255" s="113" t="s">
        <v>27</v>
      </c>
      <c r="G9255" s="133" t="s">
        <v>32</v>
      </c>
      <c r="H9255" s="113" t="s">
        <v>49</v>
      </c>
      <c r="I9255" s="114" t="s">
        <v>6859</v>
      </c>
    </row>
    <row r="9256" spans="2:9" hidden="1">
      <c r="B9256" s="114" t="s">
        <v>26</v>
      </c>
      <c r="E9256" s="132"/>
      <c r="F9256" s="113" t="s">
        <v>27</v>
      </c>
      <c r="G9256" s="133" t="s">
        <v>35</v>
      </c>
      <c r="H9256" s="113" t="s">
        <v>49</v>
      </c>
      <c r="I9256" s="114" t="s">
        <v>6860</v>
      </c>
    </row>
    <row r="9257" spans="2:9" hidden="1">
      <c r="B9257" s="114" t="s">
        <v>26</v>
      </c>
      <c r="E9257" s="132"/>
      <c r="F9257" s="132" t="str">
        <f>IF(EXACT(I9257, I9258), "EN Sub=Dub", "_")</f>
        <v>_</v>
      </c>
      <c r="G9257" s="133" t="s">
        <v>39</v>
      </c>
      <c r="H9257" s="113" t="s">
        <v>49</v>
      </c>
      <c r="I9257" s="114" t="s">
        <v>6861</v>
      </c>
    </row>
    <row r="9258" spans="2:9" hidden="1">
      <c r="B9258" s="114" t="s">
        <v>26</v>
      </c>
      <c r="E9258" s="132"/>
      <c r="F9258" s="132" t="str">
        <f>IF(EXACT(I9257, I9258), "EN Sub=Dub", "_")</f>
        <v>_</v>
      </c>
      <c r="G9258" s="133" t="s">
        <v>44</v>
      </c>
      <c r="H9258" s="113" t="s">
        <v>49</v>
      </c>
      <c r="I9258" s="135" t="s">
        <v>6862</v>
      </c>
    </row>
    <row r="9259" spans="2:9" hidden="1">
      <c r="B9259" s="114" t="s">
        <v>26</v>
      </c>
      <c r="E9259" s="132"/>
      <c r="F9259" s="132" t="str">
        <f>IF(EXACT(I9259, I9260), "PT Sub=Dub", "_")</f>
        <v>_</v>
      </c>
      <c r="G9259" s="133" t="s">
        <v>46</v>
      </c>
      <c r="H9259" s="113" t="s">
        <v>49</v>
      </c>
      <c r="I9259" s="114" t="s">
        <v>6863</v>
      </c>
    </row>
    <row r="9260" spans="2:9">
      <c r="B9260" s="114" t="s">
        <v>26</v>
      </c>
      <c r="E9260" s="132"/>
      <c r="F9260" s="132" t="str">
        <f>IF(EXACT(I9259, I9260), "PT Sub=Dub", "_")</f>
        <v>_</v>
      </c>
      <c r="G9260" s="133" t="s">
        <v>48</v>
      </c>
      <c r="H9260" s="113" t="s">
        <v>49</v>
      </c>
      <c r="I9260" s="114" t="s">
        <v>6864</v>
      </c>
    </row>
    <row r="9261" spans="2:9" hidden="1">
      <c r="B9261" s="114" t="s">
        <v>26</v>
      </c>
      <c r="C9261" s="147" t="s">
        <v>27</v>
      </c>
      <c r="F9261" s="113" t="s">
        <v>27</v>
      </c>
      <c r="G9261" s="137" t="s">
        <v>28</v>
      </c>
      <c r="H9261" s="113" t="s">
        <v>60</v>
      </c>
      <c r="I9261" s="114">
        <v>1156</v>
      </c>
    </row>
    <row r="9262" spans="2:9" hidden="1">
      <c r="B9262" s="114" t="s">
        <v>26</v>
      </c>
      <c r="C9262" s="113" t="s">
        <v>27</v>
      </c>
      <c r="F9262" s="113" t="s">
        <v>27</v>
      </c>
      <c r="G9262" s="137" t="s">
        <v>30</v>
      </c>
      <c r="H9262" s="113" t="s">
        <v>60</v>
      </c>
      <c r="I9262" s="114" t="s">
        <v>6865</v>
      </c>
    </row>
    <row r="9263" spans="2:9" hidden="1">
      <c r="B9263" s="114" t="s">
        <v>26</v>
      </c>
      <c r="C9263" s="113" t="s">
        <v>27</v>
      </c>
      <c r="E9263" s="132"/>
      <c r="F9263" s="113" t="s">
        <v>27</v>
      </c>
      <c r="G9263" s="133" t="s">
        <v>32</v>
      </c>
      <c r="H9263" s="113" t="s">
        <v>60</v>
      </c>
      <c r="I9263" s="114" t="s">
        <v>6866</v>
      </c>
    </row>
    <row r="9264" spans="2:9" hidden="1">
      <c r="B9264" s="114" t="s">
        <v>26</v>
      </c>
      <c r="E9264" s="132"/>
      <c r="F9264" s="113" t="s">
        <v>27</v>
      </c>
      <c r="G9264" s="133" t="s">
        <v>35</v>
      </c>
      <c r="H9264" s="113" t="s">
        <v>60</v>
      </c>
      <c r="I9264" s="114" t="s">
        <v>6867</v>
      </c>
    </row>
    <row r="9265" spans="2:11" hidden="1">
      <c r="B9265" s="114" t="s">
        <v>26</v>
      </c>
      <c r="E9265" s="132"/>
      <c r="F9265" s="132" t="str">
        <f>IF(EXACT(I9265, I9266), "EN Sub=Dub", "_")</f>
        <v>_</v>
      </c>
      <c r="G9265" s="133" t="s">
        <v>39</v>
      </c>
      <c r="H9265" s="113" t="s">
        <v>60</v>
      </c>
      <c r="I9265" s="114" t="s">
        <v>6868</v>
      </c>
    </row>
    <row r="9266" spans="2:11" hidden="1">
      <c r="B9266" s="114" t="s">
        <v>26</v>
      </c>
      <c r="E9266" s="132"/>
      <c r="F9266" s="132" t="str">
        <f>IF(EXACT(I9265, I9266), "EN Sub=Dub", "_")</f>
        <v>_</v>
      </c>
      <c r="G9266" s="133" t="s">
        <v>44</v>
      </c>
      <c r="H9266" s="113" t="s">
        <v>60</v>
      </c>
      <c r="I9266" s="135" t="s">
        <v>6869</v>
      </c>
    </row>
    <row r="9267" spans="2:11" hidden="1">
      <c r="B9267" s="114" t="s">
        <v>26</v>
      </c>
      <c r="E9267" s="132"/>
      <c r="F9267" s="132" t="str">
        <f>IF(EXACT(I9267, I9268), "PT Sub=Dub", "_")</f>
        <v>_</v>
      </c>
      <c r="G9267" s="133" t="s">
        <v>46</v>
      </c>
      <c r="H9267" s="113" t="s">
        <v>60</v>
      </c>
      <c r="I9267" s="114" t="s">
        <v>574</v>
      </c>
    </row>
    <row r="9268" spans="2:11">
      <c r="B9268" s="114" t="s">
        <v>26</v>
      </c>
      <c r="E9268" s="132"/>
      <c r="F9268" s="132" t="str">
        <f>IF(EXACT(I9267, I9268), "PT Sub=Dub", "_")</f>
        <v>_</v>
      </c>
      <c r="G9268" s="133" t="s">
        <v>48</v>
      </c>
      <c r="H9268" s="113" t="s">
        <v>60</v>
      </c>
      <c r="I9268" s="114" t="s">
        <v>6870</v>
      </c>
    </row>
    <row r="9269" spans="2:11" hidden="1">
      <c r="C9269" s="147" t="s">
        <v>27</v>
      </c>
      <c r="E9269" s="132"/>
      <c r="F9269" s="132"/>
      <c r="G9269" s="137" t="s">
        <v>28</v>
      </c>
      <c r="H9269" s="132" t="s">
        <v>49</v>
      </c>
      <c r="I9269" s="114">
        <v>1157</v>
      </c>
    </row>
    <row r="9270" spans="2:11" hidden="1">
      <c r="C9270" s="113" t="s">
        <v>27</v>
      </c>
      <c r="E9270" s="132"/>
      <c r="F9270" s="132"/>
      <c r="G9270" s="137" t="s">
        <v>30</v>
      </c>
      <c r="H9270" s="132" t="s">
        <v>49</v>
      </c>
      <c r="I9270" s="114" t="s">
        <v>6871</v>
      </c>
    </row>
    <row r="9271" spans="2:11" hidden="1">
      <c r="C9271" s="113" t="s">
        <v>27</v>
      </c>
      <c r="E9271" s="132"/>
      <c r="F9271" s="132"/>
      <c r="G9271" s="133" t="s">
        <v>32</v>
      </c>
      <c r="H9271" s="132" t="s">
        <v>49</v>
      </c>
      <c r="I9271" s="114" t="s">
        <v>582</v>
      </c>
    </row>
    <row r="9272" spans="2:11" hidden="1">
      <c r="E9272" s="132"/>
      <c r="F9272" s="132"/>
      <c r="G9272" s="133" t="s">
        <v>35</v>
      </c>
      <c r="H9272" s="132" t="s">
        <v>49</v>
      </c>
      <c r="I9272" s="114" t="s">
        <v>582</v>
      </c>
    </row>
    <row r="9273" spans="2:11" hidden="1">
      <c r="E9273" s="132"/>
      <c r="F9273" s="132"/>
      <c r="G9273" s="133" t="s">
        <v>39</v>
      </c>
      <c r="H9273" s="132" t="s">
        <v>49</v>
      </c>
      <c r="I9273" s="114" t="s">
        <v>582</v>
      </c>
    </row>
    <row r="9274" spans="2:11" hidden="1">
      <c r="E9274" s="132"/>
      <c r="F9274" s="132"/>
      <c r="G9274" s="133" t="s">
        <v>44</v>
      </c>
      <c r="H9274" s="132" t="s">
        <v>49</v>
      </c>
      <c r="I9274" s="135" t="s">
        <v>6872</v>
      </c>
      <c r="J9274" s="135"/>
      <c r="K9274" s="135"/>
    </row>
    <row r="9275" spans="2:11" hidden="1">
      <c r="E9275" s="132"/>
      <c r="F9275" s="132"/>
      <c r="G9275" s="133" t="s">
        <v>46</v>
      </c>
      <c r="H9275" s="132" t="s">
        <v>49</v>
      </c>
      <c r="I9275" s="114" t="s">
        <v>582</v>
      </c>
    </row>
    <row r="9276" spans="2:11">
      <c r="E9276" s="132"/>
      <c r="F9276" s="132"/>
      <c r="G9276" s="133" t="s">
        <v>48</v>
      </c>
      <c r="H9276" s="132" t="s">
        <v>49</v>
      </c>
      <c r="I9276" s="114" t="s">
        <v>582</v>
      </c>
    </row>
    <row r="9277" spans="2:11" hidden="1">
      <c r="C9277" s="147" t="s">
        <v>27</v>
      </c>
      <c r="E9277" s="132"/>
      <c r="F9277" s="132"/>
      <c r="G9277" s="137" t="s">
        <v>28</v>
      </c>
      <c r="H9277" s="132" t="s">
        <v>49</v>
      </c>
      <c r="I9277" s="114">
        <v>1158</v>
      </c>
    </row>
    <row r="9278" spans="2:11" hidden="1">
      <c r="C9278" s="113" t="s">
        <v>27</v>
      </c>
      <c r="E9278" s="132"/>
      <c r="F9278" s="132"/>
      <c r="G9278" s="137" t="s">
        <v>30</v>
      </c>
      <c r="H9278" s="132" t="s">
        <v>49</v>
      </c>
      <c r="I9278" s="114" t="s">
        <v>6873</v>
      </c>
    </row>
    <row r="9279" spans="2:11" hidden="1">
      <c r="C9279" s="113" t="s">
        <v>27</v>
      </c>
      <c r="E9279" s="132"/>
      <c r="F9279" s="132"/>
      <c r="G9279" s="133" t="s">
        <v>32</v>
      </c>
      <c r="H9279" s="132" t="s">
        <v>49</v>
      </c>
      <c r="I9279" s="114" t="s">
        <v>582</v>
      </c>
    </row>
    <row r="9280" spans="2:11" hidden="1">
      <c r="E9280" s="132"/>
      <c r="F9280" s="132"/>
      <c r="G9280" s="133" t="s">
        <v>35</v>
      </c>
      <c r="H9280" s="132" t="s">
        <v>49</v>
      </c>
      <c r="I9280" s="114" t="s">
        <v>582</v>
      </c>
    </row>
    <row r="9281" spans="3:10" hidden="1">
      <c r="E9281" s="132"/>
      <c r="F9281" s="132"/>
      <c r="G9281" s="133" t="s">
        <v>39</v>
      </c>
      <c r="H9281" s="132" t="s">
        <v>49</v>
      </c>
      <c r="I9281" s="114" t="s">
        <v>582</v>
      </c>
    </row>
    <row r="9282" spans="3:10" hidden="1">
      <c r="E9282" s="132"/>
      <c r="F9282" s="132"/>
      <c r="G9282" s="133" t="s">
        <v>44</v>
      </c>
      <c r="H9282" s="132" t="s">
        <v>49</v>
      </c>
      <c r="I9282" s="135" t="s">
        <v>6874</v>
      </c>
      <c r="J9282" s="135"/>
    </row>
    <row r="9283" spans="3:10" hidden="1">
      <c r="E9283" s="132"/>
      <c r="F9283" s="132"/>
      <c r="G9283" s="133" t="s">
        <v>46</v>
      </c>
      <c r="H9283" s="132" t="s">
        <v>49</v>
      </c>
      <c r="I9283" s="114" t="s">
        <v>582</v>
      </c>
    </row>
    <row r="9284" spans="3:10">
      <c r="E9284" s="132"/>
      <c r="F9284" s="132"/>
      <c r="G9284" s="133" t="s">
        <v>48</v>
      </c>
      <c r="H9284" s="132" t="s">
        <v>49</v>
      </c>
      <c r="I9284" s="114" t="s">
        <v>582</v>
      </c>
    </row>
    <row r="9285" spans="3:10" hidden="1">
      <c r="C9285" s="147" t="s">
        <v>27</v>
      </c>
      <c r="F9285" s="113" t="s">
        <v>27</v>
      </c>
      <c r="G9285" s="137" t="s">
        <v>28</v>
      </c>
      <c r="I9285" s="114">
        <v>1159</v>
      </c>
    </row>
    <row r="9286" spans="3:10" hidden="1">
      <c r="C9286" s="113" t="s">
        <v>27</v>
      </c>
      <c r="F9286" s="113" t="s">
        <v>27</v>
      </c>
      <c r="G9286" s="137" t="s">
        <v>30</v>
      </c>
      <c r="I9286" s="114" t="s">
        <v>6875</v>
      </c>
    </row>
    <row r="9287" spans="3:10" hidden="1">
      <c r="C9287" s="113" t="s">
        <v>27</v>
      </c>
      <c r="E9287" s="132"/>
      <c r="F9287" s="113" t="s">
        <v>27</v>
      </c>
      <c r="G9287" s="133" t="s">
        <v>32</v>
      </c>
      <c r="H9287" s="132"/>
      <c r="I9287" s="114" t="s">
        <v>6876</v>
      </c>
    </row>
    <row r="9288" spans="3:10" hidden="1">
      <c r="E9288" s="132"/>
      <c r="F9288" s="113" t="s">
        <v>27</v>
      </c>
      <c r="G9288" s="133" t="s">
        <v>35</v>
      </c>
      <c r="H9288" s="132"/>
      <c r="I9288" s="114" t="s">
        <v>6877</v>
      </c>
    </row>
  </sheetData>
  <autoFilter ref="B20:P9288">
    <filterColumn colId="5">
      <filters>
        <filter val="PTDub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K13"/>
  <sheetViews>
    <sheetView workbookViewId="0"/>
  </sheetViews>
  <sheetFormatPr baseColWidth="10" defaultRowHeight="15" x14ac:dyDescent="0"/>
  <cols>
    <col min="1" max="13" width="13.33203125" customWidth="1"/>
  </cols>
  <sheetData>
    <row r="1" spans="1:11" ht="16" thickBot="1">
      <c r="A1" s="35" t="s">
        <v>7215</v>
      </c>
      <c r="B1" s="27"/>
      <c r="C1" s="27"/>
      <c r="E1" s="27" t="s">
        <v>7108</v>
      </c>
      <c r="F1" s="27"/>
      <c r="G1" s="27">
        <v>5</v>
      </c>
      <c r="J1" s="27"/>
      <c r="K1" s="27"/>
    </row>
    <row r="2" spans="1:11">
      <c r="A2" s="54" t="s">
        <v>7109</v>
      </c>
      <c r="B2" s="17"/>
      <c r="C2" s="17"/>
      <c r="D2" s="19"/>
      <c r="E2" s="17" t="s">
        <v>7110</v>
      </c>
      <c r="F2" s="17"/>
      <c r="G2" s="17"/>
      <c r="H2" s="19"/>
      <c r="J2" s="27"/>
      <c r="K2" s="27"/>
    </row>
    <row r="3" spans="1:11">
      <c r="A3" s="25"/>
      <c r="B3" s="21"/>
      <c r="C3" s="21" t="s">
        <v>12</v>
      </c>
      <c r="D3" s="24" t="s">
        <v>7099</v>
      </c>
      <c r="E3" s="21"/>
      <c r="F3" s="21"/>
      <c r="G3" s="21" t="s">
        <v>14</v>
      </c>
      <c r="H3" s="24" t="s">
        <v>7100</v>
      </c>
      <c r="J3" s="27"/>
      <c r="K3" s="27"/>
    </row>
    <row r="4" spans="1:11">
      <c r="A4" s="25" t="s">
        <v>89</v>
      </c>
      <c r="B4" s="21" t="s">
        <v>3688</v>
      </c>
      <c r="C4" s="21">
        <v>3</v>
      </c>
      <c r="D4" s="24">
        <v>5</v>
      </c>
      <c r="E4" s="21" t="s">
        <v>7112</v>
      </c>
      <c r="F4" s="21" t="s">
        <v>7216</v>
      </c>
      <c r="G4" s="21">
        <v>5</v>
      </c>
      <c r="H4" s="24">
        <v>5</v>
      </c>
      <c r="J4" s="27"/>
      <c r="K4" s="27"/>
    </row>
    <row r="5" spans="1:11">
      <c r="A5" s="25" t="s">
        <v>7473</v>
      </c>
      <c r="B5" s="21" t="s">
        <v>37</v>
      </c>
      <c r="C5" s="21">
        <v>2</v>
      </c>
      <c r="D5" s="24"/>
      <c r="E5" s="21"/>
      <c r="F5" s="21"/>
      <c r="G5" s="21"/>
      <c r="H5" s="24"/>
      <c r="J5" s="27"/>
      <c r="K5" s="27"/>
    </row>
    <row r="6" spans="1:11" ht="16" thickBot="1">
      <c r="A6" s="29" t="s">
        <v>7107</v>
      </c>
      <c r="B6" s="30"/>
      <c r="C6" s="30">
        <f>SUM(C4:C5)</f>
        <v>5</v>
      </c>
      <c r="D6" s="33">
        <f>SUM(D4:D5)</f>
        <v>5</v>
      </c>
      <c r="E6" s="32" t="s">
        <v>7107</v>
      </c>
      <c r="F6" s="30"/>
      <c r="G6" s="30">
        <f>SUM(G4:G5)</f>
        <v>5</v>
      </c>
      <c r="H6" s="33">
        <f>SUM(G4:G5)</f>
        <v>5</v>
      </c>
      <c r="K6" s="27"/>
    </row>
    <row r="8" spans="1:11" s="1" customFormat="1">
      <c r="A8" s="1" t="s">
        <v>7116</v>
      </c>
      <c r="B8" s="1" t="s">
        <v>7117</v>
      </c>
      <c r="C8" s="1" t="s">
        <v>12</v>
      </c>
      <c r="D8" s="1" t="s">
        <v>7099</v>
      </c>
      <c r="E8" s="1" t="s">
        <v>14</v>
      </c>
      <c r="F8" s="1" t="s">
        <v>7100</v>
      </c>
      <c r="G8" s="1" t="s">
        <v>7118</v>
      </c>
      <c r="H8" s="1" t="s">
        <v>7119</v>
      </c>
      <c r="I8" s="1" t="s">
        <v>7121</v>
      </c>
      <c r="J8" s="1" t="s">
        <v>7120</v>
      </c>
      <c r="K8" s="1" t="s">
        <v>7122</v>
      </c>
    </row>
    <row r="9" spans="1:11">
      <c r="A9" s="52" t="s">
        <v>4133</v>
      </c>
      <c r="B9" t="s">
        <v>7215</v>
      </c>
      <c r="C9" t="s">
        <v>3688</v>
      </c>
      <c r="D9" t="s">
        <v>3688</v>
      </c>
      <c r="E9" s="52" t="s">
        <v>7216</v>
      </c>
      <c r="F9" t="s">
        <v>7216</v>
      </c>
      <c r="G9" s="10" t="s">
        <v>4134</v>
      </c>
      <c r="H9" t="s">
        <v>4137</v>
      </c>
      <c r="I9" t="s">
        <v>4136</v>
      </c>
      <c r="J9" t="s">
        <v>4139</v>
      </c>
      <c r="K9" t="s">
        <v>4138</v>
      </c>
    </row>
    <row r="10" spans="1:11">
      <c r="A10" s="52" t="s">
        <v>4140</v>
      </c>
      <c r="B10" t="s">
        <v>7215</v>
      </c>
      <c r="C10" t="s">
        <v>7104</v>
      </c>
      <c r="D10" t="s">
        <v>3688</v>
      </c>
      <c r="E10" t="s">
        <v>7216</v>
      </c>
      <c r="F10" t="s">
        <v>7216</v>
      </c>
      <c r="G10" s="10" t="s">
        <v>4141</v>
      </c>
      <c r="H10" t="s">
        <v>4143</v>
      </c>
      <c r="I10" t="s">
        <v>4142</v>
      </c>
      <c r="J10" t="s">
        <v>4145</v>
      </c>
      <c r="K10" t="s">
        <v>4144</v>
      </c>
    </row>
    <row r="11" spans="1:11">
      <c r="A11" s="52" t="s">
        <v>4992</v>
      </c>
      <c r="B11" t="s">
        <v>7215</v>
      </c>
      <c r="C11" t="s">
        <v>3688</v>
      </c>
      <c r="D11" t="s">
        <v>3688</v>
      </c>
      <c r="E11" t="s">
        <v>7216</v>
      </c>
      <c r="F11" t="s">
        <v>7216</v>
      </c>
      <c r="G11" s="10" t="s">
        <v>4993</v>
      </c>
      <c r="H11" t="s">
        <v>4996</v>
      </c>
      <c r="I11" t="s">
        <v>4995</v>
      </c>
      <c r="J11" t="s">
        <v>4998</v>
      </c>
      <c r="K11" t="s">
        <v>4997</v>
      </c>
    </row>
    <row r="12" spans="1:11">
      <c r="A12" s="14" t="s">
        <v>5502</v>
      </c>
      <c r="B12" t="s">
        <v>7215</v>
      </c>
      <c r="C12" t="s">
        <v>3688</v>
      </c>
      <c r="D12" t="s">
        <v>3688</v>
      </c>
      <c r="E12" t="s">
        <v>7216</v>
      </c>
      <c r="F12" t="s">
        <v>7216</v>
      </c>
      <c r="G12" s="10" t="s">
        <v>5503</v>
      </c>
      <c r="H12" t="s">
        <v>5505</v>
      </c>
      <c r="I12" t="s">
        <v>5505</v>
      </c>
      <c r="J12" t="s">
        <v>5506</v>
      </c>
      <c r="K12" t="s">
        <v>5506</v>
      </c>
    </row>
    <row r="13" spans="1:11">
      <c r="A13" s="14" t="s">
        <v>6004</v>
      </c>
      <c r="B13" t="s">
        <v>7215</v>
      </c>
      <c r="C13" t="s">
        <v>7104</v>
      </c>
      <c r="D13" t="s">
        <v>3688</v>
      </c>
      <c r="E13" t="s">
        <v>7217</v>
      </c>
      <c r="F13" t="s">
        <v>7217</v>
      </c>
      <c r="G13" s="10" t="s">
        <v>6005</v>
      </c>
      <c r="H13" t="s">
        <v>6008</v>
      </c>
      <c r="I13" t="s">
        <v>6007</v>
      </c>
      <c r="J13" t="s">
        <v>6009</v>
      </c>
      <c r="K13" t="s">
        <v>6898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L22"/>
  <sheetViews>
    <sheetView workbookViewId="0"/>
  </sheetViews>
  <sheetFormatPr baseColWidth="10" defaultRowHeight="15" x14ac:dyDescent="0"/>
  <cols>
    <col min="8" max="8" width="17.83203125" customWidth="1"/>
    <col min="9" max="9" width="33.83203125" customWidth="1"/>
    <col min="10" max="11" width="30.33203125" customWidth="1"/>
    <col min="12" max="12" width="22" customWidth="1"/>
  </cols>
  <sheetData>
    <row r="1" spans="1:12" ht="16" thickBot="1">
      <c r="A1" s="35" t="s">
        <v>7218</v>
      </c>
      <c r="B1" s="27"/>
      <c r="C1" s="27"/>
      <c r="E1" s="27" t="s">
        <v>7108</v>
      </c>
      <c r="F1" s="27"/>
      <c r="G1" s="27">
        <v>12</v>
      </c>
    </row>
    <row r="2" spans="1:12">
      <c r="A2" s="54" t="s">
        <v>7109</v>
      </c>
      <c r="B2" s="17"/>
      <c r="C2" s="17"/>
      <c r="D2" s="18"/>
      <c r="E2" s="17" t="s">
        <v>7110</v>
      </c>
      <c r="F2" s="17"/>
      <c r="G2" s="76"/>
      <c r="H2" s="19"/>
    </row>
    <row r="3" spans="1:12">
      <c r="A3" s="25"/>
      <c r="B3" s="21"/>
      <c r="C3" s="21" t="s">
        <v>12</v>
      </c>
      <c r="D3" s="22" t="s">
        <v>7099</v>
      </c>
      <c r="E3" s="21"/>
      <c r="F3" s="21"/>
      <c r="G3" s="21" t="s">
        <v>14</v>
      </c>
      <c r="H3" s="24" t="s">
        <v>7100</v>
      </c>
    </row>
    <row r="4" spans="1:12">
      <c r="A4" s="25" t="s">
        <v>1210</v>
      </c>
      <c r="B4" s="21" t="s">
        <v>1479</v>
      </c>
      <c r="C4" s="21">
        <v>9</v>
      </c>
      <c r="D4" s="22">
        <v>11</v>
      </c>
      <c r="E4" s="21" t="s">
        <v>1210</v>
      </c>
      <c r="F4" s="21" t="s">
        <v>1479</v>
      </c>
      <c r="G4" s="21">
        <v>11</v>
      </c>
      <c r="H4" s="24">
        <v>11</v>
      </c>
    </row>
    <row r="5" spans="1:12">
      <c r="A5" s="25" t="s">
        <v>83</v>
      </c>
      <c r="B5" s="21" t="s">
        <v>7145</v>
      </c>
      <c r="C5" s="21"/>
      <c r="D5" s="22">
        <v>1</v>
      </c>
      <c r="E5" s="21" t="s">
        <v>7112</v>
      </c>
      <c r="F5" s="21" t="s">
        <v>7148</v>
      </c>
      <c r="G5" s="21">
        <v>1</v>
      </c>
      <c r="H5" s="24">
        <v>1</v>
      </c>
    </row>
    <row r="6" spans="1:12" ht="16" thickBot="1">
      <c r="A6" s="67" t="s">
        <v>37</v>
      </c>
      <c r="B6" s="30" t="s">
        <v>85</v>
      </c>
      <c r="C6" s="30">
        <v>3</v>
      </c>
      <c r="D6" s="31"/>
      <c r="E6" s="30"/>
      <c r="F6" s="30"/>
      <c r="G6" s="30"/>
      <c r="H6" s="33"/>
    </row>
    <row r="7" spans="1:12" ht="16" thickBot="1">
      <c r="A7" s="29" t="s">
        <v>7107</v>
      </c>
      <c r="B7" s="30"/>
      <c r="C7" s="30">
        <f>SUM(C4:C6)</f>
        <v>12</v>
      </c>
      <c r="D7" s="30">
        <f>SUM(D4:D6)</f>
        <v>12</v>
      </c>
      <c r="E7" s="32" t="s">
        <v>7107</v>
      </c>
      <c r="F7" s="30"/>
      <c r="G7" s="30">
        <f>SUM(G4:G6)</f>
        <v>12</v>
      </c>
      <c r="H7" s="30">
        <f>SUM(H4:H6)</f>
        <v>12</v>
      </c>
      <c r="K7" s="27"/>
    </row>
    <row r="8" spans="1:12">
      <c r="A8" s="27"/>
      <c r="B8" s="27"/>
      <c r="C8" s="27"/>
      <c r="D8" s="27"/>
      <c r="E8" s="27"/>
      <c r="F8" s="27"/>
      <c r="G8" s="27"/>
      <c r="H8" s="27"/>
      <c r="I8" s="27"/>
    </row>
    <row r="10" spans="1:12" s="1" customFormat="1">
      <c r="A10" s="1" t="s">
        <v>7116</v>
      </c>
      <c r="B10" s="1" t="s">
        <v>7117</v>
      </c>
      <c r="C10" s="1" t="s">
        <v>12</v>
      </c>
      <c r="D10" s="1" t="s">
        <v>7099</v>
      </c>
      <c r="E10" s="1" t="s">
        <v>14</v>
      </c>
      <c r="F10" s="1" t="s">
        <v>7100</v>
      </c>
      <c r="G10" s="1" t="s">
        <v>7118</v>
      </c>
      <c r="H10" s="1" t="s">
        <v>7119</v>
      </c>
      <c r="I10" s="1" t="s">
        <v>7121</v>
      </c>
      <c r="J10" s="1" t="s">
        <v>7120</v>
      </c>
      <c r="K10" s="1" t="s">
        <v>7122</v>
      </c>
    </row>
    <row r="11" spans="1:12">
      <c r="A11" s="14" t="s">
        <v>1729</v>
      </c>
      <c r="B11" t="s">
        <v>7218</v>
      </c>
      <c r="C11" t="s">
        <v>1479</v>
      </c>
      <c r="D11" t="s">
        <v>1479</v>
      </c>
      <c r="E11" t="s">
        <v>1479</v>
      </c>
      <c r="F11" t="s">
        <v>1479</v>
      </c>
      <c r="G11" s="10" t="s">
        <v>1730</v>
      </c>
      <c r="H11" t="s">
        <v>1732</v>
      </c>
      <c r="I11" t="s">
        <v>1732</v>
      </c>
      <c r="J11" t="s">
        <v>1732</v>
      </c>
      <c r="K11" t="s">
        <v>1732</v>
      </c>
      <c r="L11" t="b">
        <f t="shared" ref="L11:L22" si="0">EXACT(E11,F11)</f>
        <v>1</v>
      </c>
    </row>
    <row r="12" spans="1:12">
      <c r="A12" s="14" t="s">
        <v>2307</v>
      </c>
      <c r="B12" t="s">
        <v>7218</v>
      </c>
      <c r="C12" t="s">
        <v>1479</v>
      </c>
      <c r="D12" t="s">
        <v>1479</v>
      </c>
      <c r="E12" t="s">
        <v>1479</v>
      </c>
      <c r="F12" t="s">
        <v>1479</v>
      </c>
      <c r="G12" s="10" t="s">
        <v>2308</v>
      </c>
      <c r="H12" t="s">
        <v>2311</v>
      </c>
      <c r="I12" t="s">
        <v>2310</v>
      </c>
      <c r="J12" t="s">
        <v>2313</v>
      </c>
      <c r="K12" t="s">
        <v>2312</v>
      </c>
      <c r="L12" t="b">
        <f t="shared" si="0"/>
        <v>1</v>
      </c>
    </row>
    <row r="13" spans="1:12">
      <c r="A13" s="14" t="s">
        <v>2328</v>
      </c>
      <c r="B13" t="s">
        <v>7218</v>
      </c>
      <c r="C13" t="s">
        <v>1479</v>
      </c>
      <c r="D13" t="s">
        <v>1479</v>
      </c>
      <c r="E13" t="s">
        <v>1479</v>
      </c>
      <c r="F13" t="s">
        <v>1479</v>
      </c>
      <c r="G13" s="10" t="s">
        <v>2329</v>
      </c>
      <c r="H13" t="s">
        <v>2332</v>
      </c>
      <c r="I13" t="s">
        <v>2331</v>
      </c>
      <c r="J13" t="s">
        <v>2334</v>
      </c>
      <c r="K13" t="s">
        <v>2333</v>
      </c>
      <c r="L13" t="b">
        <f t="shared" si="0"/>
        <v>1</v>
      </c>
    </row>
    <row r="14" spans="1:12">
      <c r="A14" s="14" t="s">
        <v>2483</v>
      </c>
      <c r="B14" t="s">
        <v>7218</v>
      </c>
      <c r="C14" t="s">
        <v>7104</v>
      </c>
      <c r="D14" t="s">
        <v>1479</v>
      </c>
      <c r="E14" t="s">
        <v>1479</v>
      </c>
      <c r="F14" t="s">
        <v>1479</v>
      </c>
      <c r="G14" s="10" t="s">
        <v>2484</v>
      </c>
      <c r="H14" t="s">
        <v>2487</v>
      </c>
      <c r="I14" t="s">
        <v>2486</v>
      </c>
      <c r="J14" t="s">
        <v>2489</v>
      </c>
      <c r="K14" t="s">
        <v>2488</v>
      </c>
      <c r="L14" t="b">
        <f t="shared" si="0"/>
        <v>1</v>
      </c>
    </row>
    <row r="15" spans="1:12">
      <c r="A15" s="14" t="s">
        <v>2743</v>
      </c>
      <c r="B15" t="s">
        <v>7218</v>
      </c>
      <c r="C15" t="s">
        <v>1479</v>
      </c>
      <c r="D15" t="s">
        <v>7133</v>
      </c>
      <c r="E15" t="s">
        <v>7219</v>
      </c>
      <c r="F15" t="s">
        <v>7219</v>
      </c>
      <c r="G15" s="10" t="s">
        <v>2744</v>
      </c>
      <c r="H15" t="s">
        <v>2747</v>
      </c>
      <c r="I15" t="s">
        <v>2746</v>
      </c>
      <c r="J15" t="s">
        <v>2748</v>
      </c>
      <c r="K15" t="s">
        <v>2748</v>
      </c>
      <c r="L15" t="b">
        <f t="shared" si="0"/>
        <v>1</v>
      </c>
    </row>
    <row r="16" spans="1:12">
      <c r="A16" s="14" t="s">
        <v>2780</v>
      </c>
      <c r="B16" t="s">
        <v>7218</v>
      </c>
      <c r="C16" t="s">
        <v>1479</v>
      </c>
      <c r="D16" t="s">
        <v>1479</v>
      </c>
      <c r="E16" t="s">
        <v>1479</v>
      </c>
      <c r="F16" t="s">
        <v>1479</v>
      </c>
      <c r="G16" s="10" t="s">
        <v>7220</v>
      </c>
      <c r="H16" t="s">
        <v>2784</v>
      </c>
      <c r="I16" t="s">
        <v>2783</v>
      </c>
      <c r="J16" t="s">
        <v>2786</v>
      </c>
      <c r="K16" t="s">
        <v>2785</v>
      </c>
      <c r="L16" t="b">
        <f t="shared" si="0"/>
        <v>1</v>
      </c>
    </row>
    <row r="17" spans="1:12">
      <c r="A17" s="14" t="s">
        <v>2804</v>
      </c>
      <c r="B17" t="s">
        <v>7218</v>
      </c>
      <c r="C17" t="s">
        <v>1479</v>
      </c>
      <c r="D17" t="s">
        <v>1479</v>
      </c>
      <c r="E17" t="s">
        <v>1479</v>
      </c>
      <c r="F17" t="s">
        <v>1479</v>
      </c>
      <c r="G17" s="10" t="s">
        <v>7172</v>
      </c>
      <c r="H17" t="s">
        <v>2808</v>
      </c>
      <c r="I17" t="s">
        <v>2807</v>
      </c>
      <c r="J17" t="s">
        <v>2810</v>
      </c>
      <c r="K17" t="s">
        <v>2809</v>
      </c>
      <c r="L17" t="b">
        <f t="shared" si="0"/>
        <v>1</v>
      </c>
    </row>
    <row r="18" spans="1:12">
      <c r="A18" s="14" t="s">
        <v>3192</v>
      </c>
      <c r="B18" t="s">
        <v>7218</v>
      </c>
      <c r="C18" t="s">
        <v>7104</v>
      </c>
      <c r="D18" t="s">
        <v>1479</v>
      </c>
      <c r="E18" t="s">
        <v>1479</v>
      </c>
      <c r="F18" t="s">
        <v>1479</v>
      </c>
      <c r="G18" s="10" t="s">
        <v>7175</v>
      </c>
      <c r="H18" t="s">
        <v>3196</v>
      </c>
      <c r="I18" t="s">
        <v>3195</v>
      </c>
      <c r="J18" t="s">
        <v>3198</v>
      </c>
      <c r="K18" t="s">
        <v>3197</v>
      </c>
      <c r="L18" t="b">
        <f t="shared" si="0"/>
        <v>1</v>
      </c>
    </row>
    <row r="19" spans="1:12">
      <c r="A19" s="52" t="s">
        <v>3409</v>
      </c>
      <c r="B19" t="s">
        <v>7218</v>
      </c>
      <c r="C19" t="s">
        <v>7104</v>
      </c>
      <c r="D19" t="s">
        <v>1479</v>
      </c>
      <c r="E19" t="s">
        <v>1479</v>
      </c>
      <c r="F19" t="s">
        <v>1479</v>
      </c>
      <c r="G19" t="s">
        <v>3410</v>
      </c>
      <c r="H19" t="s">
        <v>3413</v>
      </c>
      <c r="I19" t="s">
        <v>3412</v>
      </c>
      <c r="J19" t="s">
        <v>3414</v>
      </c>
      <c r="K19" t="s">
        <v>3414</v>
      </c>
      <c r="L19" t="b">
        <f t="shared" si="0"/>
        <v>1</v>
      </c>
    </row>
    <row r="20" spans="1:12">
      <c r="A20" s="52" t="s">
        <v>3599</v>
      </c>
      <c r="B20" t="s">
        <v>7218</v>
      </c>
      <c r="C20" t="s">
        <v>1479</v>
      </c>
      <c r="D20" t="s">
        <v>1479</v>
      </c>
      <c r="E20" t="s">
        <v>1479</v>
      </c>
      <c r="F20" t="s">
        <v>1479</v>
      </c>
      <c r="G20" t="s">
        <v>3600</v>
      </c>
      <c r="H20" t="s">
        <v>3603</v>
      </c>
      <c r="I20" t="s">
        <v>3602</v>
      </c>
      <c r="J20" t="s">
        <v>3605</v>
      </c>
      <c r="K20" t="s">
        <v>3604</v>
      </c>
      <c r="L20" t="b">
        <f t="shared" si="0"/>
        <v>1</v>
      </c>
    </row>
    <row r="21" spans="1:12">
      <c r="A21" s="52" t="s">
        <v>3753</v>
      </c>
      <c r="B21" t="s">
        <v>7218</v>
      </c>
      <c r="C21" t="s">
        <v>1479</v>
      </c>
      <c r="D21" t="s">
        <v>1479</v>
      </c>
      <c r="E21" t="s">
        <v>1479</v>
      </c>
      <c r="F21" t="s">
        <v>1479</v>
      </c>
      <c r="G21" t="s">
        <v>3754</v>
      </c>
      <c r="H21" t="s">
        <v>3756</v>
      </c>
      <c r="I21" t="s">
        <v>3756</v>
      </c>
      <c r="J21" t="s">
        <v>1732</v>
      </c>
      <c r="K21" t="s">
        <v>1732</v>
      </c>
      <c r="L21" t="b">
        <f t="shared" si="0"/>
        <v>1</v>
      </c>
    </row>
    <row r="22" spans="1:12">
      <c r="A22" s="52" t="s">
        <v>3876</v>
      </c>
      <c r="B22" t="s">
        <v>7218</v>
      </c>
      <c r="C22" t="s">
        <v>1479</v>
      </c>
      <c r="D22" t="s">
        <v>1479</v>
      </c>
      <c r="E22" t="s">
        <v>1479</v>
      </c>
      <c r="F22" t="s">
        <v>1479</v>
      </c>
      <c r="G22" t="s">
        <v>3877</v>
      </c>
      <c r="H22" t="s">
        <v>3880</v>
      </c>
      <c r="I22" t="s">
        <v>3879</v>
      </c>
      <c r="J22" t="s">
        <v>3882</v>
      </c>
      <c r="K22" t="s">
        <v>3881</v>
      </c>
      <c r="L22" t="b">
        <f t="shared" si="0"/>
        <v>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K34"/>
  <sheetViews>
    <sheetView workbookViewId="0"/>
  </sheetViews>
  <sheetFormatPr baseColWidth="10" defaultRowHeight="15" x14ac:dyDescent="0"/>
  <cols>
    <col min="8" max="8" width="29.33203125" customWidth="1"/>
    <col min="9" max="9" width="43.33203125" customWidth="1"/>
    <col min="10" max="13" width="30.6640625" customWidth="1"/>
  </cols>
  <sheetData>
    <row r="1" spans="1:11" ht="16" thickBot="1">
      <c r="A1" s="35" t="s">
        <v>1807</v>
      </c>
      <c r="B1" s="27"/>
      <c r="C1" s="27"/>
      <c r="D1" s="27"/>
      <c r="E1" s="27" t="s">
        <v>7108</v>
      </c>
      <c r="F1" s="27"/>
      <c r="G1" s="27">
        <f>COUNTIF(B11:B28,B4)</f>
        <v>18</v>
      </c>
    </row>
    <row r="2" spans="1:11">
      <c r="A2" s="54" t="s">
        <v>7109</v>
      </c>
      <c r="B2" s="17"/>
      <c r="C2" s="17"/>
      <c r="D2" s="18"/>
      <c r="E2" s="53" t="s">
        <v>7110</v>
      </c>
      <c r="F2" s="17"/>
      <c r="G2" s="17"/>
      <c r="H2" s="19"/>
    </row>
    <row r="3" spans="1:11">
      <c r="A3" s="25"/>
      <c r="B3" s="21"/>
      <c r="C3" s="21" t="s">
        <v>12</v>
      </c>
      <c r="D3" s="22" t="s">
        <v>7099</v>
      </c>
      <c r="E3" s="26"/>
      <c r="F3" s="21"/>
      <c r="G3" s="21" t="s">
        <v>14</v>
      </c>
      <c r="H3" s="24" t="s">
        <v>7100</v>
      </c>
    </row>
    <row r="4" spans="1:11">
      <c r="A4" s="25" t="s">
        <v>1210</v>
      </c>
      <c r="B4" s="21" t="s">
        <v>1807</v>
      </c>
      <c r="C4" s="21">
        <f>COUNTIF(C11:C28,B4)</f>
        <v>15</v>
      </c>
      <c r="D4" s="22">
        <f>COUNTIF(D11:D28,B4)</f>
        <v>18</v>
      </c>
      <c r="E4" s="25" t="s">
        <v>1210</v>
      </c>
      <c r="F4" s="21" t="s">
        <v>1807</v>
      </c>
      <c r="G4" s="21">
        <f>COUNTIFS(D11:D28,B4, E11:E28,B4)</f>
        <v>18</v>
      </c>
      <c r="H4" s="24">
        <f>COUNTIFS(D11:D28,B4, F11:F28,B4)</f>
        <v>18</v>
      </c>
    </row>
    <row r="5" spans="1:11">
      <c r="A5" s="58" t="s">
        <v>42</v>
      </c>
      <c r="B5" s="21" t="s">
        <v>7222</v>
      </c>
      <c r="C5" s="21">
        <f>COUNTIF(C11:C28,"he")+COUNTIF(C11:C28,"No Face")</f>
        <v>2</v>
      </c>
      <c r="D5" s="22"/>
      <c r="E5" s="27"/>
      <c r="F5" s="21"/>
      <c r="G5" s="21"/>
      <c r="H5" s="24"/>
    </row>
    <row r="6" spans="1:11">
      <c r="A6" s="25" t="s">
        <v>37</v>
      </c>
      <c r="B6" s="21" t="s">
        <v>7104</v>
      </c>
      <c r="C6" s="21">
        <f>COUNTIF(C11:C28,B6)</f>
        <v>1</v>
      </c>
      <c r="D6" s="22">
        <f>COUNTIF(D11:D28,J6)</f>
        <v>0</v>
      </c>
      <c r="E6" s="26"/>
      <c r="F6" s="21"/>
      <c r="G6" s="21">
        <f>COUNTIF(E11:E28,L6)</f>
        <v>0</v>
      </c>
      <c r="H6" s="24">
        <f>COUNTIF(F11:F28,L6)</f>
        <v>0</v>
      </c>
    </row>
    <row r="7" spans="1:11" ht="16" thickBot="1">
      <c r="A7" s="60" t="s">
        <v>7107</v>
      </c>
      <c r="B7" s="30"/>
      <c r="C7" s="30">
        <f>SUM(C4:C6)</f>
        <v>18</v>
      </c>
      <c r="D7" s="31">
        <f>SUM(D4:D6)</f>
        <v>18</v>
      </c>
      <c r="E7" s="75"/>
      <c r="F7" s="30"/>
      <c r="G7" s="30">
        <f>SUM(G4:G6)</f>
        <v>18</v>
      </c>
      <c r="H7" s="33">
        <f>SUM(H4:H6)</f>
        <v>18</v>
      </c>
    </row>
    <row r="8" spans="1:11">
      <c r="A8" s="62"/>
    </row>
    <row r="10" spans="1:11" s="1" customFormat="1">
      <c r="A10" s="1" t="s">
        <v>7116</v>
      </c>
      <c r="B10" s="1" t="s">
        <v>7117</v>
      </c>
      <c r="C10" s="1" t="s">
        <v>12</v>
      </c>
      <c r="D10" s="1" t="s">
        <v>7099</v>
      </c>
      <c r="E10" s="1" t="s">
        <v>14</v>
      </c>
      <c r="F10" s="1" t="s">
        <v>7100</v>
      </c>
      <c r="G10" s="1" t="s">
        <v>7118</v>
      </c>
      <c r="H10" s="1" t="s">
        <v>7119</v>
      </c>
      <c r="I10" s="1" t="s">
        <v>7121</v>
      </c>
      <c r="J10" s="1" t="s">
        <v>7120</v>
      </c>
      <c r="K10" s="1" t="s">
        <v>7122</v>
      </c>
    </row>
    <row r="11" spans="1:11">
      <c r="A11" s="14" t="s">
        <v>1235</v>
      </c>
      <c r="B11" t="s">
        <v>1807</v>
      </c>
      <c r="C11" t="s">
        <v>1807</v>
      </c>
      <c r="D11" t="s">
        <v>1807</v>
      </c>
      <c r="E11" t="s">
        <v>1807</v>
      </c>
      <c r="F11" t="s">
        <v>1807</v>
      </c>
      <c r="G11" t="s">
        <v>1236</v>
      </c>
      <c r="H11" t="s">
        <v>1239</v>
      </c>
      <c r="I11" t="s">
        <v>1238</v>
      </c>
      <c r="J11" t="s">
        <v>1241</v>
      </c>
      <c r="K11" t="s">
        <v>1240</v>
      </c>
    </row>
    <row r="12" spans="1:11">
      <c r="A12" s="14" t="s">
        <v>1242</v>
      </c>
      <c r="B12" t="s">
        <v>1807</v>
      </c>
      <c r="C12" t="s">
        <v>1807</v>
      </c>
      <c r="D12" t="s">
        <v>1807</v>
      </c>
      <c r="E12" t="s">
        <v>1807</v>
      </c>
      <c r="F12" t="s">
        <v>1807</v>
      </c>
      <c r="G12" s="10" t="s">
        <v>1243</v>
      </c>
      <c r="H12" t="s">
        <v>1244</v>
      </c>
      <c r="I12" t="s">
        <v>1245</v>
      </c>
      <c r="J12" t="s">
        <v>1247</v>
      </c>
      <c r="K12" t="s">
        <v>1246</v>
      </c>
    </row>
    <row r="13" spans="1:11">
      <c r="A13" s="14" t="s">
        <v>1536</v>
      </c>
      <c r="B13" t="s">
        <v>1807</v>
      </c>
      <c r="C13" t="s">
        <v>1807</v>
      </c>
      <c r="D13" t="s">
        <v>1807</v>
      </c>
      <c r="E13" t="s">
        <v>1807</v>
      </c>
      <c r="F13" t="s">
        <v>1807</v>
      </c>
      <c r="G13" s="10" t="s">
        <v>1537</v>
      </c>
      <c r="H13" t="s">
        <v>1540</v>
      </c>
      <c r="I13" t="s">
        <v>1539</v>
      </c>
      <c r="J13" t="s">
        <v>1541</v>
      </c>
      <c r="K13" t="s">
        <v>1541</v>
      </c>
    </row>
    <row r="14" spans="1:11">
      <c r="A14" s="14" t="s">
        <v>1568</v>
      </c>
      <c r="B14" t="s">
        <v>1807</v>
      </c>
      <c r="C14" t="s">
        <v>1807</v>
      </c>
      <c r="D14" t="s">
        <v>1807</v>
      </c>
      <c r="E14" t="s">
        <v>1807</v>
      </c>
      <c r="F14" t="s">
        <v>1807</v>
      </c>
      <c r="G14" s="10" t="s">
        <v>1569</v>
      </c>
      <c r="H14" t="s">
        <v>1572</v>
      </c>
      <c r="I14" t="s">
        <v>1571</v>
      </c>
      <c r="J14" t="s">
        <v>1574</v>
      </c>
      <c r="K14" t="s">
        <v>1573</v>
      </c>
    </row>
    <row r="15" spans="1:11">
      <c r="A15" s="14" t="s">
        <v>1649</v>
      </c>
      <c r="B15" t="s">
        <v>1807</v>
      </c>
      <c r="C15" t="s">
        <v>1807</v>
      </c>
      <c r="D15" t="s">
        <v>1807</v>
      </c>
      <c r="E15" t="s">
        <v>1807</v>
      </c>
      <c r="F15" t="s">
        <v>1807</v>
      </c>
      <c r="G15" s="10" t="s">
        <v>1650</v>
      </c>
      <c r="H15" t="s">
        <v>1653</v>
      </c>
      <c r="I15" t="s">
        <v>1652</v>
      </c>
      <c r="J15" t="s">
        <v>1655</v>
      </c>
      <c r="K15" t="s">
        <v>1654</v>
      </c>
    </row>
    <row r="16" spans="1:11">
      <c r="A16" s="14" t="s">
        <v>2457</v>
      </c>
      <c r="B16" t="s">
        <v>1807</v>
      </c>
      <c r="C16" t="s">
        <v>1807</v>
      </c>
      <c r="D16" t="s">
        <v>1807</v>
      </c>
      <c r="E16" t="s">
        <v>1807</v>
      </c>
      <c r="F16" t="s">
        <v>1807</v>
      </c>
      <c r="G16" s="10" t="s">
        <v>2458</v>
      </c>
      <c r="H16" t="s">
        <v>2461</v>
      </c>
      <c r="I16" t="s">
        <v>2460</v>
      </c>
      <c r="J16" t="s">
        <v>2463</v>
      </c>
      <c r="K16" t="s">
        <v>2462</v>
      </c>
    </row>
    <row r="17" spans="1:11">
      <c r="A17" s="14" t="s">
        <v>2612</v>
      </c>
      <c r="B17" t="s">
        <v>1807</v>
      </c>
      <c r="C17" t="s">
        <v>1807</v>
      </c>
      <c r="D17" t="s">
        <v>1807</v>
      </c>
      <c r="E17" t="s">
        <v>1807</v>
      </c>
      <c r="F17" t="s">
        <v>1807</v>
      </c>
      <c r="G17" s="10" t="s">
        <v>2613</v>
      </c>
      <c r="H17" t="s">
        <v>2616</v>
      </c>
      <c r="I17" t="s">
        <v>2615</v>
      </c>
      <c r="J17" t="s">
        <v>2618</v>
      </c>
      <c r="K17" t="s">
        <v>2617</v>
      </c>
    </row>
    <row r="18" spans="1:11">
      <c r="A18" s="52" t="s">
        <v>3591</v>
      </c>
      <c r="B18" t="s">
        <v>1807</v>
      </c>
      <c r="C18" t="s">
        <v>1807</v>
      </c>
      <c r="D18" t="s">
        <v>1807</v>
      </c>
      <c r="E18" t="s">
        <v>1807</v>
      </c>
      <c r="F18" t="s">
        <v>1807</v>
      </c>
      <c r="G18" t="s">
        <v>3592</v>
      </c>
      <c r="H18" t="s">
        <v>3595</v>
      </c>
      <c r="I18" t="s">
        <v>3594</v>
      </c>
      <c r="J18" t="s">
        <v>3597</v>
      </c>
      <c r="K18" t="s">
        <v>3596</v>
      </c>
    </row>
    <row r="19" spans="1:11">
      <c r="A19" s="52" t="s">
        <v>3849</v>
      </c>
      <c r="B19" t="s">
        <v>1807</v>
      </c>
      <c r="C19" t="s">
        <v>1807</v>
      </c>
      <c r="D19" t="s">
        <v>1807</v>
      </c>
      <c r="E19" t="s">
        <v>1807</v>
      </c>
      <c r="F19" t="s">
        <v>1807</v>
      </c>
      <c r="G19" t="s">
        <v>3850</v>
      </c>
      <c r="H19" t="s">
        <v>3853</v>
      </c>
      <c r="I19" t="s">
        <v>3852</v>
      </c>
      <c r="J19" t="s">
        <v>3855</v>
      </c>
      <c r="K19" t="s">
        <v>3854</v>
      </c>
    </row>
    <row r="20" spans="1:11">
      <c r="A20" s="52" t="s">
        <v>3958</v>
      </c>
      <c r="B20" t="s">
        <v>1807</v>
      </c>
      <c r="C20" t="s">
        <v>7104</v>
      </c>
      <c r="D20" t="s">
        <v>1807</v>
      </c>
      <c r="E20" t="s">
        <v>1807</v>
      </c>
      <c r="F20" t="s">
        <v>1807</v>
      </c>
      <c r="G20" s="10" t="s">
        <v>3959</v>
      </c>
      <c r="H20" t="s">
        <v>3962</v>
      </c>
      <c r="I20" t="s">
        <v>3961</v>
      </c>
      <c r="J20" t="s">
        <v>3964</v>
      </c>
      <c r="K20" t="s">
        <v>3963</v>
      </c>
    </row>
    <row r="21" spans="1:11">
      <c r="A21" s="52" t="s">
        <v>4123</v>
      </c>
      <c r="B21" t="s">
        <v>1807</v>
      </c>
      <c r="C21" t="s">
        <v>1807</v>
      </c>
      <c r="D21" t="s">
        <v>1807</v>
      </c>
      <c r="E21" t="s">
        <v>1807</v>
      </c>
      <c r="F21" t="s">
        <v>1807</v>
      </c>
      <c r="G21" s="10" t="s">
        <v>4124</v>
      </c>
      <c r="H21" t="s">
        <v>4126</v>
      </c>
      <c r="I21" t="s">
        <v>1245</v>
      </c>
      <c r="J21" t="s">
        <v>4127</v>
      </c>
      <c r="K21" t="s">
        <v>1245</v>
      </c>
    </row>
    <row r="22" spans="1:11">
      <c r="A22" s="52" t="s">
        <v>4470</v>
      </c>
      <c r="B22" t="s">
        <v>1807</v>
      </c>
      <c r="C22" t="s">
        <v>1807</v>
      </c>
      <c r="D22" t="s">
        <v>1807</v>
      </c>
      <c r="E22" t="s">
        <v>1807</v>
      </c>
      <c r="F22" t="s">
        <v>1807</v>
      </c>
      <c r="G22" s="10" t="s">
        <v>4471</v>
      </c>
      <c r="H22" t="s">
        <v>4472</v>
      </c>
      <c r="I22" t="s">
        <v>4473</v>
      </c>
      <c r="J22" t="s">
        <v>4475</v>
      </c>
      <c r="K22" t="s">
        <v>4474</v>
      </c>
    </row>
    <row r="23" spans="1:11">
      <c r="A23" s="52" t="s">
        <v>4753</v>
      </c>
      <c r="B23" t="s">
        <v>1807</v>
      </c>
      <c r="C23" t="s">
        <v>1807</v>
      </c>
      <c r="D23" t="s">
        <v>1807</v>
      </c>
      <c r="E23" t="s">
        <v>1807</v>
      </c>
      <c r="F23" t="s">
        <v>1807</v>
      </c>
      <c r="G23" s="10" t="s">
        <v>7224</v>
      </c>
      <c r="H23" t="s">
        <v>4757</v>
      </c>
      <c r="I23" t="s">
        <v>4756</v>
      </c>
      <c r="J23" t="s">
        <v>4758</v>
      </c>
      <c r="K23" t="s">
        <v>4758</v>
      </c>
    </row>
    <row r="24" spans="1:11">
      <c r="A24" s="52" t="s">
        <v>4846</v>
      </c>
      <c r="B24" t="s">
        <v>1807</v>
      </c>
      <c r="C24" t="s">
        <v>1807</v>
      </c>
      <c r="D24" t="s">
        <v>1807</v>
      </c>
      <c r="E24" t="s">
        <v>1807</v>
      </c>
      <c r="F24" t="s">
        <v>1807</v>
      </c>
      <c r="G24" s="10" t="s">
        <v>4847</v>
      </c>
      <c r="H24" t="s">
        <v>4850</v>
      </c>
      <c r="I24" t="s">
        <v>4849</v>
      </c>
      <c r="J24" t="s">
        <v>4851</v>
      </c>
      <c r="K24" t="s">
        <v>4851</v>
      </c>
    </row>
    <row r="25" spans="1:11">
      <c r="A25" s="52" t="s">
        <v>4978</v>
      </c>
      <c r="B25" t="s">
        <v>1807</v>
      </c>
      <c r="C25" t="s">
        <v>1807</v>
      </c>
      <c r="D25" t="s">
        <v>1807</v>
      </c>
      <c r="E25" t="s">
        <v>1807</v>
      </c>
      <c r="F25" t="s">
        <v>1807</v>
      </c>
      <c r="G25" s="10" t="s">
        <v>4979</v>
      </c>
      <c r="H25" t="s">
        <v>4982</v>
      </c>
      <c r="I25" t="s">
        <v>4981</v>
      </c>
      <c r="J25" t="s">
        <v>4984</v>
      </c>
      <c r="K25" t="s">
        <v>4983</v>
      </c>
    </row>
    <row r="26" spans="1:11">
      <c r="A26" s="52" t="s">
        <v>4999</v>
      </c>
      <c r="B26" t="s">
        <v>1807</v>
      </c>
      <c r="C26" t="s">
        <v>7188</v>
      </c>
      <c r="D26" t="s">
        <v>1807</v>
      </c>
      <c r="E26" t="s">
        <v>1807</v>
      </c>
      <c r="F26" t="s">
        <v>1807</v>
      </c>
      <c r="G26" s="10" t="s">
        <v>5000</v>
      </c>
      <c r="H26" t="s">
        <v>5003</v>
      </c>
      <c r="I26" t="s">
        <v>5002</v>
      </c>
      <c r="J26" t="s">
        <v>5004</v>
      </c>
      <c r="K26" t="s">
        <v>5004</v>
      </c>
    </row>
    <row r="27" spans="1:11" s="11" customFormat="1">
      <c r="A27" s="77" t="s">
        <v>5092</v>
      </c>
      <c r="B27" s="11" t="s">
        <v>1807</v>
      </c>
      <c r="C27" s="11" t="s">
        <v>3688</v>
      </c>
      <c r="D27" s="11" t="s">
        <v>1807</v>
      </c>
      <c r="E27" s="11" t="s">
        <v>1807</v>
      </c>
      <c r="F27" s="11" t="s">
        <v>1807</v>
      </c>
      <c r="G27" s="78" t="s">
        <v>5093</v>
      </c>
      <c r="H27" s="11" t="s">
        <v>5096</v>
      </c>
      <c r="I27" s="11" t="s">
        <v>5095</v>
      </c>
      <c r="J27" s="11" t="s">
        <v>5098</v>
      </c>
      <c r="K27" s="11" t="s">
        <v>5097</v>
      </c>
    </row>
    <row r="28" spans="1:11">
      <c r="A28" s="52" t="s">
        <v>6734</v>
      </c>
      <c r="B28" t="s">
        <v>1807</v>
      </c>
      <c r="C28" t="s">
        <v>1807</v>
      </c>
      <c r="D28" t="s">
        <v>1807</v>
      </c>
      <c r="E28" t="s">
        <v>1807</v>
      </c>
      <c r="F28" t="s">
        <v>1807</v>
      </c>
      <c r="G28" s="10" t="s">
        <v>6735</v>
      </c>
      <c r="H28" t="s">
        <v>6738</v>
      </c>
      <c r="I28" t="s">
        <v>6737</v>
      </c>
      <c r="J28" t="s">
        <v>6740</v>
      </c>
      <c r="K28" t="s">
        <v>6739</v>
      </c>
    </row>
    <row r="34" spans="1:1">
      <c r="A34" s="1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K12"/>
  <sheetViews>
    <sheetView workbookViewId="0"/>
  </sheetViews>
  <sheetFormatPr baseColWidth="10" defaultRowHeight="15" x14ac:dyDescent="0"/>
  <cols>
    <col min="1" max="1" width="20.6640625" customWidth="1"/>
    <col min="9" max="9" width="25.1640625" customWidth="1"/>
    <col min="10" max="11" width="28.83203125" customWidth="1"/>
    <col min="12" max="12" width="32" customWidth="1"/>
  </cols>
  <sheetData>
    <row r="1" spans="1:11" ht="16" thickBot="1">
      <c r="A1" s="35" t="s">
        <v>4416</v>
      </c>
      <c r="B1" s="27"/>
      <c r="C1" s="27"/>
      <c r="D1" s="27"/>
      <c r="E1" s="27" t="s">
        <v>7108</v>
      </c>
      <c r="F1" s="27"/>
      <c r="G1" s="27">
        <v>4</v>
      </c>
    </row>
    <row r="2" spans="1:11">
      <c r="A2" s="36" t="s">
        <v>7109</v>
      </c>
      <c r="B2" s="17"/>
      <c r="C2" s="17"/>
      <c r="D2" s="19"/>
      <c r="E2" s="17" t="s">
        <v>7110</v>
      </c>
      <c r="F2" s="17"/>
      <c r="G2" s="17"/>
      <c r="H2" s="19"/>
    </row>
    <row r="3" spans="1:11">
      <c r="A3" s="25"/>
      <c r="B3" s="21"/>
      <c r="C3" s="21" t="s">
        <v>12</v>
      </c>
      <c r="D3" s="24" t="s">
        <v>7099</v>
      </c>
      <c r="E3" s="21"/>
      <c r="F3" s="21"/>
      <c r="G3" s="21" t="s">
        <v>14</v>
      </c>
      <c r="H3" s="24" t="s">
        <v>7100</v>
      </c>
    </row>
    <row r="4" spans="1:11">
      <c r="A4" s="25" t="s">
        <v>1210</v>
      </c>
      <c r="B4" s="21" t="s">
        <v>4416</v>
      </c>
      <c r="C4" s="21">
        <v>3</v>
      </c>
      <c r="D4" s="24">
        <v>4</v>
      </c>
      <c r="E4" s="21" t="s">
        <v>1210</v>
      </c>
      <c r="F4" s="21" t="s">
        <v>4416</v>
      </c>
      <c r="G4" s="21">
        <v>4</v>
      </c>
      <c r="H4" s="24">
        <v>4</v>
      </c>
    </row>
    <row r="5" spans="1:11">
      <c r="A5" s="25" t="s">
        <v>83</v>
      </c>
      <c r="B5" s="21" t="s">
        <v>7228</v>
      </c>
      <c r="C5" s="21">
        <v>1</v>
      </c>
      <c r="D5" s="24"/>
      <c r="E5" s="21"/>
      <c r="F5" s="21"/>
      <c r="G5" s="21"/>
      <c r="H5" s="24"/>
    </row>
    <row r="6" spans="1:11" ht="16" thickBot="1">
      <c r="A6" s="29" t="s">
        <v>7107</v>
      </c>
      <c r="B6" s="30"/>
      <c r="C6" s="30">
        <f>SUM(C3:C5)</f>
        <v>4</v>
      </c>
      <c r="D6" s="33">
        <f>SUM(D3:D5)</f>
        <v>4</v>
      </c>
      <c r="E6" s="32" t="s">
        <v>7107</v>
      </c>
      <c r="F6" s="30"/>
      <c r="G6" s="30">
        <f>SUM(G3:G5)</f>
        <v>4</v>
      </c>
      <c r="H6" s="33">
        <f>SUM(H3:H5)</f>
        <v>4</v>
      </c>
      <c r="K6" s="27"/>
    </row>
    <row r="8" spans="1:11" s="1" customFormat="1">
      <c r="A8" s="1" t="s">
        <v>7116</v>
      </c>
      <c r="B8" s="1" t="s">
        <v>7117</v>
      </c>
      <c r="C8" s="1" t="s">
        <v>12</v>
      </c>
      <c r="D8" s="1" t="s">
        <v>7099</v>
      </c>
      <c r="E8" s="1" t="s">
        <v>14</v>
      </c>
      <c r="F8" s="1" t="s">
        <v>7100</v>
      </c>
      <c r="G8" s="1" t="s">
        <v>7118</v>
      </c>
      <c r="H8" s="1" t="s">
        <v>7119</v>
      </c>
      <c r="I8" s="1" t="s">
        <v>7121</v>
      </c>
      <c r="J8" s="1" t="s">
        <v>7120</v>
      </c>
      <c r="K8" s="1" t="s">
        <v>7122</v>
      </c>
    </row>
    <row r="9" spans="1:11">
      <c r="A9" s="52" t="s">
        <v>4759</v>
      </c>
      <c r="B9" t="s">
        <v>4416</v>
      </c>
      <c r="C9" t="s">
        <v>4416</v>
      </c>
      <c r="D9" t="s">
        <v>4416</v>
      </c>
      <c r="E9" t="s">
        <v>4416</v>
      </c>
      <c r="F9" t="s">
        <v>4416</v>
      </c>
      <c r="G9" s="10" t="s">
        <v>4760</v>
      </c>
      <c r="H9" t="s">
        <v>4763</v>
      </c>
      <c r="I9" t="s">
        <v>4762</v>
      </c>
      <c r="J9" t="s">
        <v>4765</v>
      </c>
      <c r="K9" t="s">
        <v>4764</v>
      </c>
    </row>
    <row r="10" spans="1:11">
      <c r="A10" s="52" t="s">
        <v>4895</v>
      </c>
      <c r="B10" t="s">
        <v>4416</v>
      </c>
      <c r="C10" t="s">
        <v>4416</v>
      </c>
      <c r="D10" t="s">
        <v>4416</v>
      </c>
      <c r="E10" t="s">
        <v>4416</v>
      </c>
      <c r="F10" t="s">
        <v>4416</v>
      </c>
      <c r="G10" s="10" t="s">
        <v>4896</v>
      </c>
      <c r="H10" t="s">
        <v>4898</v>
      </c>
      <c r="I10" t="s">
        <v>4897</v>
      </c>
      <c r="J10" t="s">
        <v>4899</v>
      </c>
      <c r="K10" t="s">
        <v>4899</v>
      </c>
    </row>
    <row r="11" spans="1:11">
      <c r="A11" s="14" t="s">
        <v>5793</v>
      </c>
      <c r="B11" t="s">
        <v>4416</v>
      </c>
      <c r="C11" t="s">
        <v>7228</v>
      </c>
      <c r="D11" t="s">
        <v>4416</v>
      </c>
      <c r="E11" t="s">
        <v>4416</v>
      </c>
      <c r="F11" t="s">
        <v>4416</v>
      </c>
      <c r="G11" s="10" t="s">
        <v>5794</v>
      </c>
      <c r="H11" t="s">
        <v>5797</v>
      </c>
      <c r="I11" t="s">
        <v>5796</v>
      </c>
      <c r="J11" t="s">
        <v>5798</v>
      </c>
      <c r="K11" t="s">
        <v>5798</v>
      </c>
    </row>
    <row r="12" spans="1:11">
      <c r="A12" s="14" t="s">
        <v>5799</v>
      </c>
      <c r="B12" t="s">
        <v>4416</v>
      </c>
      <c r="C12" t="s">
        <v>4416</v>
      </c>
      <c r="D12" t="s">
        <v>4416</v>
      </c>
      <c r="E12" t="s">
        <v>4416</v>
      </c>
      <c r="F12" t="s">
        <v>4416</v>
      </c>
      <c r="G12" s="10" t="s">
        <v>5800</v>
      </c>
      <c r="H12" t="s">
        <v>5802</v>
      </c>
      <c r="I12" t="s">
        <v>5802</v>
      </c>
      <c r="J12" t="s">
        <v>5802</v>
      </c>
      <c r="K12" t="s">
        <v>5802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/>
  </sheetViews>
  <sheetFormatPr baseColWidth="10" defaultRowHeight="15" x14ac:dyDescent="0"/>
  <cols>
    <col min="1" max="1" width="30" customWidth="1"/>
    <col min="3" max="6" width="10.83203125" customWidth="1"/>
    <col min="7" max="7" width="21.1640625" customWidth="1"/>
    <col min="8" max="11" width="10.83203125" customWidth="1"/>
  </cols>
  <sheetData>
    <row r="1" spans="1:11">
      <c r="A1" s="1" t="s">
        <v>7245</v>
      </c>
    </row>
    <row r="2" spans="1:11">
      <c r="D2" t="s">
        <v>7097</v>
      </c>
      <c r="F2">
        <v>224</v>
      </c>
    </row>
    <row r="3" spans="1:11" ht="16" thickBot="1">
      <c r="A3" t="s">
        <v>7135</v>
      </c>
      <c r="E3" t="s">
        <v>7098</v>
      </c>
      <c r="K3" s="80"/>
    </row>
    <row r="4" spans="1:11">
      <c r="A4" s="16"/>
      <c r="B4" s="17"/>
      <c r="C4" s="17" t="s">
        <v>12</v>
      </c>
      <c r="D4" s="19" t="s">
        <v>7099</v>
      </c>
      <c r="E4" s="16"/>
      <c r="F4" s="17" t="s">
        <v>14</v>
      </c>
      <c r="G4" s="19" t="s">
        <v>7100</v>
      </c>
      <c r="K4" s="80"/>
    </row>
    <row r="5" spans="1:11">
      <c r="A5" s="25" t="s">
        <v>1210</v>
      </c>
      <c r="B5" s="21"/>
      <c r="C5" s="21">
        <v>126</v>
      </c>
      <c r="D5" s="21">
        <v>152</v>
      </c>
      <c r="E5" s="25" t="s">
        <v>1210</v>
      </c>
      <c r="F5" s="21">
        <f>147</f>
        <v>147</v>
      </c>
      <c r="G5" s="24">
        <v>149</v>
      </c>
      <c r="K5" s="80"/>
    </row>
    <row r="6" spans="1:11">
      <c r="A6" s="25" t="s">
        <v>1213</v>
      </c>
      <c r="B6" s="21"/>
      <c r="C6" s="21">
        <v>1</v>
      </c>
      <c r="D6" s="21">
        <v>0</v>
      </c>
      <c r="E6" s="25" t="s">
        <v>7102</v>
      </c>
      <c r="F6" s="21">
        <v>29</v>
      </c>
      <c r="G6" s="24">
        <v>36</v>
      </c>
      <c r="K6" s="80"/>
    </row>
    <row r="7" spans="1:11">
      <c r="A7" s="25" t="s">
        <v>89</v>
      </c>
      <c r="B7" s="21"/>
      <c r="C7" s="21">
        <v>9</v>
      </c>
      <c r="D7" s="21">
        <v>15</v>
      </c>
      <c r="E7" s="25" t="s">
        <v>83</v>
      </c>
      <c r="F7" s="21">
        <v>2</v>
      </c>
      <c r="G7" s="24">
        <v>1</v>
      </c>
      <c r="K7" s="80"/>
    </row>
    <row r="8" spans="1:11">
      <c r="A8" s="25" t="s">
        <v>83</v>
      </c>
      <c r="B8" s="21"/>
      <c r="C8" s="21">
        <v>30</v>
      </c>
      <c r="D8" s="21">
        <v>23</v>
      </c>
      <c r="E8" s="58" t="s">
        <v>37</v>
      </c>
      <c r="F8" s="21">
        <v>9</v>
      </c>
      <c r="G8" s="24">
        <v>3</v>
      </c>
      <c r="K8" s="80"/>
    </row>
    <row r="9" spans="1:11">
      <c r="A9" s="25" t="s">
        <v>42</v>
      </c>
      <c r="B9" s="21"/>
      <c r="C9" s="21">
        <v>10</v>
      </c>
      <c r="D9" s="21">
        <v>0</v>
      </c>
      <c r="E9" s="94" t="s">
        <v>7105</v>
      </c>
      <c r="F9" s="21">
        <v>8</v>
      </c>
      <c r="G9" s="24">
        <v>9</v>
      </c>
      <c r="K9" s="80"/>
    </row>
    <row r="10" spans="1:11">
      <c r="A10" s="25" t="s">
        <v>37</v>
      </c>
      <c r="B10" s="21"/>
      <c r="C10" s="21">
        <v>28</v>
      </c>
      <c r="D10" s="21">
        <v>14</v>
      </c>
      <c r="E10" s="58" t="s">
        <v>7106</v>
      </c>
      <c r="F10" s="21">
        <v>7</v>
      </c>
      <c r="G10" s="24">
        <v>2</v>
      </c>
      <c r="K10" s="80"/>
    </row>
    <row r="11" spans="1:11" ht="16" thickBot="1">
      <c r="A11" s="29" t="s">
        <v>7107</v>
      </c>
      <c r="B11" s="30"/>
      <c r="C11" s="30">
        <f>SUM(C5:C10)</f>
        <v>204</v>
      </c>
      <c r="D11" s="33">
        <f>SUM(D5:D10)</f>
        <v>204</v>
      </c>
      <c r="E11" s="29" t="s">
        <v>7107</v>
      </c>
      <c r="F11" s="30">
        <f>SUM(F5:F10)</f>
        <v>202</v>
      </c>
      <c r="G11" s="33">
        <f>SUM(G5:G10)</f>
        <v>200</v>
      </c>
      <c r="K11" s="80"/>
    </row>
    <row r="13" spans="1:11" ht="16" thickBot="1">
      <c r="A13" t="s">
        <v>7135</v>
      </c>
      <c r="E13" t="s">
        <v>7098</v>
      </c>
    </row>
    <row r="14" spans="1:11">
      <c r="A14" s="16"/>
      <c r="B14" s="17"/>
      <c r="C14" s="17" t="s">
        <v>12</v>
      </c>
      <c r="D14" s="19" t="s">
        <v>7099</v>
      </c>
      <c r="E14" s="16"/>
      <c r="F14" s="17"/>
      <c r="G14" s="19"/>
    </row>
    <row r="15" spans="1:11">
      <c r="A15" s="25" t="s">
        <v>1210</v>
      </c>
      <c r="B15" s="21"/>
      <c r="C15" s="81">
        <f t="shared" ref="C15:D20" si="0">C5/204</f>
        <v>0.61764705882352944</v>
      </c>
      <c r="D15" s="87">
        <f t="shared" si="0"/>
        <v>0.74509803921568629</v>
      </c>
      <c r="E15" s="25" t="s">
        <v>1210</v>
      </c>
      <c r="F15" s="82">
        <f>F5/F11</f>
        <v>0.7277227722772277</v>
      </c>
      <c r="G15" s="83">
        <f>G5/G11</f>
        <v>0.745</v>
      </c>
    </row>
    <row r="16" spans="1:11">
      <c r="A16" s="25" t="s">
        <v>1213</v>
      </c>
      <c r="B16" s="21"/>
      <c r="C16" s="81">
        <f t="shared" si="0"/>
        <v>4.9019607843137254E-3</v>
      </c>
      <c r="D16" s="87">
        <f t="shared" si="0"/>
        <v>0</v>
      </c>
      <c r="E16" s="25" t="s">
        <v>7102</v>
      </c>
      <c r="F16" s="82">
        <f>F6/F11</f>
        <v>0.14356435643564355</v>
      </c>
      <c r="G16" s="83">
        <f>G6/G11</f>
        <v>0.18</v>
      </c>
    </row>
    <row r="17" spans="1:12">
      <c r="A17" s="25" t="s">
        <v>89</v>
      </c>
      <c r="B17" s="21"/>
      <c r="C17" s="81">
        <f t="shared" si="0"/>
        <v>4.4117647058823532E-2</v>
      </c>
      <c r="D17" s="87">
        <f t="shared" si="0"/>
        <v>7.3529411764705885E-2</v>
      </c>
      <c r="E17" s="25" t="s">
        <v>83</v>
      </c>
      <c r="F17" s="82">
        <f>F7/F11</f>
        <v>9.9009900990099011E-3</v>
      </c>
      <c r="G17" s="83">
        <f>G7/G11</f>
        <v>5.0000000000000001E-3</v>
      </c>
    </row>
    <row r="18" spans="1:12">
      <c r="A18" s="25" t="s">
        <v>83</v>
      </c>
      <c r="B18" s="21"/>
      <c r="C18" s="81">
        <f t="shared" si="0"/>
        <v>0.14705882352941177</v>
      </c>
      <c r="D18" s="87">
        <f t="shared" si="0"/>
        <v>0.11274509803921569</v>
      </c>
      <c r="E18" s="58" t="s">
        <v>7104</v>
      </c>
      <c r="F18" s="82">
        <f>F8/F11</f>
        <v>4.4554455445544552E-2</v>
      </c>
      <c r="G18" s="83">
        <f>G8/G11</f>
        <v>1.4999999999999999E-2</v>
      </c>
    </row>
    <row r="19" spans="1:12">
      <c r="A19" s="25" t="s">
        <v>42</v>
      </c>
      <c r="B19" s="21"/>
      <c r="C19" s="81">
        <f t="shared" si="0"/>
        <v>4.9019607843137254E-2</v>
      </c>
      <c r="D19" s="87">
        <f t="shared" si="0"/>
        <v>0</v>
      </c>
      <c r="E19" s="94" t="s">
        <v>7105</v>
      </c>
      <c r="F19" s="82">
        <f>F9/F11</f>
        <v>3.9603960396039604E-2</v>
      </c>
      <c r="G19" s="83">
        <f>G9/G11</f>
        <v>4.4999999999999998E-2</v>
      </c>
    </row>
    <row r="20" spans="1:12">
      <c r="A20" s="25" t="s">
        <v>37</v>
      </c>
      <c r="B20" s="21"/>
      <c r="C20" s="81">
        <f t="shared" si="0"/>
        <v>0.13725490196078433</v>
      </c>
      <c r="D20" s="87">
        <f t="shared" si="0"/>
        <v>6.8627450980392163E-2</v>
      </c>
      <c r="E20" s="58" t="s">
        <v>7106</v>
      </c>
      <c r="F20" s="82">
        <f>F10/F11</f>
        <v>3.4653465346534656E-2</v>
      </c>
      <c r="G20" s="83">
        <f>G10/G11</f>
        <v>0.01</v>
      </c>
    </row>
    <row r="21" spans="1:12" ht="16" thickBot="1">
      <c r="A21" s="29" t="s">
        <v>7107</v>
      </c>
      <c r="B21" s="30"/>
      <c r="C21" s="84">
        <f>SUM(C15:C20)</f>
        <v>1</v>
      </c>
      <c r="D21" s="88">
        <f>SUM(D15:D20)</f>
        <v>1</v>
      </c>
      <c r="E21" s="29" t="s">
        <v>7107</v>
      </c>
      <c r="F21" s="85">
        <f>SUM(F15:F20)</f>
        <v>1</v>
      </c>
      <c r="G21" s="86">
        <f>SUM(G15:G20)</f>
        <v>1</v>
      </c>
    </row>
    <row r="23" spans="1:12">
      <c r="A23" s="1" t="s">
        <v>7244</v>
      </c>
    </row>
    <row r="24" spans="1:12" ht="16" thickBot="1">
      <c r="A24" s="1" t="s">
        <v>7231</v>
      </c>
    </row>
    <row r="25" spans="1:12">
      <c r="A25" s="89" t="s">
        <v>7109</v>
      </c>
      <c r="B25" s="90" t="s">
        <v>7110</v>
      </c>
      <c r="C25" s="90" t="s">
        <v>7232</v>
      </c>
      <c r="D25" s="90" t="s">
        <v>7233</v>
      </c>
      <c r="E25" s="90" t="s">
        <v>7234</v>
      </c>
      <c r="F25" s="90" t="s">
        <v>7235</v>
      </c>
      <c r="G25" s="90" t="s">
        <v>7236</v>
      </c>
      <c r="H25" s="90" t="s">
        <v>7237</v>
      </c>
      <c r="I25" s="90" t="s">
        <v>7238</v>
      </c>
      <c r="J25" s="90" t="s">
        <v>7239</v>
      </c>
      <c r="K25" s="7" t="s">
        <v>7240</v>
      </c>
      <c r="L25" s="1" t="s">
        <v>7190</v>
      </c>
    </row>
    <row r="26" spans="1:12">
      <c r="A26" s="2" t="s">
        <v>7241</v>
      </c>
      <c r="B26" s="27" t="s">
        <v>1210</v>
      </c>
      <c r="C26" s="27"/>
      <c r="D26" s="27"/>
      <c r="E26" s="27">
        <v>70</v>
      </c>
      <c r="F26" s="27">
        <v>41</v>
      </c>
      <c r="G26" s="27">
        <v>8</v>
      </c>
      <c r="H26" s="27"/>
      <c r="I26" s="27">
        <v>16</v>
      </c>
      <c r="J26" s="27">
        <v>23</v>
      </c>
      <c r="K26" s="5">
        <v>5</v>
      </c>
      <c r="L26">
        <f>SUM(D26:K26)</f>
        <v>163</v>
      </c>
    </row>
    <row r="27" spans="1:12">
      <c r="A27" s="2">
        <f>SUM(D26:K28)</f>
        <v>166</v>
      </c>
      <c r="B27" s="62" t="s">
        <v>83</v>
      </c>
      <c r="C27" s="27"/>
      <c r="D27" s="27"/>
      <c r="E27" s="27">
        <v>1</v>
      </c>
      <c r="F27" s="27"/>
      <c r="G27" s="27"/>
      <c r="H27" s="27"/>
      <c r="I27" s="27"/>
      <c r="J27" s="27"/>
      <c r="K27" s="5"/>
      <c r="L27">
        <f t="shared" ref="L27:L39" si="1">SUM(D27:K27)</f>
        <v>1</v>
      </c>
    </row>
    <row r="28" spans="1:12">
      <c r="A28" s="2"/>
      <c r="B28" s="27" t="s">
        <v>37</v>
      </c>
      <c r="C28" s="27"/>
      <c r="D28" s="27"/>
      <c r="E28" s="27"/>
      <c r="F28" s="27">
        <v>2</v>
      </c>
      <c r="G28" s="27"/>
      <c r="H28" s="27"/>
      <c r="I28" s="27"/>
      <c r="J28" s="27"/>
      <c r="K28" s="5"/>
      <c r="L28">
        <f t="shared" si="1"/>
        <v>2</v>
      </c>
    </row>
    <row r="29" spans="1:12">
      <c r="A29" s="2" t="s">
        <v>7101</v>
      </c>
      <c r="B29" s="27" t="s">
        <v>7101</v>
      </c>
      <c r="C29" s="27"/>
      <c r="D29" s="27"/>
      <c r="E29" s="27"/>
      <c r="F29" s="27">
        <v>7</v>
      </c>
      <c r="G29" s="27"/>
      <c r="H29" s="27"/>
      <c r="I29" s="27"/>
      <c r="J29" s="27"/>
      <c r="K29" s="5"/>
      <c r="L29">
        <f t="shared" si="1"/>
        <v>7</v>
      </c>
    </row>
    <row r="30" spans="1:12">
      <c r="A30" s="2">
        <f>SUM(D29:K31)</f>
        <v>7</v>
      </c>
      <c r="B30" s="27" t="s">
        <v>37</v>
      </c>
      <c r="C30" s="27"/>
      <c r="D30" s="27"/>
      <c r="E30" s="27"/>
      <c r="F30" s="27"/>
      <c r="G30" s="27"/>
      <c r="H30" s="27"/>
      <c r="I30" s="27"/>
      <c r="J30" s="27"/>
      <c r="K30" s="5"/>
      <c r="L30">
        <f t="shared" si="1"/>
        <v>0</v>
      </c>
    </row>
    <row r="31" spans="1:12">
      <c r="A31" s="2" t="s">
        <v>89</v>
      </c>
      <c r="B31" s="27"/>
      <c r="C31" s="62" t="s">
        <v>1210</v>
      </c>
      <c r="D31" s="27"/>
      <c r="E31" s="27"/>
      <c r="F31" s="27"/>
      <c r="G31" s="27"/>
      <c r="H31" s="27"/>
      <c r="I31" s="27"/>
      <c r="J31" s="27"/>
      <c r="K31" s="5"/>
      <c r="L31">
        <f t="shared" si="1"/>
        <v>0</v>
      </c>
    </row>
    <row r="32" spans="1:12">
      <c r="A32" s="2">
        <f>SUM(D31:K33)</f>
        <v>15</v>
      </c>
      <c r="B32" s="27" t="s">
        <v>89</v>
      </c>
      <c r="C32" s="27"/>
      <c r="D32" s="27">
        <v>10</v>
      </c>
      <c r="E32" s="27"/>
      <c r="F32" s="27"/>
      <c r="G32" s="27"/>
      <c r="H32" s="27">
        <v>5</v>
      </c>
      <c r="I32" s="27"/>
      <c r="J32" s="27"/>
      <c r="K32" s="5"/>
      <c r="L32">
        <f t="shared" si="1"/>
        <v>15</v>
      </c>
    </row>
    <row r="33" spans="1:12">
      <c r="A33" s="2"/>
      <c r="B33" s="62" t="s">
        <v>37</v>
      </c>
      <c r="C33" s="27"/>
      <c r="D33" s="27"/>
      <c r="E33" s="27"/>
      <c r="F33" s="27"/>
      <c r="G33" s="27"/>
      <c r="H33" s="27"/>
      <c r="I33" s="27"/>
      <c r="J33" s="27"/>
      <c r="K33" s="5"/>
      <c r="L33">
        <f t="shared" si="1"/>
        <v>0</v>
      </c>
    </row>
    <row r="34" spans="1:12">
      <c r="A34" s="2" t="s">
        <v>83</v>
      </c>
      <c r="B34" s="62" t="s">
        <v>89</v>
      </c>
      <c r="C34" s="27"/>
      <c r="D34" s="27">
        <v>2</v>
      </c>
      <c r="E34" s="27">
        <v>7</v>
      </c>
      <c r="F34" s="27">
        <v>8</v>
      </c>
      <c r="G34" s="27">
        <v>1</v>
      </c>
      <c r="H34" s="27"/>
      <c r="I34" s="27">
        <v>1</v>
      </c>
      <c r="J34" s="27"/>
      <c r="K34" s="5"/>
      <c r="L34">
        <f t="shared" si="1"/>
        <v>19</v>
      </c>
    </row>
    <row r="35" spans="1:12">
      <c r="A35" s="2">
        <f>SUM(D34:K36)</f>
        <v>23</v>
      </c>
      <c r="B35" s="62" t="s">
        <v>7242</v>
      </c>
      <c r="C35" s="27"/>
      <c r="D35" s="27"/>
      <c r="E35" s="27">
        <v>3</v>
      </c>
      <c r="F35" s="27"/>
      <c r="G35" s="27"/>
      <c r="H35" s="27"/>
      <c r="I35" s="27"/>
      <c r="J35" s="27"/>
      <c r="K35" s="5"/>
      <c r="L35">
        <f t="shared" si="1"/>
        <v>3</v>
      </c>
    </row>
    <row r="36" spans="1:12">
      <c r="A36" s="2"/>
      <c r="B36" s="62" t="s">
        <v>37</v>
      </c>
      <c r="C36" s="27"/>
      <c r="D36" s="27">
        <v>1</v>
      </c>
      <c r="E36" s="27"/>
      <c r="F36" s="27"/>
      <c r="G36" s="27"/>
      <c r="H36" s="27"/>
      <c r="I36" s="27"/>
      <c r="J36" s="27"/>
      <c r="K36" s="5"/>
      <c r="L36">
        <f t="shared" si="1"/>
        <v>1</v>
      </c>
    </row>
    <row r="37" spans="1:12">
      <c r="A37" s="2" t="s">
        <v>37</v>
      </c>
      <c r="B37" s="27"/>
      <c r="C37" s="27" t="s">
        <v>1210</v>
      </c>
      <c r="D37" s="27">
        <v>2</v>
      </c>
      <c r="E37" s="27">
        <v>6</v>
      </c>
      <c r="F37" s="27">
        <v>0</v>
      </c>
      <c r="G37" s="27"/>
      <c r="H37" s="27"/>
      <c r="I37" s="27"/>
      <c r="J37" s="27"/>
      <c r="K37" s="5"/>
      <c r="L37">
        <f t="shared" si="1"/>
        <v>8</v>
      </c>
    </row>
    <row r="38" spans="1:12">
      <c r="A38" s="2">
        <f>SUM(D37:K39)</f>
        <v>13</v>
      </c>
      <c r="B38" s="27"/>
      <c r="C38" s="27" t="s">
        <v>89</v>
      </c>
      <c r="D38" s="27">
        <v>0</v>
      </c>
      <c r="E38" s="27">
        <v>0</v>
      </c>
      <c r="F38" s="27">
        <v>2</v>
      </c>
      <c r="G38" s="27"/>
      <c r="H38" s="27"/>
      <c r="I38" s="27"/>
      <c r="J38" s="27"/>
      <c r="K38" s="5"/>
      <c r="L38">
        <f t="shared" si="1"/>
        <v>2</v>
      </c>
    </row>
    <row r="39" spans="1:12" ht="16" thickBot="1">
      <c r="A39" s="2"/>
      <c r="B39" s="27" t="s">
        <v>7104</v>
      </c>
      <c r="C39" s="27"/>
      <c r="D39" s="27">
        <v>2</v>
      </c>
      <c r="E39" s="27">
        <v>0</v>
      </c>
      <c r="F39" s="27">
        <v>0</v>
      </c>
      <c r="G39" s="27">
        <v>1</v>
      </c>
      <c r="H39" s="27"/>
      <c r="I39" s="27"/>
      <c r="J39" s="27"/>
      <c r="K39" s="5"/>
      <c r="L39">
        <f t="shared" si="1"/>
        <v>3</v>
      </c>
    </row>
    <row r="40" spans="1:12" ht="16" thickBot="1">
      <c r="A40" s="91" t="str">
        <f>"Total "&amp;SUM(A27,A30,A32,A35,A38)</f>
        <v>Total 224</v>
      </c>
      <c r="B40" s="92">
        <f t="shared" ref="B40:K40" si="2">SUM(B26:B39)</f>
        <v>0</v>
      </c>
      <c r="C40" s="92">
        <f t="shared" si="2"/>
        <v>0</v>
      </c>
      <c r="D40" s="92">
        <f t="shared" si="2"/>
        <v>17</v>
      </c>
      <c r="E40" s="92">
        <f t="shared" si="2"/>
        <v>87</v>
      </c>
      <c r="F40" s="92">
        <f t="shared" si="2"/>
        <v>60</v>
      </c>
      <c r="G40" s="92">
        <f t="shared" si="2"/>
        <v>10</v>
      </c>
      <c r="H40" s="92">
        <f t="shared" si="2"/>
        <v>5</v>
      </c>
      <c r="I40" s="92">
        <f t="shared" si="2"/>
        <v>17</v>
      </c>
      <c r="J40" s="92">
        <f t="shared" si="2"/>
        <v>23</v>
      </c>
      <c r="K40" s="93">
        <f t="shared" si="2"/>
        <v>5</v>
      </c>
      <c r="L40">
        <f>SUM(D40:K40)-SUM(L26:L39)</f>
        <v>0</v>
      </c>
    </row>
    <row r="41" spans="1:12">
      <c r="A41" s="35"/>
      <c r="B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s="11" customFormat="1" ht="16" thickBot="1">
      <c r="A42" s="95" t="s">
        <v>7243</v>
      </c>
    </row>
    <row r="43" spans="1:12" s="11" customFormat="1">
      <c r="A43" s="96" t="s">
        <v>7109</v>
      </c>
      <c r="B43" s="97" t="s">
        <v>7110</v>
      </c>
      <c r="C43" s="97" t="s">
        <v>7232</v>
      </c>
      <c r="D43" s="97" t="s">
        <v>7233</v>
      </c>
      <c r="E43" s="97" t="s">
        <v>7234</v>
      </c>
      <c r="F43" s="97" t="s">
        <v>7235</v>
      </c>
      <c r="G43" s="97" t="s">
        <v>7236</v>
      </c>
      <c r="H43" s="97" t="s">
        <v>7237</v>
      </c>
      <c r="I43" s="97" t="s">
        <v>7238</v>
      </c>
      <c r="J43" s="97" t="s">
        <v>7239</v>
      </c>
      <c r="K43" s="98" t="s">
        <v>7240</v>
      </c>
      <c r="L43" s="95" t="s">
        <v>7190</v>
      </c>
    </row>
    <row r="44" spans="1:12" s="11" customFormat="1">
      <c r="A44" s="45" t="s">
        <v>7241</v>
      </c>
      <c r="B44" s="62" t="s">
        <v>1210</v>
      </c>
      <c r="C44" s="62"/>
      <c r="D44" s="62"/>
      <c r="E44" s="62">
        <v>68</v>
      </c>
      <c r="F44" s="62">
        <v>41</v>
      </c>
      <c r="G44" s="62">
        <v>8</v>
      </c>
      <c r="H44" s="62"/>
      <c r="I44" s="62">
        <v>15</v>
      </c>
      <c r="J44" s="62">
        <v>23</v>
      </c>
      <c r="K44" s="99">
        <v>5</v>
      </c>
      <c r="L44" s="11">
        <f>SUM(D44:K44)</f>
        <v>160</v>
      </c>
    </row>
    <row r="45" spans="1:12" s="11" customFormat="1">
      <c r="A45" s="45">
        <f>SUM(D44:K46)</f>
        <v>166</v>
      </c>
      <c r="B45" s="62" t="s">
        <v>83</v>
      </c>
      <c r="C45" s="62"/>
      <c r="D45" s="62"/>
      <c r="E45" s="62">
        <v>2</v>
      </c>
      <c r="F45" s="62"/>
      <c r="G45" s="62"/>
      <c r="H45" s="62"/>
      <c r="I45" s="62">
        <v>1</v>
      </c>
      <c r="J45" s="62"/>
      <c r="K45" s="99"/>
      <c r="L45" s="11">
        <f t="shared" ref="L45:L57" si="3">SUM(D45:K45)</f>
        <v>3</v>
      </c>
    </row>
    <row r="46" spans="1:12" s="11" customFormat="1">
      <c r="A46" s="45"/>
      <c r="B46" s="62" t="s">
        <v>37</v>
      </c>
      <c r="C46" s="62"/>
      <c r="D46" s="62"/>
      <c r="E46" s="62">
        <v>1</v>
      </c>
      <c r="F46" s="62">
        <v>2</v>
      </c>
      <c r="G46" s="62"/>
      <c r="H46" s="62"/>
      <c r="I46" s="62"/>
      <c r="J46" s="62"/>
      <c r="K46" s="99"/>
      <c r="L46" s="11">
        <f t="shared" si="3"/>
        <v>3</v>
      </c>
    </row>
    <row r="47" spans="1:12" s="11" customFormat="1">
      <c r="A47" s="45" t="s">
        <v>7101</v>
      </c>
      <c r="B47" s="62" t="s">
        <v>7101</v>
      </c>
      <c r="C47" s="62"/>
      <c r="D47" s="62"/>
      <c r="E47" s="62"/>
      <c r="F47" s="62">
        <v>4</v>
      </c>
      <c r="G47" s="62"/>
      <c r="H47" s="62"/>
      <c r="I47" s="62"/>
      <c r="J47" s="62"/>
      <c r="K47" s="99"/>
      <c r="L47" s="11">
        <f t="shared" si="3"/>
        <v>4</v>
      </c>
    </row>
    <row r="48" spans="1:12" s="11" customFormat="1">
      <c r="A48" s="45">
        <f>SUM(D47:K48)</f>
        <v>7</v>
      </c>
      <c r="B48" s="62" t="s">
        <v>37</v>
      </c>
      <c r="C48" s="62"/>
      <c r="D48" s="62"/>
      <c r="E48" s="62"/>
      <c r="F48" s="62">
        <v>3</v>
      </c>
      <c r="G48" s="62"/>
      <c r="H48" s="62"/>
      <c r="I48" s="62"/>
      <c r="J48" s="62"/>
      <c r="K48" s="99"/>
      <c r="L48" s="11">
        <f t="shared" si="3"/>
        <v>3</v>
      </c>
    </row>
    <row r="49" spans="1:12" s="11" customFormat="1">
      <c r="A49" s="45" t="s">
        <v>89</v>
      </c>
      <c r="B49" s="62"/>
      <c r="C49" s="62" t="s">
        <v>1210</v>
      </c>
      <c r="D49" s="62">
        <v>2</v>
      </c>
      <c r="E49" s="62"/>
      <c r="F49" s="62"/>
      <c r="G49" s="62"/>
      <c r="H49" s="62"/>
      <c r="I49" s="62"/>
      <c r="J49" s="62"/>
      <c r="K49" s="99"/>
      <c r="L49" s="11">
        <f t="shared" si="3"/>
        <v>2</v>
      </c>
    </row>
    <row r="50" spans="1:12" s="11" customFormat="1">
      <c r="A50" s="45">
        <f>SUM(D49:K51)</f>
        <v>15</v>
      </c>
      <c r="B50" s="62" t="s">
        <v>89</v>
      </c>
      <c r="C50" s="62"/>
      <c r="D50" s="62">
        <v>6</v>
      </c>
      <c r="E50" s="62"/>
      <c r="F50" s="62"/>
      <c r="G50" s="62"/>
      <c r="H50" s="62">
        <v>5</v>
      </c>
      <c r="I50" s="62"/>
      <c r="J50" s="62"/>
      <c r="K50" s="99"/>
      <c r="L50" s="11">
        <f t="shared" si="3"/>
        <v>11</v>
      </c>
    </row>
    <row r="51" spans="1:12" s="11" customFormat="1">
      <c r="A51" s="45"/>
      <c r="B51" s="62" t="s">
        <v>37</v>
      </c>
      <c r="C51" s="62"/>
      <c r="D51" s="62">
        <v>2</v>
      </c>
      <c r="E51" s="62"/>
      <c r="F51" s="62"/>
      <c r="G51" s="62"/>
      <c r="H51" s="62"/>
      <c r="I51" s="62"/>
      <c r="J51" s="62"/>
      <c r="K51" s="99"/>
      <c r="L51" s="11">
        <f t="shared" si="3"/>
        <v>2</v>
      </c>
    </row>
    <row r="52" spans="1:12" s="11" customFormat="1">
      <c r="A52" s="45" t="s">
        <v>83</v>
      </c>
      <c r="B52" s="62" t="s">
        <v>89</v>
      </c>
      <c r="C52" s="62"/>
      <c r="D52" s="62"/>
      <c r="E52" s="62">
        <v>7</v>
      </c>
      <c r="F52" s="62">
        <v>8</v>
      </c>
      <c r="G52" s="62">
        <v>1</v>
      </c>
      <c r="H52" s="62"/>
      <c r="I52" s="62">
        <v>1</v>
      </c>
      <c r="J52" s="62"/>
      <c r="K52" s="99"/>
      <c r="L52" s="11">
        <f t="shared" si="3"/>
        <v>17</v>
      </c>
    </row>
    <row r="53" spans="1:12" s="11" customFormat="1">
      <c r="A53" s="45">
        <f>SUM(D52:K54)</f>
        <v>23</v>
      </c>
      <c r="B53" s="62" t="s">
        <v>7242</v>
      </c>
      <c r="C53" s="62"/>
      <c r="D53" s="62"/>
      <c r="E53" s="62">
        <v>2</v>
      </c>
      <c r="F53" s="62"/>
      <c r="G53" s="62"/>
      <c r="H53" s="62"/>
      <c r="I53" s="62"/>
      <c r="J53" s="62"/>
      <c r="K53" s="99"/>
      <c r="L53" s="11">
        <f t="shared" si="3"/>
        <v>2</v>
      </c>
    </row>
    <row r="54" spans="1:12" s="11" customFormat="1">
      <c r="A54" s="45"/>
      <c r="B54" s="62" t="s">
        <v>37</v>
      </c>
      <c r="C54" s="62"/>
      <c r="D54" s="62">
        <v>3</v>
      </c>
      <c r="E54" s="62">
        <v>1</v>
      </c>
      <c r="F54" s="62"/>
      <c r="G54" s="62"/>
      <c r="H54" s="62"/>
      <c r="I54" s="62"/>
      <c r="J54" s="62"/>
      <c r="K54" s="99"/>
      <c r="L54" s="11">
        <f t="shared" si="3"/>
        <v>4</v>
      </c>
    </row>
    <row r="55" spans="1:12" s="11" customFormat="1">
      <c r="A55" s="45" t="s">
        <v>37</v>
      </c>
      <c r="B55" s="62"/>
      <c r="C55" s="62" t="s">
        <v>1210</v>
      </c>
      <c r="D55" s="62">
        <v>1</v>
      </c>
      <c r="E55" s="62">
        <v>4</v>
      </c>
      <c r="F55" s="62">
        <v>0</v>
      </c>
      <c r="G55" s="62"/>
      <c r="H55" s="62"/>
      <c r="I55" s="62"/>
      <c r="J55" s="62"/>
      <c r="K55" s="99"/>
      <c r="L55" s="11">
        <f t="shared" si="3"/>
        <v>5</v>
      </c>
    </row>
    <row r="56" spans="1:12" s="11" customFormat="1">
      <c r="A56" s="45">
        <f>SUM(D55:K57)</f>
        <v>13</v>
      </c>
      <c r="B56" s="62"/>
      <c r="C56" s="62" t="s">
        <v>89</v>
      </c>
      <c r="D56" s="62">
        <v>3</v>
      </c>
      <c r="E56" s="62">
        <v>2</v>
      </c>
      <c r="F56" s="62">
        <v>2</v>
      </c>
      <c r="G56" s="62"/>
      <c r="H56" s="62"/>
      <c r="I56" s="62"/>
      <c r="J56" s="62"/>
      <c r="K56" s="99"/>
      <c r="L56" s="11">
        <f t="shared" si="3"/>
        <v>7</v>
      </c>
    </row>
    <row r="57" spans="1:12" s="11" customFormat="1" ht="16" thickBot="1">
      <c r="A57" s="100"/>
      <c r="B57" s="101" t="s">
        <v>7104</v>
      </c>
      <c r="C57" s="101"/>
      <c r="D57" s="101">
        <v>0</v>
      </c>
      <c r="E57" s="101">
        <v>0</v>
      </c>
      <c r="F57" s="101">
        <v>0</v>
      </c>
      <c r="G57" s="101">
        <v>1</v>
      </c>
      <c r="H57" s="101"/>
      <c r="I57" s="101"/>
      <c r="J57" s="101"/>
      <c r="K57" s="102"/>
      <c r="L57" s="11">
        <f t="shared" si="3"/>
        <v>1</v>
      </c>
    </row>
    <row r="58" spans="1:12" s="11" customFormat="1" ht="16" thickBot="1">
      <c r="A58" s="103" t="str">
        <f>"Total "&amp;SUM(A45,A48,A50,A53,A56)</f>
        <v>Total 224</v>
      </c>
      <c r="B58" s="104">
        <f t="shared" ref="B58:L58" si="4">SUM(B44:B57)</f>
        <v>0</v>
      </c>
      <c r="C58" s="104">
        <f t="shared" si="4"/>
        <v>0</v>
      </c>
      <c r="D58" s="104">
        <f t="shared" si="4"/>
        <v>17</v>
      </c>
      <c r="E58" s="104">
        <f t="shared" si="4"/>
        <v>87</v>
      </c>
      <c r="F58" s="104">
        <f t="shared" si="4"/>
        <v>60</v>
      </c>
      <c r="G58" s="104">
        <f t="shared" si="4"/>
        <v>10</v>
      </c>
      <c r="H58" s="104">
        <f t="shared" si="4"/>
        <v>5</v>
      </c>
      <c r="I58" s="104">
        <f t="shared" si="4"/>
        <v>17</v>
      </c>
      <c r="J58" s="104">
        <f t="shared" si="4"/>
        <v>23</v>
      </c>
      <c r="K58" s="104">
        <f t="shared" si="4"/>
        <v>5</v>
      </c>
      <c r="L58" s="105">
        <f t="shared" si="4"/>
        <v>224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/>
  </sheetPr>
  <dimension ref="A1:P88"/>
  <sheetViews>
    <sheetView workbookViewId="0"/>
  </sheetViews>
  <sheetFormatPr baseColWidth="10" defaultRowHeight="15" x14ac:dyDescent="0"/>
  <cols>
    <col min="1" max="1" width="27.83203125" customWidth="1"/>
    <col min="2" max="2" width="20.5" customWidth="1"/>
    <col min="3" max="3" width="26.83203125" customWidth="1"/>
    <col min="4" max="4" width="21" customWidth="1"/>
    <col min="5" max="5" width="20.33203125" customWidth="1"/>
    <col min="6" max="6" width="19.6640625" customWidth="1"/>
    <col min="7" max="7" width="22.1640625" customWidth="1"/>
    <col min="8" max="8" width="10" customWidth="1"/>
    <col min="9" max="9" width="11.5" customWidth="1"/>
    <col min="10" max="10" width="12.33203125" customWidth="1"/>
    <col min="11" max="12" width="18.5" customWidth="1"/>
    <col min="13" max="13" width="37.6640625" customWidth="1"/>
  </cols>
  <sheetData>
    <row r="1" spans="1:16" ht="16" thickBot="1">
      <c r="A1" t="s">
        <v>7135</v>
      </c>
      <c r="G1" t="s">
        <v>7098</v>
      </c>
    </row>
    <row r="2" spans="1:16">
      <c r="A2" s="16"/>
      <c r="B2" s="17" t="s">
        <v>12</v>
      </c>
      <c r="C2" s="17"/>
      <c r="D2" s="17" t="s">
        <v>7099</v>
      </c>
      <c r="E2" s="17"/>
      <c r="F2" s="16"/>
      <c r="G2" s="17" t="s">
        <v>14</v>
      </c>
      <c r="H2" s="17"/>
      <c r="I2" s="17" t="s">
        <v>7100</v>
      </c>
      <c r="J2" s="19"/>
    </row>
    <row r="3" spans="1:16">
      <c r="A3" s="167" t="s">
        <v>7475</v>
      </c>
      <c r="B3" s="168"/>
      <c r="C3" s="168"/>
      <c r="D3" s="168"/>
      <c r="E3" s="168"/>
      <c r="F3" s="167" t="s">
        <v>7475</v>
      </c>
      <c r="G3" s="168"/>
      <c r="H3" s="168"/>
      <c r="I3" s="168"/>
      <c r="J3" s="170"/>
    </row>
    <row r="4" spans="1:16">
      <c r="A4" s="25" t="s">
        <v>1210</v>
      </c>
      <c r="B4" s="206">
        <v>2</v>
      </c>
      <c r="C4" s="207">
        <f>B4/28</f>
        <v>7.1428571428571425E-2</v>
      </c>
      <c r="D4" s="206">
        <v>4</v>
      </c>
      <c r="E4" s="207">
        <f>D4/24</f>
        <v>0.16666666666666666</v>
      </c>
      <c r="F4" s="25" t="s">
        <v>1210</v>
      </c>
      <c r="G4" s="21">
        <f>COUNTIF(G18:G35,F4)</f>
        <v>4</v>
      </c>
      <c r="H4" s="207">
        <f>G4/19</f>
        <v>0.21052631578947367</v>
      </c>
      <c r="I4" s="21">
        <f>COUNTIF(I18:I35,F4)</f>
        <v>4</v>
      </c>
      <c r="J4" s="210">
        <f>I4/18</f>
        <v>0.22222222222222221</v>
      </c>
      <c r="L4" s="80"/>
    </row>
    <row r="5" spans="1:16">
      <c r="A5" s="154" t="s">
        <v>7112</v>
      </c>
      <c r="B5" s="206">
        <v>3</v>
      </c>
      <c r="C5" s="207">
        <f>B5/28</f>
        <v>0.10714285714285714</v>
      </c>
      <c r="D5" s="206">
        <v>5</v>
      </c>
      <c r="E5" s="207">
        <f>D5/24</f>
        <v>0.20833333333333334</v>
      </c>
      <c r="F5" s="154" t="s">
        <v>7112</v>
      </c>
      <c r="G5" s="21">
        <f>COUNTIF(G18:G35,F5)+1</f>
        <v>12</v>
      </c>
      <c r="H5" s="207">
        <f>G5/19</f>
        <v>0.63157894736842102</v>
      </c>
      <c r="I5" s="21">
        <f>COUNTIF(I18:I35,F5)</f>
        <v>12</v>
      </c>
      <c r="J5" s="210">
        <f>I5/18</f>
        <v>0.66666666666666663</v>
      </c>
      <c r="L5" s="80"/>
    </row>
    <row r="6" spans="1:16" ht="16" thickBot="1">
      <c r="A6" s="195" t="s">
        <v>7477</v>
      </c>
      <c r="B6" s="196">
        <f>SUM(B3:B5)</f>
        <v>5</v>
      </c>
      <c r="C6" s="208">
        <f>B6/28</f>
        <v>0.17857142857142858</v>
      </c>
      <c r="D6" s="196">
        <f>SUM(D3:D5)</f>
        <v>9</v>
      </c>
      <c r="E6" s="208">
        <f>D6/24</f>
        <v>0.375</v>
      </c>
      <c r="F6" s="195" t="s">
        <v>7477</v>
      </c>
      <c r="G6" s="196">
        <f>SUM(G4:G5)</f>
        <v>16</v>
      </c>
      <c r="H6" s="208">
        <f>G6/19</f>
        <v>0.84210526315789469</v>
      </c>
      <c r="I6" s="196">
        <f>SUM(I4:I5)</f>
        <v>16</v>
      </c>
      <c r="J6" s="211">
        <f>I6/18</f>
        <v>0.88888888888888884</v>
      </c>
    </row>
    <row r="7" spans="1:16" ht="16" thickTop="1">
      <c r="A7" s="167" t="s">
        <v>7476</v>
      </c>
      <c r="B7" s="168"/>
      <c r="C7" s="193"/>
      <c r="D7" s="193"/>
      <c r="E7" s="193"/>
      <c r="F7" s="167" t="s">
        <v>7476</v>
      </c>
      <c r="G7" s="193"/>
      <c r="H7" s="193"/>
      <c r="I7" s="193"/>
      <c r="J7" s="194"/>
    </row>
    <row r="8" spans="1:16">
      <c r="A8" s="25" t="s">
        <v>7103</v>
      </c>
      <c r="B8" s="21"/>
      <c r="C8" s="207">
        <f t="shared" ref="C8:C14" si="0">B8/28</f>
        <v>0</v>
      </c>
      <c r="D8" s="21">
        <v>6</v>
      </c>
      <c r="E8" s="207">
        <f t="shared" ref="E8:E14" si="1">D8/24</f>
        <v>0.25</v>
      </c>
      <c r="F8" s="25" t="s">
        <v>7103</v>
      </c>
      <c r="G8" s="21">
        <f>COUNTIF(G18:G35,F8)</f>
        <v>0</v>
      </c>
      <c r="H8" s="207">
        <f t="shared" ref="H8:H14" si="2">G8/19</f>
        <v>0</v>
      </c>
      <c r="I8" s="21">
        <f>COUNTIF(I18:I35,F8)</f>
        <v>0</v>
      </c>
      <c r="J8" s="210">
        <f t="shared" ref="J8:J14" si="3">I8/18</f>
        <v>0</v>
      </c>
      <c r="L8" s="80"/>
    </row>
    <row r="9" spans="1:16">
      <c r="A9" s="25" t="s">
        <v>83</v>
      </c>
      <c r="B9" s="21">
        <v>15</v>
      </c>
      <c r="C9" s="207">
        <f t="shared" si="0"/>
        <v>0.5357142857142857</v>
      </c>
      <c r="D9" s="21">
        <v>3</v>
      </c>
      <c r="E9" s="207">
        <f t="shared" si="1"/>
        <v>0.125</v>
      </c>
      <c r="F9" s="25" t="s">
        <v>83</v>
      </c>
      <c r="G9" s="21">
        <f>COUNTIF(G18:G35,F9)</f>
        <v>0</v>
      </c>
      <c r="H9" s="207">
        <f t="shared" si="2"/>
        <v>0</v>
      </c>
      <c r="I9" s="21">
        <f>COUNTIF(I18:I35,F9)</f>
        <v>0</v>
      </c>
      <c r="J9" s="210">
        <f t="shared" si="3"/>
        <v>0</v>
      </c>
      <c r="L9" s="80"/>
    </row>
    <row r="10" spans="1:16">
      <c r="A10" s="25" t="s">
        <v>42</v>
      </c>
      <c r="B10" s="21">
        <v>6</v>
      </c>
      <c r="C10" s="207">
        <f t="shared" si="0"/>
        <v>0.21428571428571427</v>
      </c>
      <c r="D10" s="21">
        <v>5</v>
      </c>
      <c r="E10" s="207">
        <f t="shared" si="1"/>
        <v>0.20833333333333334</v>
      </c>
      <c r="F10" s="25" t="s">
        <v>42</v>
      </c>
      <c r="G10" s="21">
        <f>COUNTIF(G18:G35,F10)+1</f>
        <v>1</v>
      </c>
      <c r="H10" s="207">
        <f t="shared" si="2"/>
        <v>5.2631578947368418E-2</v>
      </c>
      <c r="I10" s="21">
        <f>COUNTIF(I18:I35,F10)+1</f>
        <v>1</v>
      </c>
      <c r="J10" s="210">
        <f t="shared" si="3"/>
        <v>5.5555555555555552E-2</v>
      </c>
      <c r="L10" s="80"/>
    </row>
    <row r="11" spans="1:16">
      <c r="A11" s="25" t="s">
        <v>37</v>
      </c>
      <c r="B11" s="21">
        <v>1</v>
      </c>
      <c r="C11" s="207">
        <f t="shared" si="0"/>
        <v>3.5714285714285712E-2</v>
      </c>
      <c r="D11" s="21">
        <v>1</v>
      </c>
      <c r="E11" s="207">
        <f t="shared" si="1"/>
        <v>4.1666666666666664E-2</v>
      </c>
      <c r="F11" s="25" t="s">
        <v>37</v>
      </c>
      <c r="G11" s="21">
        <f>COUNTIF(G18:G35,F11)</f>
        <v>0</v>
      </c>
      <c r="H11" s="207">
        <f t="shared" si="2"/>
        <v>0</v>
      </c>
      <c r="I11" s="21">
        <f>COUNTIF(I18:I35,F11)</f>
        <v>0</v>
      </c>
      <c r="J11" s="210">
        <f t="shared" si="3"/>
        <v>0</v>
      </c>
      <c r="L11" s="80"/>
    </row>
    <row r="12" spans="1:16">
      <c r="A12" s="37" t="s">
        <v>5632</v>
      </c>
      <c r="B12" s="38">
        <v>1</v>
      </c>
      <c r="C12" s="207">
        <f t="shared" si="0"/>
        <v>3.5714285714285712E-2</v>
      </c>
      <c r="D12" s="38">
        <v>0</v>
      </c>
      <c r="E12" s="207">
        <f t="shared" si="1"/>
        <v>0</v>
      </c>
      <c r="F12" s="37" t="s">
        <v>5632</v>
      </c>
      <c r="G12" s="38">
        <v>2</v>
      </c>
      <c r="H12" s="207">
        <f t="shared" si="2"/>
        <v>0.10526315789473684</v>
      </c>
      <c r="I12" s="38">
        <v>1</v>
      </c>
      <c r="J12" s="210">
        <f t="shared" si="3"/>
        <v>5.5555555555555552E-2</v>
      </c>
      <c r="L12" s="80"/>
    </row>
    <row r="13" spans="1:16" ht="16" thickBot="1">
      <c r="A13" s="195" t="s">
        <v>7478</v>
      </c>
      <c r="B13" s="196">
        <f>SUM(B8:B12)</f>
        <v>23</v>
      </c>
      <c r="C13" s="208">
        <f t="shared" si="0"/>
        <v>0.8214285714285714</v>
      </c>
      <c r="D13" s="196">
        <f>SUM(D8:D12)</f>
        <v>15</v>
      </c>
      <c r="E13" s="208">
        <f t="shared" si="1"/>
        <v>0.625</v>
      </c>
      <c r="F13" s="195" t="s">
        <v>7478</v>
      </c>
      <c r="G13" s="196">
        <f>SUM(G8:G12)</f>
        <v>3</v>
      </c>
      <c r="H13" s="208">
        <f t="shared" si="2"/>
        <v>0.15789473684210525</v>
      </c>
      <c r="I13" s="196">
        <f>SUM(I8:I12)</f>
        <v>2</v>
      </c>
      <c r="J13" s="211">
        <f t="shared" si="3"/>
        <v>0.1111111111111111</v>
      </c>
    </row>
    <row r="14" spans="1:16" ht="17" thickTop="1" thickBot="1">
      <c r="A14" s="29" t="s">
        <v>7107</v>
      </c>
      <c r="B14" s="30">
        <f>SUM(B6+B13)</f>
        <v>28</v>
      </c>
      <c r="C14" s="209">
        <f t="shared" si="0"/>
        <v>1</v>
      </c>
      <c r="D14" s="30">
        <f>SUM(D6+D13)</f>
        <v>24</v>
      </c>
      <c r="E14" s="209">
        <f t="shared" si="1"/>
        <v>1</v>
      </c>
      <c r="F14" s="29" t="s">
        <v>7107</v>
      </c>
      <c r="G14" s="30">
        <f>SUM(G6,G13)</f>
        <v>19</v>
      </c>
      <c r="H14" s="209">
        <f t="shared" si="2"/>
        <v>1</v>
      </c>
      <c r="I14" s="30">
        <f>SUM(I6,I13)</f>
        <v>18</v>
      </c>
      <c r="J14" s="212">
        <f t="shared" si="3"/>
        <v>1</v>
      </c>
      <c r="L14" s="80"/>
    </row>
    <row r="15" spans="1:16" s="11" customFormat="1">
      <c r="A15" s="95"/>
      <c r="M15"/>
      <c r="N15"/>
      <c r="O15"/>
      <c r="P15"/>
    </row>
    <row r="16" spans="1:16" s="11" customFormat="1">
      <c r="A16" s="95"/>
      <c r="M16"/>
      <c r="N16"/>
      <c r="O16"/>
      <c r="P16"/>
    </row>
    <row r="17" spans="1:16" s="95" customFormat="1">
      <c r="A17" s="95" t="s">
        <v>7433</v>
      </c>
      <c r="B17" s="95" t="s">
        <v>7434</v>
      </c>
      <c r="C17" s="95" t="s">
        <v>7483</v>
      </c>
      <c r="D17" s="95" t="s">
        <v>7435</v>
      </c>
      <c r="E17" s="95" t="s">
        <v>7483</v>
      </c>
      <c r="F17" s="95" t="s">
        <v>7436</v>
      </c>
      <c r="H17" s="95" t="s">
        <v>7437</v>
      </c>
      <c r="M17" s="11"/>
      <c r="N17" s="11"/>
      <c r="O17" s="11"/>
      <c r="P17" s="11"/>
    </row>
    <row r="18" spans="1:16" s="11" customFormat="1">
      <c r="A18" s="11" t="s">
        <v>7482</v>
      </c>
      <c r="B18" s="11" t="s">
        <v>7484</v>
      </c>
      <c r="C18" s="110" t="s">
        <v>83</v>
      </c>
      <c r="D18" s="11" t="s">
        <v>7484</v>
      </c>
      <c r="E18" s="110" t="s">
        <v>83</v>
      </c>
      <c r="F18" s="11" t="s">
        <v>7505</v>
      </c>
      <c r="G18" s="11" t="s">
        <v>7506</v>
      </c>
      <c r="H18" s="11" t="s">
        <v>7505</v>
      </c>
      <c r="I18" s="11" t="s">
        <v>7506</v>
      </c>
    </row>
    <row r="19" spans="1:16" s="11" customFormat="1">
      <c r="A19" s="106" t="s">
        <v>7481</v>
      </c>
      <c r="B19" s="11" t="s">
        <v>7438</v>
      </c>
      <c r="C19" s="110" t="s">
        <v>83</v>
      </c>
      <c r="D19" s="11" t="s">
        <v>7439</v>
      </c>
      <c r="E19" s="221" t="s">
        <v>7103</v>
      </c>
      <c r="F19" s="11" t="s">
        <v>7440</v>
      </c>
      <c r="G19" s="11" t="s">
        <v>89</v>
      </c>
      <c r="H19" s="11" t="s">
        <v>7440</v>
      </c>
      <c r="I19" s="11" t="s">
        <v>89</v>
      </c>
    </row>
    <row r="20" spans="1:16" s="11" customFormat="1">
      <c r="B20" s="11" t="s">
        <v>7441</v>
      </c>
      <c r="C20" s="11" t="s">
        <v>7507</v>
      </c>
      <c r="D20" s="11" t="s">
        <v>7442</v>
      </c>
      <c r="E20" s="11" t="s">
        <v>37</v>
      </c>
      <c r="F20" s="11" t="s">
        <v>7104</v>
      </c>
      <c r="G20" s="11" t="s">
        <v>7104</v>
      </c>
      <c r="H20" s="11" t="s">
        <v>7104</v>
      </c>
      <c r="I20" s="11" t="s">
        <v>7104</v>
      </c>
    </row>
    <row r="21" spans="1:16" s="11" customFormat="1">
      <c r="A21" s="11" t="s">
        <v>7443</v>
      </c>
      <c r="B21" s="11" t="s">
        <v>7485</v>
      </c>
      <c r="C21" s="110" t="s">
        <v>83</v>
      </c>
      <c r="D21" s="11" t="s">
        <v>7494</v>
      </c>
      <c r="E21" s="11" t="s">
        <v>7513</v>
      </c>
      <c r="F21" s="11" t="s">
        <v>7395</v>
      </c>
      <c r="G21" s="11" t="s">
        <v>89</v>
      </c>
      <c r="H21" s="11" t="s">
        <v>7395</v>
      </c>
      <c r="I21" s="11" t="s">
        <v>89</v>
      </c>
    </row>
    <row r="22" spans="1:16" s="11" customFormat="1">
      <c r="A22" s="11" t="s">
        <v>7444</v>
      </c>
      <c r="B22" s="11" t="s">
        <v>7445</v>
      </c>
      <c r="C22" s="11" t="s">
        <v>7509</v>
      </c>
      <c r="D22" s="11" t="s">
        <v>7446</v>
      </c>
      <c r="E22" s="11" t="s">
        <v>7513</v>
      </c>
      <c r="F22" s="11" t="s">
        <v>7447</v>
      </c>
      <c r="G22" s="11" t="s">
        <v>89</v>
      </c>
      <c r="H22" s="11" t="s">
        <v>7447</v>
      </c>
      <c r="I22" s="11" t="s">
        <v>89</v>
      </c>
    </row>
    <row r="23" spans="1:16" s="11" customFormat="1">
      <c r="C23" s="11" t="s">
        <v>7509</v>
      </c>
      <c r="E23" s="11" t="s">
        <v>7513</v>
      </c>
      <c r="G23" s="11" t="s">
        <v>89</v>
      </c>
      <c r="I23" s="11" t="s">
        <v>89</v>
      </c>
    </row>
    <row r="24" spans="1:16" s="11" customFormat="1">
      <c r="A24" s="11" t="s">
        <v>7448</v>
      </c>
      <c r="B24" s="11" t="s">
        <v>7449</v>
      </c>
      <c r="C24" s="11" t="s">
        <v>7508</v>
      </c>
      <c r="D24" s="11" t="s">
        <v>7450</v>
      </c>
      <c r="E24" s="11" t="s">
        <v>7512</v>
      </c>
      <c r="F24" s="11" t="s">
        <v>7451</v>
      </c>
      <c r="G24" s="11" t="s">
        <v>89</v>
      </c>
      <c r="H24" s="11" t="s">
        <v>7451</v>
      </c>
      <c r="I24" s="11" t="s">
        <v>89</v>
      </c>
    </row>
    <row r="25" spans="1:16" s="11" customFormat="1">
      <c r="C25" s="11" t="s">
        <v>7508</v>
      </c>
      <c r="E25" s="11" t="s">
        <v>7512</v>
      </c>
      <c r="G25" s="11" t="s">
        <v>89</v>
      </c>
      <c r="I25" s="11" t="s">
        <v>89</v>
      </c>
    </row>
    <row r="26" spans="1:16" s="11" customFormat="1">
      <c r="A26" s="11" t="s">
        <v>7452</v>
      </c>
      <c r="B26" s="11" t="s">
        <v>7486</v>
      </c>
      <c r="C26" s="11" t="s">
        <v>42</v>
      </c>
      <c r="D26" s="11" t="s">
        <v>7495</v>
      </c>
      <c r="E26" s="11" t="s">
        <v>42</v>
      </c>
      <c r="F26" s="11" t="s">
        <v>7453</v>
      </c>
      <c r="G26" s="11" t="s">
        <v>7501</v>
      </c>
      <c r="H26" s="11" t="s">
        <v>7454</v>
      </c>
      <c r="I26" s="11" t="s">
        <v>89</v>
      </c>
    </row>
    <row r="27" spans="1:16" s="11" customFormat="1">
      <c r="A27" s="11" t="s">
        <v>7455</v>
      </c>
      <c r="B27" s="11" t="s">
        <v>7487</v>
      </c>
      <c r="C27" s="11" t="s">
        <v>42</v>
      </c>
      <c r="D27" s="11" t="s">
        <v>7496</v>
      </c>
      <c r="E27" s="222" t="s">
        <v>1210</v>
      </c>
      <c r="F27" s="11" t="s">
        <v>7456</v>
      </c>
      <c r="G27" s="11" t="s">
        <v>1210</v>
      </c>
      <c r="H27" s="11" t="s">
        <v>7398</v>
      </c>
      <c r="I27" s="11" t="s">
        <v>1210</v>
      </c>
    </row>
    <row r="28" spans="1:16" s="11" customFormat="1">
      <c r="A28" s="11" t="s">
        <v>7457</v>
      </c>
      <c r="B28" s="11" t="s">
        <v>7488</v>
      </c>
      <c r="C28" s="110" t="s">
        <v>7368</v>
      </c>
      <c r="D28" s="11" t="s">
        <v>7497</v>
      </c>
      <c r="E28" s="223" t="s">
        <v>7458</v>
      </c>
      <c r="F28" s="11" t="s">
        <v>7393</v>
      </c>
      <c r="G28" s="11" t="s">
        <v>89</v>
      </c>
      <c r="H28" s="11" t="s">
        <v>7393</v>
      </c>
      <c r="I28" s="11" t="s">
        <v>89</v>
      </c>
    </row>
    <row r="29" spans="1:16" s="11" customFormat="1">
      <c r="A29" s="11" t="s">
        <v>7459</v>
      </c>
      <c r="B29" s="11" t="s">
        <v>7489</v>
      </c>
      <c r="C29" s="11" t="s">
        <v>42</v>
      </c>
      <c r="D29" s="11" t="s">
        <v>7498</v>
      </c>
      <c r="E29" s="222" t="s">
        <v>1210</v>
      </c>
      <c r="F29" s="11" t="s">
        <v>7412</v>
      </c>
      <c r="G29" s="11" t="s">
        <v>1210</v>
      </c>
      <c r="H29" s="11" t="s">
        <v>7412</v>
      </c>
      <c r="I29" s="11" t="s">
        <v>1210</v>
      </c>
    </row>
    <row r="30" spans="1:16" s="11" customFormat="1">
      <c r="A30" s="11" t="s">
        <v>7460</v>
      </c>
      <c r="B30" s="11" t="s">
        <v>7461</v>
      </c>
      <c r="C30" s="11" t="s">
        <v>7510</v>
      </c>
      <c r="D30" s="11" t="s">
        <v>7462</v>
      </c>
      <c r="E30" s="222" t="s">
        <v>1210</v>
      </c>
      <c r="F30" s="11" t="s">
        <v>7462</v>
      </c>
      <c r="G30" s="11" t="s">
        <v>1210</v>
      </c>
      <c r="H30" s="11" t="s">
        <v>7462</v>
      </c>
      <c r="I30" s="11" t="s">
        <v>1210</v>
      </c>
    </row>
    <row r="31" spans="1:16" s="11" customFormat="1">
      <c r="B31" s="11" t="s">
        <v>7463</v>
      </c>
      <c r="C31" s="11" t="s">
        <v>7511</v>
      </c>
      <c r="E31" s="222" t="s">
        <v>1210</v>
      </c>
      <c r="G31" s="11" t="s">
        <v>1210</v>
      </c>
      <c r="I31" s="11" t="s">
        <v>1210</v>
      </c>
    </row>
    <row r="32" spans="1:16" s="11" customFormat="1">
      <c r="A32" s="11" t="s">
        <v>7464</v>
      </c>
      <c r="B32" s="11" t="s">
        <v>7490</v>
      </c>
      <c r="C32" s="110" t="s">
        <v>83</v>
      </c>
      <c r="D32" s="11" t="s">
        <v>7490</v>
      </c>
      <c r="E32" s="110" t="s">
        <v>83</v>
      </c>
      <c r="F32" s="11" t="s">
        <v>7418</v>
      </c>
      <c r="G32" s="11" t="s">
        <v>89</v>
      </c>
      <c r="H32" s="11" t="s">
        <v>7418</v>
      </c>
      <c r="I32" s="11" t="s">
        <v>89</v>
      </c>
    </row>
    <row r="33" spans="1:12" s="11" customFormat="1">
      <c r="A33" s="11" t="s">
        <v>7465</v>
      </c>
      <c r="B33" s="11" t="s">
        <v>7491</v>
      </c>
      <c r="C33" s="110" t="s">
        <v>83</v>
      </c>
      <c r="D33" s="11" t="s">
        <v>7499</v>
      </c>
      <c r="E33" s="11" t="s">
        <v>42</v>
      </c>
      <c r="F33" s="11" t="s">
        <v>7466</v>
      </c>
      <c r="G33" s="11" t="s">
        <v>89</v>
      </c>
      <c r="H33" s="11" t="s">
        <v>7372</v>
      </c>
      <c r="I33" s="11" t="s">
        <v>89</v>
      </c>
    </row>
    <row r="34" spans="1:12" s="11" customFormat="1">
      <c r="A34" s="11" t="s">
        <v>7467</v>
      </c>
      <c r="B34" s="11" t="s">
        <v>7492</v>
      </c>
      <c r="C34" s="110" t="s">
        <v>83</v>
      </c>
      <c r="D34" s="11" t="s">
        <v>7492</v>
      </c>
      <c r="E34" s="110" t="s">
        <v>83</v>
      </c>
      <c r="F34" s="11" t="s">
        <v>7429</v>
      </c>
      <c r="G34" s="11" t="s">
        <v>89</v>
      </c>
      <c r="H34" s="11" t="s">
        <v>7429</v>
      </c>
      <c r="I34" s="11" t="s">
        <v>89</v>
      </c>
    </row>
    <row r="35" spans="1:12">
      <c r="A35" t="s">
        <v>7468</v>
      </c>
      <c r="B35" t="s">
        <v>7493</v>
      </c>
      <c r="C35" s="205" t="s">
        <v>89</v>
      </c>
      <c r="D35" t="s">
        <v>7500</v>
      </c>
      <c r="E35" t="s">
        <v>42</v>
      </c>
      <c r="F35" t="s">
        <v>7425</v>
      </c>
      <c r="G35" t="s">
        <v>89</v>
      </c>
      <c r="H35" t="s">
        <v>7425</v>
      </c>
      <c r="I35" t="s">
        <v>89</v>
      </c>
    </row>
    <row r="36" spans="1:12">
      <c r="A36" s="14"/>
      <c r="I36" s="10"/>
    </row>
    <row r="37" spans="1:12">
      <c r="A37" t="s">
        <v>7480</v>
      </c>
    </row>
    <row r="40" spans="1:12" s="1" customFormat="1">
      <c r="A40" s="1" t="s">
        <v>7116</v>
      </c>
      <c r="C40" s="1" t="s">
        <v>7117</v>
      </c>
      <c r="D40" s="1" t="s">
        <v>12</v>
      </c>
      <c r="E40" s="1" t="s">
        <v>7099</v>
      </c>
      <c r="F40" s="1" t="s">
        <v>14</v>
      </c>
      <c r="G40" s="1" t="s">
        <v>7100</v>
      </c>
      <c r="H40" s="1" t="s">
        <v>7118</v>
      </c>
      <c r="I40" s="1" t="s">
        <v>7119</v>
      </c>
      <c r="J40" s="1" t="s">
        <v>7121</v>
      </c>
      <c r="K40" s="1" t="s">
        <v>7120</v>
      </c>
      <c r="L40" s="1" t="s">
        <v>7122</v>
      </c>
    </row>
    <row r="41" spans="1:12" s="1" customFormat="1">
      <c r="A41" s="114" t="s">
        <v>162</v>
      </c>
      <c r="B41" s="204" t="s">
        <v>7503</v>
      </c>
      <c r="C41" s="204" t="s">
        <v>7504</v>
      </c>
      <c r="D41" s="114" t="s">
        <v>167</v>
      </c>
      <c r="E41" s="114" t="s">
        <v>167</v>
      </c>
      <c r="F41" s="114" t="s">
        <v>169</v>
      </c>
      <c r="G41" s="114" t="s">
        <v>169</v>
      </c>
      <c r="H41" s="204" t="s">
        <v>7502</v>
      </c>
      <c r="I41" s="114" t="s">
        <v>167</v>
      </c>
      <c r="J41" s="114" t="s">
        <v>167</v>
      </c>
      <c r="K41" s="114" t="s">
        <v>169</v>
      </c>
      <c r="L41" s="114" t="s">
        <v>169</v>
      </c>
    </row>
    <row r="42" spans="1:12">
      <c r="A42" s="14" t="s">
        <v>232</v>
      </c>
      <c r="B42" t="s">
        <v>7369</v>
      </c>
      <c r="C42" s="64" t="s">
        <v>7370</v>
      </c>
      <c r="D42" t="s">
        <v>7371</v>
      </c>
      <c r="E42" t="s">
        <v>7104</v>
      </c>
      <c r="F42" t="s">
        <v>7372</v>
      </c>
      <c r="H42" s="155" t="s">
        <v>233</v>
      </c>
      <c r="I42" t="s">
        <v>6885</v>
      </c>
      <c r="J42" t="s">
        <v>6884</v>
      </c>
      <c r="K42" t="s">
        <v>6887</v>
      </c>
      <c r="L42" t="s">
        <v>6886</v>
      </c>
    </row>
    <row r="43" spans="1:12">
      <c r="A43" s="14" t="s">
        <v>3116</v>
      </c>
      <c r="B43" t="s">
        <v>7369</v>
      </c>
      <c r="C43" s="64" t="s">
        <v>7373</v>
      </c>
      <c r="D43" t="s">
        <v>7374</v>
      </c>
      <c r="E43" t="s">
        <v>3492</v>
      </c>
      <c r="F43" t="s">
        <v>7375</v>
      </c>
      <c r="G43" t="s">
        <v>7375</v>
      </c>
      <c r="H43" s="10" t="s">
        <v>3117</v>
      </c>
      <c r="I43" t="s">
        <v>3120</v>
      </c>
      <c r="J43" t="s">
        <v>3119</v>
      </c>
      <c r="K43" t="s">
        <v>3121</v>
      </c>
      <c r="L43" t="s">
        <v>3121</v>
      </c>
    </row>
    <row r="44" spans="1:12">
      <c r="A44" s="14" t="s">
        <v>3167</v>
      </c>
      <c r="B44" t="s">
        <v>7369</v>
      </c>
      <c r="C44" s="64" t="s">
        <v>7373</v>
      </c>
      <c r="D44" t="s">
        <v>7376</v>
      </c>
      <c r="E44" t="s">
        <v>3492</v>
      </c>
      <c r="F44" t="s">
        <v>7375</v>
      </c>
      <c r="G44" t="s">
        <v>7375</v>
      </c>
      <c r="H44" s="10" t="s">
        <v>3168</v>
      </c>
      <c r="I44" t="s">
        <v>3171</v>
      </c>
      <c r="J44" t="s">
        <v>3170</v>
      </c>
      <c r="K44" t="s">
        <v>3172</v>
      </c>
      <c r="L44" t="s">
        <v>3172</v>
      </c>
    </row>
    <row r="45" spans="1:12">
      <c r="A45" s="14" t="s">
        <v>3122</v>
      </c>
      <c r="B45" t="s">
        <v>7369</v>
      </c>
      <c r="C45" t="s">
        <v>7377</v>
      </c>
      <c r="D45" t="s">
        <v>7378</v>
      </c>
      <c r="E45" t="s">
        <v>7380</v>
      </c>
      <c r="F45" t="s">
        <v>7379</v>
      </c>
      <c r="G45" t="s">
        <v>7381</v>
      </c>
      <c r="H45" s="10" t="s">
        <v>7382</v>
      </c>
      <c r="I45" t="s">
        <v>3126</v>
      </c>
      <c r="J45" t="s">
        <v>3125</v>
      </c>
      <c r="K45" t="s">
        <v>3128</v>
      </c>
      <c r="L45" t="s">
        <v>3127</v>
      </c>
    </row>
    <row r="46" spans="1:12">
      <c r="A46" s="52" t="s">
        <v>3415</v>
      </c>
      <c r="B46" t="s">
        <v>7369</v>
      </c>
      <c r="C46" s="64" t="s">
        <v>7383</v>
      </c>
      <c r="D46" s="52" t="s">
        <v>7376</v>
      </c>
      <c r="E46" t="s">
        <v>7384</v>
      </c>
      <c r="F46" t="s">
        <v>7375</v>
      </c>
      <c r="G46" t="s">
        <v>7375</v>
      </c>
      <c r="H46" t="s">
        <v>3416</v>
      </c>
      <c r="I46" t="s">
        <v>3417</v>
      </c>
      <c r="J46" t="s">
        <v>3418</v>
      </c>
      <c r="K46" t="s">
        <v>3419</v>
      </c>
      <c r="L46" t="s">
        <v>3419</v>
      </c>
    </row>
    <row r="47" spans="1:12">
      <c r="A47" s="52" t="s">
        <v>3531</v>
      </c>
      <c r="B47" t="s">
        <v>7369</v>
      </c>
      <c r="C47" t="s">
        <v>7385</v>
      </c>
      <c r="D47" t="s">
        <v>7386</v>
      </c>
      <c r="E47" t="s">
        <v>7388</v>
      </c>
      <c r="F47" t="s">
        <v>7387</v>
      </c>
      <c r="G47" t="s">
        <v>7389</v>
      </c>
      <c r="H47" t="s">
        <v>3532</v>
      </c>
      <c r="I47" t="s">
        <v>3535</v>
      </c>
      <c r="J47" t="s">
        <v>3534</v>
      </c>
      <c r="K47" t="s">
        <v>3536</v>
      </c>
      <c r="L47" t="s">
        <v>3536</v>
      </c>
    </row>
    <row r="48" spans="1:12">
      <c r="A48" s="52" t="s">
        <v>3726</v>
      </c>
      <c r="B48" t="s">
        <v>7369</v>
      </c>
      <c r="C48" s="64" t="s">
        <v>7390</v>
      </c>
      <c r="D48" t="s">
        <v>7391</v>
      </c>
      <c r="E48" t="s">
        <v>7392</v>
      </c>
      <c r="F48" t="s">
        <v>7389</v>
      </c>
      <c r="G48" t="s">
        <v>7393</v>
      </c>
      <c r="H48" t="s">
        <v>3727</v>
      </c>
      <c r="I48" t="s">
        <v>3730</v>
      </c>
      <c r="J48" t="s">
        <v>3729</v>
      </c>
      <c r="K48" t="s">
        <v>3731</v>
      </c>
      <c r="L48" t="s">
        <v>3731</v>
      </c>
    </row>
    <row r="49" spans="1:14">
      <c r="A49" s="52" t="s">
        <v>4661</v>
      </c>
      <c r="B49" t="s">
        <v>7369</v>
      </c>
      <c r="C49" s="64" t="s">
        <v>7390</v>
      </c>
      <c r="D49" t="s">
        <v>7391</v>
      </c>
      <c r="E49" t="s">
        <v>7392</v>
      </c>
      <c r="F49" t="s">
        <v>7389</v>
      </c>
      <c r="G49" t="s">
        <v>7389</v>
      </c>
      <c r="H49" s="10" t="s">
        <v>4662</v>
      </c>
      <c r="I49" t="s">
        <v>4663</v>
      </c>
      <c r="J49" t="s">
        <v>4664</v>
      </c>
      <c r="K49" t="s">
        <v>4666</v>
      </c>
      <c r="L49" t="s">
        <v>4665</v>
      </c>
    </row>
    <row r="50" spans="1:14">
      <c r="A50" s="79" t="s">
        <v>1869</v>
      </c>
      <c r="B50" t="s">
        <v>7369</v>
      </c>
      <c r="C50" s="156" t="s">
        <v>7394</v>
      </c>
      <c r="D50" s="157" t="s">
        <v>7274</v>
      </c>
      <c r="E50" s="157" t="s">
        <v>7273</v>
      </c>
      <c r="F50" s="157" t="s">
        <v>7275</v>
      </c>
      <c r="G50" s="157" t="s">
        <v>7395</v>
      </c>
      <c r="H50" s="158" t="s">
        <v>1870</v>
      </c>
      <c r="I50" s="157" t="s">
        <v>1873</v>
      </c>
      <c r="J50" s="157" t="s">
        <v>1872</v>
      </c>
      <c r="K50" s="157" t="s">
        <v>1875</v>
      </c>
      <c r="L50" s="224" t="s">
        <v>1874</v>
      </c>
      <c r="M50" s="224"/>
      <c r="N50" s="224"/>
    </row>
    <row r="51" spans="1:14">
      <c r="A51" s="79" t="s">
        <v>2886</v>
      </c>
      <c r="B51" t="s">
        <v>7369</v>
      </c>
      <c r="C51" s="157" t="s">
        <v>7396</v>
      </c>
      <c r="D51" s="157" t="s">
        <v>7397</v>
      </c>
      <c r="E51" s="157" t="s">
        <v>7399</v>
      </c>
      <c r="F51" s="157" t="s">
        <v>7398</v>
      </c>
      <c r="G51" s="157" t="s">
        <v>7398</v>
      </c>
      <c r="H51" s="158" t="s">
        <v>2887</v>
      </c>
      <c r="I51" s="157" t="s">
        <v>6892</v>
      </c>
      <c r="J51" s="157" t="s">
        <v>2889</v>
      </c>
      <c r="K51" s="157" t="s">
        <v>2891</v>
      </c>
      <c r="L51" s="224" t="s">
        <v>2891</v>
      </c>
      <c r="M51" s="224"/>
      <c r="N51" s="157"/>
    </row>
    <row r="52" spans="1:14">
      <c r="A52" s="79" t="s">
        <v>6421</v>
      </c>
      <c r="B52" t="s">
        <v>7369</v>
      </c>
      <c r="C52" s="156" t="s">
        <v>7370</v>
      </c>
      <c r="D52" s="157" t="s">
        <v>7104</v>
      </c>
      <c r="E52" s="157" t="s">
        <v>7401</v>
      </c>
      <c r="F52" s="157" t="s">
        <v>7400</v>
      </c>
      <c r="G52" s="157" t="s">
        <v>7400</v>
      </c>
      <c r="H52" s="158" t="s">
        <v>6422</v>
      </c>
      <c r="I52" s="157" t="s">
        <v>6425</v>
      </c>
      <c r="J52" s="157" t="s">
        <v>6424</v>
      </c>
      <c r="K52" s="157" t="s">
        <v>6427</v>
      </c>
      <c r="L52" s="224" t="s">
        <v>6426</v>
      </c>
      <c r="M52" s="224"/>
      <c r="N52" s="224"/>
    </row>
    <row r="53" spans="1:14">
      <c r="A53" s="14" t="s">
        <v>6384</v>
      </c>
      <c r="B53" t="s">
        <v>7369</v>
      </c>
      <c r="C53" t="s">
        <v>7402</v>
      </c>
      <c r="D53" t="s">
        <v>7403</v>
      </c>
      <c r="E53" t="s">
        <v>7404</v>
      </c>
      <c r="F53" t="s">
        <v>7191</v>
      </c>
      <c r="G53" t="s">
        <v>7405</v>
      </c>
      <c r="H53" s="10" t="s">
        <v>6385</v>
      </c>
      <c r="I53" t="s">
        <v>6388</v>
      </c>
      <c r="J53" t="s">
        <v>6387</v>
      </c>
      <c r="K53" t="s">
        <v>6390</v>
      </c>
      <c r="L53" t="s">
        <v>6389</v>
      </c>
    </row>
    <row r="54" spans="1:14">
      <c r="A54" s="14" t="s">
        <v>6391</v>
      </c>
      <c r="B54" t="s">
        <v>7369</v>
      </c>
      <c r="C54" t="s">
        <v>7402</v>
      </c>
      <c r="D54" t="s">
        <v>7403</v>
      </c>
      <c r="E54" t="s">
        <v>7191</v>
      </c>
      <c r="F54" t="s">
        <v>7191</v>
      </c>
      <c r="G54" t="s">
        <v>7191</v>
      </c>
      <c r="H54" s="10" t="s">
        <v>6392</v>
      </c>
      <c r="I54" t="s">
        <v>6395</v>
      </c>
      <c r="J54" t="s">
        <v>6394</v>
      </c>
      <c r="K54" t="s">
        <v>6396</v>
      </c>
      <c r="L54" t="s">
        <v>6396</v>
      </c>
    </row>
    <row r="55" spans="1:14">
      <c r="A55" s="14" t="s">
        <v>6404</v>
      </c>
      <c r="B55" t="s">
        <v>7369</v>
      </c>
      <c r="C55" t="s">
        <v>7406</v>
      </c>
      <c r="D55" t="s">
        <v>7407</v>
      </c>
      <c r="E55" t="s">
        <v>7406</v>
      </c>
      <c r="F55" t="s">
        <v>7406</v>
      </c>
      <c r="G55" t="s">
        <v>7406</v>
      </c>
      <c r="H55" s="10" t="s">
        <v>6405</v>
      </c>
      <c r="I55" t="s">
        <v>6408</v>
      </c>
      <c r="J55" t="s">
        <v>6407</v>
      </c>
      <c r="K55" t="s">
        <v>6409</v>
      </c>
      <c r="L55" t="s">
        <v>6409</v>
      </c>
    </row>
    <row r="56" spans="1:14">
      <c r="A56" s="14" t="s">
        <v>6416</v>
      </c>
      <c r="B56" t="s">
        <v>7369</v>
      </c>
      <c r="C56" t="s">
        <v>7406</v>
      </c>
      <c r="D56" t="s">
        <v>7408</v>
      </c>
      <c r="E56" t="s">
        <v>7406</v>
      </c>
      <c r="F56" t="s">
        <v>7409</v>
      </c>
      <c r="G56" t="s">
        <v>7410</v>
      </c>
      <c r="H56" s="10" t="s">
        <v>7411</v>
      </c>
      <c r="I56" t="s">
        <v>6419</v>
      </c>
      <c r="J56" t="s">
        <v>6418</v>
      </c>
      <c r="K56" t="s">
        <v>6418</v>
      </c>
      <c r="L56" t="s">
        <v>6414</v>
      </c>
    </row>
    <row r="57" spans="1:14">
      <c r="A57" s="14" t="s">
        <v>6410</v>
      </c>
      <c r="B57" t="s">
        <v>7369</v>
      </c>
      <c r="C57" t="s">
        <v>7412</v>
      </c>
      <c r="D57" t="s">
        <v>7413</v>
      </c>
      <c r="E57" t="s">
        <v>7412</v>
      </c>
      <c r="F57" t="s">
        <v>7412</v>
      </c>
      <c r="G57" t="s">
        <v>7414</v>
      </c>
      <c r="H57" s="10" t="s">
        <v>6411</v>
      </c>
      <c r="I57" t="s">
        <v>6413</v>
      </c>
      <c r="J57" t="s">
        <v>6412</v>
      </c>
      <c r="K57" t="s">
        <v>6415</v>
      </c>
      <c r="L57" t="s">
        <v>6420</v>
      </c>
    </row>
    <row r="58" spans="1:14">
      <c r="A58" s="79" t="s">
        <v>232</v>
      </c>
      <c r="B58" t="s">
        <v>7415</v>
      </c>
      <c r="C58" s="157" t="s">
        <v>7416</v>
      </c>
      <c r="D58" s="157" t="s">
        <v>7417</v>
      </c>
      <c r="E58" s="157" t="s">
        <v>7417</v>
      </c>
      <c r="F58" s="157" t="s">
        <v>7418</v>
      </c>
      <c r="G58" s="157" t="s">
        <v>7418</v>
      </c>
      <c r="H58" s="157" t="s">
        <v>233</v>
      </c>
      <c r="I58" s="157" t="s">
        <v>6885</v>
      </c>
      <c r="J58" s="157" t="s">
        <v>6884</v>
      </c>
      <c r="K58" s="157" t="s">
        <v>6887</v>
      </c>
      <c r="L58" s="224" t="s">
        <v>6886</v>
      </c>
      <c r="M58" s="224"/>
      <c r="N58" s="224"/>
    </row>
    <row r="59" spans="1:14">
      <c r="A59" s="79" t="s">
        <v>232</v>
      </c>
      <c r="B59" t="s">
        <v>7415</v>
      </c>
      <c r="C59" s="157" t="s">
        <v>7419</v>
      </c>
      <c r="D59" s="157" t="s">
        <v>7420</v>
      </c>
      <c r="E59" s="159" t="s">
        <v>7421</v>
      </c>
      <c r="F59" s="159" t="s">
        <v>7372</v>
      </c>
      <c r="G59" s="157" t="s">
        <v>7422</v>
      </c>
      <c r="H59" s="157" t="s">
        <v>233</v>
      </c>
      <c r="I59" s="157" t="s">
        <v>6885</v>
      </c>
      <c r="J59" s="157" t="s">
        <v>6884</v>
      </c>
      <c r="K59" s="157" t="s">
        <v>6887</v>
      </c>
      <c r="L59" s="224" t="s">
        <v>6886</v>
      </c>
      <c r="M59" s="224"/>
      <c r="N59" s="224"/>
    </row>
    <row r="60" spans="1:14">
      <c r="A60" s="79" t="s">
        <v>5023</v>
      </c>
      <c r="B60" t="s">
        <v>7415</v>
      </c>
      <c r="C60" s="159" t="s">
        <v>7423</v>
      </c>
      <c r="D60" s="159" t="s">
        <v>7424</v>
      </c>
      <c r="E60" s="159" t="s">
        <v>7426</v>
      </c>
      <c r="F60" s="159" t="s">
        <v>7425</v>
      </c>
      <c r="G60" s="160" t="s">
        <v>7425</v>
      </c>
      <c r="H60" s="158" t="s">
        <v>5024</v>
      </c>
      <c r="I60" s="157" t="s">
        <v>5027</v>
      </c>
      <c r="J60" s="157" t="s">
        <v>5026</v>
      </c>
      <c r="K60" s="157" t="s">
        <v>5029</v>
      </c>
      <c r="L60" t="s">
        <v>5028</v>
      </c>
    </row>
    <row r="61" spans="1:14">
      <c r="A61" s="79" t="s">
        <v>6203</v>
      </c>
      <c r="B61" t="s">
        <v>7415</v>
      </c>
      <c r="C61" s="157" t="s">
        <v>7427</v>
      </c>
      <c r="D61" s="157" t="s">
        <v>7428</v>
      </c>
      <c r="E61" s="157" t="s">
        <v>7430</v>
      </c>
      <c r="F61" s="157" t="s">
        <v>7429</v>
      </c>
      <c r="G61" s="157" t="s">
        <v>7431</v>
      </c>
      <c r="H61" s="158" t="s">
        <v>7432</v>
      </c>
      <c r="I61" s="157" t="s">
        <v>6207</v>
      </c>
      <c r="J61" s="157" t="s">
        <v>6206</v>
      </c>
      <c r="K61" s="157" t="s">
        <v>6209</v>
      </c>
      <c r="L61" s="224" t="s">
        <v>6208</v>
      </c>
      <c r="M61" s="224"/>
      <c r="N61" s="224"/>
    </row>
    <row r="70" spans="1:5">
      <c r="A70" s="213" t="s">
        <v>7514</v>
      </c>
      <c r="B70" s="38"/>
      <c r="C70" s="74" t="s">
        <v>7436</v>
      </c>
      <c r="D70" s="38"/>
      <c r="E70" s="214" t="s">
        <v>7437</v>
      </c>
    </row>
    <row r="71" spans="1:5">
      <c r="A71" s="215" t="s">
        <v>1210</v>
      </c>
      <c r="B71" s="27" t="s">
        <v>7456</v>
      </c>
      <c r="C71" s="27" t="s">
        <v>1210</v>
      </c>
      <c r="D71" s="27" t="s">
        <v>7398</v>
      </c>
      <c r="E71" s="34" t="s">
        <v>1210</v>
      </c>
    </row>
    <row r="72" spans="1:5">
      <c r="A72" s="215" t="s">
        <v>1210</v>
      </c>
      <c r="B72" s="27" t="s">
        <v>7412</v>
      </c>
      <c r="C72" s="27" t="s">
        <v>1210</v>
      </c>
      <c r="D72" s="27" t="s">
        <v>7412</v>
      </c>
      <c r="E72" s="34" t="s">
        <v>1210</v>
      </c>
    </row>
    <row r="73" spans="1:5">
      <c r="A73" s="215" t="s">
        <v>1210</v>
      </c>
      <c r="B73" s="27" t="s">
        <v>7462</v>
      </c>
      <c r="C73" s="27" t="s">
        <v>1210</v>
      </c>
      <c r="D73" s="27" t="s">
        <v>7462</v>
      </c>
      <c r="E73" s="34" t="s">
        <v>1210</v>
      </c>
    </row>
    <row r="74" spans="1:5">
      <c r="A74" s="215" t="s">
        <v>1210</v>
      </c>
      <c r="B74" s="27"/>
      <c r="C74" s="27" t="s">
        <v>1210</v>
      </c>
      <c r="D74" s="27"/>
      <c r="E74" s="34" t="s">
        <v>1210</v>
      </c>
    </row>
    <row r="75" spans="1:5">
      <c r="A75" s="216" t="s">
        <v>83</v>
      </c>
      <c r="B75" s="27" t="s">
        <v>7505</v>
      </c>
      <c r="C75" s="27" t="s">
        <v>7506</v>
      </c>
      <c r="D75" s="27" t="s">
        <v>7505</v>
      </c>
      <c r="E75" s="34" t="s">
        <v>7506</v>
      </c>
    </row>
    <row r="76" spans="1:5">
      <c r="A76" s="216" t="s">
        <v>83</v>
      </c>
      <c r="B76" s="27" t="s">
        <v>7418</v>
      </c>
      <c r="C76" s="27" t="s">
        <v>89</v>
      </c>
      <c r="D76" s="27" t="s">
        <v>7418</v>
      </c>
      <c r="E76" s="34" t="s">
        <v>89</v>
      </c>
    </row>
    <row r="77" spans="1:5">
      <c r="A77" s="216" t="s">
        <v>83</v>
      </c>
      <c r="B77" s="27" t="s">
        <v>7429</v>
      </c>
      <c r="C77" s="27" t="s">
        <v>89</v>
      </c>
      <c r="D77" s="27" t="s">
        <v>7429</v>
      </c>
      <c r="E77" s="34" t="s">
        <v>89</v>
      </c>
    </row>
    <row r="78" spans="1:5">
      <c r="A78" s="217" t="s">
        <v>7103</v>
      </c>
      <c r="B78" s="27" t="s">
        <v>7440</v>
      </c>
      <c r="C78" s="27" t="s">
        <v>89</v>
      </c>
      <c r="D78" s="27" t="s">
        <v>7440</v>
      </c>
      <c r="E78" s="34" t="s">
        <v>89</v>
      </c>
    </row>
    <row r="79" spans="1:5">
      <c r="A79" s="56" t="s">
        <v>42</v>
      </c>
      <c r="B79" s="27" t="s">
        <v>7466</v>
      </c>
      <c r="C79" s="27" t="s">
        <v>89</v>
      </c>
      <c r="D79" s="27" t="s">
        <v>7372</v>
      </c>
      <c r="E79" s="34" t="s">
        <v>89</v>
      </c>
    </row>
    <row r="80" spans="1:5">
      <c r="A80" s="56" t="s">
        <v>42</v>
      </c>
      <c r="B80" s="27" t="s">
        <v>7425</v>
      </c>
      <c r="C80" s="27" t="s">
        <v>89</v>
      </c>
      <c r="D80" s="27" t="s">
        <v>7425</v>
      </c>
      <c r="E80" s="34" t="s">
        <v>89</v>
      </c>
    </row>
    <row r="81" spans="1:5">
      <c r="A81" s="56" t="s">
        <v>42</v>
      </c>
      <c r="B81" s="218" t="s">
        <v>7453</v>
      </c>
      <c r="C81" s="218" t="s">
        <v>7501</v>
      </c>
      <c r="D81" s="218" t="s">
        <v>7454</v>
      </c>
      <c r="E81" s="34" t="s">
        <v>89</v>
      </c>
    </row>
    <row r="82" spans="1:5">
      <c r="A82" s="219" t="s">
        <v>7458</v>
      </c>
      <c r="B82" s="27" t="s">
        <v>7393</v>
      </c>
      <c r="C82" s="27" t="s">
        <v>89</v>
      </c>
      <c r="D82" s="27" t="s">
        <v>7393</v>
      </c>
      <c r="E82" s="34" t="s">
        <v>89</v>
      </c>
    </row>
    <row r="83" spans="1:5">
      <c r="A83" s="220" t="s">
        <v>7513</v>
      </c>
      <c r="B83" s="27" t="s">
        <v>7395</v>
      </c>
      <c r="C83" s="27" t="s">
        <v>89</v>
      </c>
      <c r="D83" s="27" t="s">
        <v>7395</v>
      </c>
      <c r="E83" s="34" t="s">
        <v>89</v>
      </c>
    </row>
    <row r="84" spans="1:5">
      <c r="A84" s="220" t="s">
        <v>7513</v>
      </c>
      <c r="B84" s="27" t="s">
        <v>7447</v>
      </c>
      <c r="C84" s="27" t="s">
        <v>89</v>
      </c>
      <c r="D84" s="27" t="s">
        <v>7447</v>
      </c>
      <c r="E84" s="34" t="s">
        <v>89</v>
      </c>
    </row>
    <row r="85" spans="1:5">
      <c r="A85" s="220" t="s">
        <v>7513</v>
      </c>
      <c r="B85" s="27"/>
      <c r="C85" s="27" t="s">
        <v>89</v>
      </c>
      <c r="D85" s="27"/>
      <c r="E85" s="34" t="s">
        <v>89</v>
      </c>
    </row>
    <row r="86" spans="1:5">
      <c r="A86" s="220" t="s">
        <v>7512</v>
      </c>
      <c r="B86" s="27" t="s">
        <v>7451</v>
      </c>
      <c r="C86" s="27" t="s">
        <v>89</v>
      </c>
      <c r="D86" s="27" t="s">
        <v>7451</v>
      </c>
      <c r="E86" s="34" t="s">
        <v>89</v>
      </c>
    </row>
    <row r="87" spans="1:5">
      <c r="A87" s="220" t="s">
        <v>7512</v>
      </c>
      <c r="B87" s="27"/>
      <c r="C87" s="27" t="s">
        <v>89</v>
      </c>
      <c r="D87" s="27"/>
      <c r="E87" s="34" t="s">
        <v>89</v>
      </c>
    </row>
    <row r="88" spans="1:5">
      <c r="A88" s="59" t="s">
        <v>37</v>
      </c>
      <c r="B88" s="42" t="s">
        <v>7104</v>
      </c>
      <c r="C88" s="42" t="s">
        <v>7104</v>
      </c>
      <c r="D88" s="42" t="s">
        <v>7104</v>
      </c>
      <c r="E88" s="43" t="s">
        <v>7104</v>
      </c>
    </row>
  </sheetData>
  <autoFilter ref="A40:P40"/>
  <mergeCells count="6">
    <mergeCell ref="L61:N61"/>
    <mergeCell ref="L50:N50"/>
    <mergeCell ref="L51:M51"/>
    <mergeCell ref="L52:N52"/>
    <mergeCell ref="L58:N58"/>
    <mergeCell ref="L59:N5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62"/>
  <sheetViews>
    <sheetView workbookViewId="0"/>
  </sheetViews>
  <sheetFormatPr baseColWidth="10" defaultRowHeight="15" x14ac:dyDescent="0"/>
  <sheetData>
    <row r="3" spans="1:8" s="13" customFormat="1">
      <c r="A3" s="13" t="s">
        <v>28</v>
      </c>
      <c r="B3" s="13" t="s">
        <v>6878</v>
      </c>
      <c r="C3" s="150" t="s">
        <v>32</v>
      </c>
      <c r="D3" s="8" t="s">
        <v>35</v>
      </c>
      <c r="E3" s="8" t="s">
        <v>39</v>
      </c>
      <c r="F3" s="8" t="s">
        <v>44</v>
      </c>
      <c r="G3" s="8" t="s">
        <v>46</v>
      </c>
      <c r="H3" s="8" t="s">
        <v>48</v>
      </c>
    </row>
    <row r="4" spans="1:8">
      <c r="A4">
        <v>1</v>
      </c>
      <c r="B4" t="s">
        <v>31</v>
      </c>
      <c r="C4" t="s">
        <v>33</v>
      </c>
      <c r="D4" t="s">
        <v>7522</v>
      </c>
      <c r="E4" t="s">
        <v>40</v>
      </c>
      <c r="F4" t="s">
        <v>7523</v>
      </c>
      <c r="G4" t="s">
        <v>47</v>
      </c>
      <c r="H4" t="s">
        <v>47</v>
      </c>
    </row>
    <row r="5" spans="1:8">
      <c r="A5">
        <v>2</v>
      </c>
      <c r="B5" t="s">
        <v>50</v>
      </c>
      <c r="C5" t="s">
        <v>51</v>
      </c>
      <c r="D5" t="s">
        <v>52</v>
      </c>
      <c r="E5" t="s">
        <v>52</v>
      </c>
      <c r="F5" t="s">
        <v>52</v>
      </c>
      <c r="G5" t="s">
        <v>53</v>
      </c>
      <c r="H5" t="s">
        <v>53</v>
      </c>
    </row>
    <row r="6" spans="1:8">
      <c r="A6">
        <v>3</v>
      </c>
      <c r="B6" t="s">
        <v>54</v>
      </c>
      <c r="C6" t="s">
        <v>51</v>
      </c>
      <c r="D6" t="s">
        <v>52</v>
      </c>
      <c r="E6" t="s">
        <v>52</v>
      </c>
      <c r="F6" t="s">
        <v>52</v>
      </c>
      <c r="G6" t="s">
        <v>55</v>
      </c>
      <c r="H6" t="s">
        <v>55</v>
      </c>
    </row>
    <row r="7" spans="1:8">
      <c r="A7">
        <v>4</v>
      </c>
      <c r="B7" t="s">
        <v>56</v>
      </c>
      <c r="C7" t="s">
        <v>57</v>
      </c>
      <c r="D7" t="s">
        <v>58</v>
      </c>
      <c r="E7" t="s">
        <v>58</v>
      </c>
      <c r="F7" t="s">
        <v>58</v>
      </c>
      <c r="G7" t="s">
        <v>59</v>
      </c>
      <c r="H7" t="s">
        <v>59</v>
      </c>
    </row>
    <row r="8" spans="1:8">
      <c r="A8">
        <v>5</v>
      </c>
      <c r="B8" t="s">
        <v>61</v>
      </c>
      <c r="C8" t="s">
        <v>62</v>
      </c>
      <c r="D8" t="s">
        <v>63</v>
      </c>
      <c r="E8" t="s">
        <v>63</v>
      </c>
      <c r="F8" t="s">
        <v>63</v>
      </c>
      <c r="G8" t="s">
        <v>64</v>
      </c>
      <c r="H8" t="s">
        <v>64</v>
      </c>
    </row>
    <row r="9" spans="1:8">
      <c r="A9">
        <v>6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</row>
    <row r="10" spans="1:8">
      <c r="A10">
        <v>7</v>
      </c>
      <c r="B10" t="s">
        <v>72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 t="s">
        <v>77</v>
      </c>
    </row>
    <row r="11" spans="1:8">
      <c r="A11">
        <v>8</v>
      </c>
      <c r="B11" t="s">
        <v>78</v>
      </c>
      <c r="C11" t="s">
        <v>79</v>
      </c>
      <c r="D11" t="s">
        <v>6880</v>
      </c>
      <c r="E11" t="s">
        <v>84</v>
      </c>
      <c r="F11" t="s">
        <v>6881</v>
      </c>
      <c r="G11" t="s">
        <v>90</v>
      </c>
      <c r="H11" t="s">
        <v>90</v>
      </c>
    </row>
    <row r="12" spans="1:8">
      <c r="A12">
        <v>9</v>
      </c>
      <c r="B12" t="s">
        <v>91</v>
      </c>
      <c r="C12" t="s">
        <v>92</v>
      </c>
      <c r="D12" t="s">
        <v>93</v>
      </c>
      <c r="E12" t="s">
        <v>94</v>
      </c>
      <c r="F12" t="s">
        <v>95</v>
      </c>
      <c r="G12" t="s">
        <v>96</v>
      </c>
      <c r="H12" t="s">
        <v>96</v>
      </c>
    </row>
    <row r="13" spans="1:8">
      <c r="A13">
        <v>10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102</v>
      </c>
    </row>
    <row r="14" spans="1:8">
      <c r="A14">
        <v>11</v>
      </c>
      <c r="B14" t="s">
        <v>103</v>
      </c>
      <c r="C14" t="s">
        <v>104</v>
      </c>
      <c r="D14" t="s">
        <v>105</v>
      </c>
      <c r="E14" t="s">
        <v>106</v>
      </c>
      <c r="F14" t="s">
        <v>6882</v>
      </c>
      <c r="G14" t="s">
        <v>108</v>
      </c>
      <c r="H14" t="s">
        <v>108</v>
      </c>
    </row>
    <row r="15" spans="1:8">
      <c r="A15">
        <v>12</v>
      </c>
      <c r="B15" t="s">
        <v>109</v>
      </c>
      <c r="C15" t="s">
        <v>110</v>
      </c>
      <c r="D15" t="s">
        <v>111</v>
      </c>
      <c r="E15" t="s">
        <v>112</v>
      </c>
      <c r="F15" t="s">
        <v>7312</v>
      </c>
      <c r="G15" t="s">
        <v>113</v>
      </c>
      <c r="H15" t="s">
        <v>113</v>
      </c>
    </row>
    <row r="16" spans="1:8">
      <c r="A16">
        <v>13</v>
      </c>
      <c r="B16" t="s">
        <v>114</v>
      </c>
      <c r="C16" t="s">
        <v>115</v>
      </c>
      <c r="D16" t="s">
        <v>116</v>
      </c>
      <c r="E16" t="s">
        <v>117</v>
      </c>
      <c r="F16" t="s">
        <v>118</v>
      </c>
      <c r="G16" t="s">
        <v>119</v>
      </c>
      <c r="H16" t="s">
        <v>119</v>
      </c>
    </row>
    <row r="17" spans="1:8">
      <c r="A17">
        <v>14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 t="s">
        <v>125</v>
      </c>
    </row>
    <row r="18" spans="1:8">
      <c r="A18">
        <v>15</v>
      </c>
      <c r="B18" t="s">
        <v>126</v>
      </c>
      <c r="C18" t="s">
        <v>127</v>
      </c>
      <c r="D18" t="s">
        <v>128</v>
      </c>
      <c r="E18" t="s">
        <v>129</v>
      </c>
      <c r="F18" t="s">
        <v>130</v>
      </c>
      <c r="G18" t="s">
        <v>131</v>
      </c>
      <c r="H18" t="s">
        <v>132</v>
      </c>
    </row>
    <row r="19" spans="1:8">
      <c r="A19">
        <v>16</v>
      </c>
      <c r="B19" t="s">
        <v>133</v>
      </c>
      <c r="C19" t="s">
        <v>134</v>
      </c>
      <c r="D19" t="s">
        <v>135</v>
      </c>
      <c r="E19" t="s">
        <v>135</v>
      </c>
      <c r="F19" t="s">
        <v>7524</v>
      </c>
      <c r="G19" t="s">
        <v>136</v>
      </c>
      <c r="H19" t="s">
        <v>137</v>
      </c>
    </row>
    <row r="20" spans="1:8">
      <c r="A20">
        <v>17</v>
      </c>
      <c r="B20" t="s">
        <v>138</v>
      </c>
      <c r="C20" t="s">
        <v>139</v>
      </c>
      <c r="D20" t="s">
        <v>140</v>
      </c>
      <c r="E20" t="s">
        <v>141</v>
      </c>
      <c r="F20" t="s">
        <v>142</v>
      </c>
      <c r="G20" t="s">
        <v>143</v>
      </c>
      <c r="H20" t="s">
        <v>144</v>
      </c>
    </row>
    <row r="21" spans="1:8">
      <c r="A21">
        <v>18</v>
      </c>
      <c r="B21" t="s">
        <v>145</v>
      </c>
      <c r="C21" t="s">
        <v>146</v>
      </c>
      <c r="D21" t="s">
        <v>147</v>
      </c>
      <c r="E21" t="s">
        <v>148</v>
      </c>
      <c r="F21" t="s">
        <v>149</v>
      </c>
      <c r="G21" t="s">
        <v>150</v>
      </c>
      <c r="H21" t="s">
        <v>150</v>
      </c>
    </row>
    <row r="22" spans="1:8">
      <c r="A22">
        <v>19</v>
      </c>
      <c r="B22" t="s">
        <v>151</v>
      </c>
      <c r="C22" t="s">
        <v>152</v>
      </c>
      <c r="D22" t="s">
        <v>153</v>
      </c>
      <c r="E22" t="s">
        <v>153</v>
      </c>
      <c r="F22" t="s">
        <v>153</v>
      </c>
      <c r="G22" t="s">
        <v>154</v>
      </c>
      <c r="H22" t="s">
        <v>154</v>
      </c>
    </row>
    <row r="23" spans="1:8">
      <c r="A23">
        <v>20</v>
      </c>
      <c r="B23" t="s">
        <v>155</v>
      </c>
      <c r="C23" t="s">
        <v>156</v>
      </c>
      <c r="D23" t="s">
        <v>157</v>
      </c>
      <c r="E23" t="s">
        <v>158</v>
      </c>
      <c r="F23" t="s">
        <v>6883</v>
      </c>
      <c r="G23" t="s">
        <v>160</v>
      </c>
      <c r="H23" t="s">
        <v>160</v>
      </c>
    </row>
    <row r="24" spans="1:8">
      <c r="A24">
        <v>21</v>
      </c>
      <c r="B24" t="s">
        <v>162</v>
      </c>
      <c r="C24" t="s">
        <v>163</v>
      </c>
      <c r="D24" t="s">
        <v>165</v>
      </c>
      <c r="E24" t="s">
        <v>167</v>
      </c>
      <c r="F24" t="s">
        <v>167</v>
      </c>
      <c r="G24" t="s">
        <v>169</v>
      </c>
      <c r="H24" t="s">
        <v>169</v>
      </c>
    </row>
    <row r="25" spans="1:8">
      <c r="A25">
        <v>22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</row>
    <row r="26" spans="1:8">
      <c r="A26">
        <v>23</v>
      </c>
      <c r="B26" t="s">
        <v>177</v>
      </c>
      <c r="C26" t="s">
        <v>178</v>
      </c>
      <c r="D26" t="s">
        <v>179</v>
      </c>
      <c r="E26" t="s">
        <v>180</v>
      </c>
      <c r="F26" t="s">
        <v>181</v>
      </c>
      <c r="G26" t="s">
        <v>182</v>
      </c>
      <c r="H26" t="s">
        <v>182</v>
      </c>
    </row>
    <row r="27" spans="1:8">
      <c r="A27">
        <v>24</v>
      </c>
      <c r="B27" t="s">
        <v>183</v>
      </c>
      <c r="C27" t="s">
        <v>184</v>
      </c>
      <c r="D27" t="s">
        <v>185</v>
      </c>
      <c r="E27" t="s">
        <v>186</v>
      </c>
      <c r="F27" t="s">
        <v>187</v>
      </c>
      <c r="G27" t="s">
        <v>188</v>
      </c>
      <c r="H27" t="s">
        <v>188</v>
      </c>
    </row>
    <row r="28" spans="1:8">
      <c r="A28">
        <v>25</v>
      </c>
      <c r="B28" t="s">
        <v>189</v>
      </c>
      <c r="C28" t="s">
        <v>190</v>
      </c>
      <c r="D28" t="s">
        <v>191</v>
      </c>
      <c r="E28" t="s">
        <v>192</v>
      </c>
      <c r="F28" t="s">
        <v>193</v>
      </c>
      <c r="G28" t="s">
        <v>195</v>
      </c>
      <c r="H28" t="s">
        <v>196</v>
      </c>
    </row>
    <row r="29" spans="1:8">
      <c r="A29">
        <v>26</v>
      </c>
      <c r="B29" t="s">
        <v>197</v>
      </c>
      <c r="C29" t="s">
        <v>198</v>
      </c>
      <c r="D29" t="s">
        <v>199</v>
      </c>
      <c r="E29" t="s">
        <v>200</v>
      </c>
      <c r="F29" t="s">
        <v>201</v>
      </c>
      <c r="G29" t="s">
        <v>202</v>
      </c>
      <c r="H29" t="s">
        <v>202</v>
      </c>
    </row>
    <row r="30" spans="1:8">
      <c r="A30">
        <v>27</v>
      </c>
      <c r="B30" t="s">
        <v>203</v>
      </c>
      <c r="C30" t="s">
        <v>204</v>
      </c>
      <c r="D30" t="s">
        <v>205</v>
      </c>
      <c r="E30" t="s">
        <v>206</v>
      </c>
      <c r="F30" t="s">
        <v>206</v>
      </c>
      <c r="G30" t="s">
        <v>207</v>
      </c>
      <c r="H30" t="s">
        <v>207</v>
      </c>
    </row>
    <row r="31" spans="1:8">
      <c r="A31">
        <v>28</v>
      </c>
      <c r="B31" t="s">
        <v>208</v>
      </c>
      <c r="C31" t="s">
        <v>209</v>
      </c>
      <c r="D31" t="s">
        <v>210</v>
      </c>
      <c r="E31" t="s">
        <v>211</v>
      </c>
      <c r="F31" t="s">
        <v>212</v>
      </c>
      <c r="G31" t="s">
        <v>213</v>
      </c>
      <c r="H31" t="s">
        <v>213</v>
      </c>
    </row>
    <row r="32" spans="1:8">
      <c r="A32">
        <v>29</v>
      </c>
      <c r="B32" t="s">
        <v>214</v>
      </c>
      <c r="C32" t="s">
        <v>215</v>
      </c>
      <c r="D32" t="s">
        <v>216</v>
      </c>
      <c r="E32" t="s">
        <v>217</v>
      </c>
      <c r="F32" t="s">
        <v>218</v>
      </c>
      <c r="G32" t="s">
        <v>219</v>
      </c>
      <c r="H32" t="s">
        <v>219</v>
      </c>
    </row>
    <row r="33" spans="1:8">
      <c r="A33">
        <v>30</v>
      </c>
      <c r="B33" t="s">
        <v>220</v>
      </c>
      <c r="C33" t="s">
        <v>221</v>
      </c>
      <c r="D33" t="s">
        <v>222</v>
      </c>
      <c r="E33" t="s">
        <v>344</v>
      </c>
      <c r="F33" t="s">
        <v>223</v>
      </c>
      <c r="G33" t="s">
        <v>224</v>
      </c>
      <c r="H33" t="s">
        <v>225</v>
      </c>
    </row>
    <row r="34" spans="1:8">
      <c r="A34">
        <v>31</v>
      </c>
      <c r="B34" t="s">
        <v>226</v>
      </c>
      <c r="C34" t="s">
        <v>227</v>
      </c>
      <c r="D34" t="s">
        <v>228</v>
      </c>
      <c r="E34" t="s">
        <v>229</v>
      </c>
      <c r="F34" t="s">
        <v>230</v>
      </c>
      <c r="G34" t="s">
        <v>231</v>
      </c>
      <c r="H34" t="s">
        <v>231</v>
      </c>
    </row>
    <row r="35" spans="1:8">
      <c r="A35">
        <v>32</v>
      </c>
      <c r="B35" t="s">
        <v>232</v>
      </c>
      <c r="C35" t="s">
        <v>233</v>
      </c>
      <c r="D35" t="s">
        <v>234</v>
      </c>
      <c r="E35" t="s">
        <v>6884</v>
      </c>
      <c r="F35" t="s">
        <v>6885</v>
      </c>
      <c r="G35" t="s">
        <v>6886</v>
      </c>
      <c r="H35" t="s">
        <v>6887</v>
      </c>
    </row>
    <row r="36" spans="1:8">
      <c r="A36">
        <v>33</v>
      </c>
      <c r="B36" t="s">
        <v>239</v>
      </c>
      <c r="C36" t="s">
        <v>240</v>
      </c>
      <c r="D36" t="s">
        <v>241</v>
      </c>
      <c r="E36" t="s">
        <v>242</v>
      </c>
      <c r="F36" t="s">
        <v>243</v>
      </c>
      <c r="G36" t="s">
        <v>244</v>
      </c>
      <c r="H36" t="s">
        <v>244</v>
      </c>
    </row>
    <row r="37" spans="1:8">
      <c r="A37">
        <v>34</v>
      </c>
      <c r="B37" t="s">
        <v>245</v>
      </c>
      <c r="C37" t="s">
        <v>246</v>
      </c>
      <c r="D37" t="s">
        <v>247</v>
      </c>
      <c r="E37" t="s">
        <v>248</v>
      </c>
      <c r="F37" t="s">
        <v>249</v>
      </c>
      <c r="G37" t="s">
        <v>250</v>
      </c>
      <c r="H37" t="s">
        <v>250</v>
      </c>
    </row>
    <row r="38" spans="1:8">
      <c r="A38">
        <v>35</v>
      </c>
      <c r="B38" t="s">
        <v>251</v>
      </c>
      <c r="C38" t="s">
        <v>252</v>
      </c>
      <c r="D38" t="s">
        <v>253</v>
      </c>
      <c r="E38" t="s">
        <v>254</v>
      </c>
      <c r="F38" t="s">
        <v>255</v>
      </c>
      <c r="G38" t="s">
        <v>256</v>
      </c>
      <c r="H38" t="s">
        <v>257</v>
      </c>
    </row>
    <row r="39" spans="1:8">
      <c r="A39">
        <v>36</v>
      </c>
      <c r="B39" t="s">
        <v>258</v>
      </c>
      <c r="C39" t="s">
        <v>259</v>
      </c>
      <c r="D39" t="s">
        <v>260</v>
      </c>
      <c r="E39" t="s">
        <v>261</v>
      </c>
      <c r="F39" t="s">
        <v>262</v>
      </c>
      <c r="G39" t="s">
        <v>263</v>
      </c>
      <c r="H39" t="s">
        <v>264</v>
      </c>
    </row>
    <row r="40" spans="1:8">
      <c r="A40">
        <v>37</v>
      </c>
      <c r="B40" t="s">
        <v>265</v>
      </c>
      <c r="C40" t="s">
        <v>266</v>
      </c>
      <c r="D40" t="s">
        <v>267</v>
      </c>
      <c r="E40" t="s">
        <v>267</v>
      </c>
      <c r="F40" t="s">
        <v>268</v>
      </c>
      <c r="G40" t="s">
        <v>269</v>
      </c>
      <c r="H40" t="s">
        <v>269</v>
      </c>
    </row>
    <row r="41" spans="1:8">
      <c r="A41">
        <v>38</v>
      </c>
      <c r="B41" t="s">
        <v>7313</v>
      </c>
      <c r="C41" t="s">
        <v>7314</v>
      </c>
      <c r="D41" t="s">
        <v>7315</v>
      </c>
      <c r="E41" t="s">
        <v>992</v>
      </c>
      <c r="F41" t="s">
        <v>992</v>
      </c>
      <c r="G41" t="s">
        <v>992</v>
      </c>
      <c r="H41" t="s">
        <v>992</v>
      </c>
    </row>
    <row r="42" spans="1:8">
      <c r="A42">
        <v>39</v>
      </c>
      <c r="B42" t="s">
        <v>270</v>
      </c>
      <c r="C42" t="s">
        <v>271</v>
      </c>
      <c r="D42" t="s">
        <v>272</v>
      </c>
      <c r="E42" t="s">
        <v>273</v>
      </c>
      <c r="F42" t="s">
        <v>274</v>
      </c>
      <c r="G42" t="s">
        <v>275</v>
      </c>
      <c r="H42" t="s">
        <v>275</v>
      </c>
    </row>
    <row r="43" spans="1:8">
      <c r="A43">
        <v>40</v>
      </c>
      <c r="B43" t="s">
        <v>276</v>
      </c>
      <c r="C43" t="s">
        <v>277</v>
      </c>
      <c r="D43" t="s">
        <v>278</v>
      </c>
      <c r="E43" t="s">
        <v>279</v>
      </c>
      <c r="F43" t="s">
        <v>278</v>
      </c>
      <c r="G43" t="s">
        <v>280</v>
      </c>
      <c r="H43" t="s">
        <v>280</v>
      </c>
    </row>
    <row r="44" spans="1:8">
      <c r="A44">
        <v>41</v>
      </c>
      <c r="B44" t="s">
        <v>281</v>
      </c>
      <c r="C44" t="s">
        <v>282</v>
      </c>
      <c r="D44" t="s">
        <v>283</v>
      </c>
      <c r="E44" t="s">
        <v>283</v>
      </c>
      <c r="F44" t="s">
        <v>283</v>
      </c>
      <c r="G44" t="s">
        <v>284</v>
      </c>
      <c r="H44" t="s">
        <v>284</v>
      </c>
    </row>
    <row r="45" spans="1:8">
      <c r="A45">
        <v>42</v>
      </c>
      <c r="B45" t="s">
        <v>285</v>
      </c>
      <c r="C45" t="s">
        <v>286</v>
      </c>
      <c r="D45" t="s">
        <v>287</v>
      </c>
      <c r="E45" t="s">
        <v>288</v>
      </c>
      <c r="F45" t="s">
        <v>289</v>
      </c>
      <c r="G45" t="s">
        <v>290</v>
      </c>
      <c r="H45" t="s">
        <v>290</v>
      </c>
    </row>
    <row r="46" spans="1:8">
      <c r="A46">
        <v>43</v>
      </c>
      <c r="B46" t="s">
        <v>291</v>
      </c>
      <c r="C46" t="s">
        <v>292</v>
      </c>
      <c r="D46" t="s">
        <v>293</v>
      </c>
      <c r="E46" t="s">
        <v>294</v>
      </c>
      <c r="F46" t="s">
        <v>295</v>
      </c>
      <c r="G46" t="s">
        <v>296</v>
      </c>
      <c r="H46" t="s">
        <v>297</v>
      </c>
    </row>
    <row r="47" spans="1:8">
      <c r="A47">
        <v>44</v>
      </c>
      <c r="B47" t="s">
        <v>298</v>
      </c>
      <c r="C47" t="s">
        <v>299</v>
      </c>
      <c r="D47" t="s">
        <v>300</v>
      </c>
      <c r="E47" t="s">
        <v>301</v>
      </c>
      <c r="F47" t="s">
        <v>302</v>
      </c>
      <c r="G47" t="s">
        <v>303</v>
      </c>
      <c r="H47" t="s">
        <v>304</v>
      </c>
    </row>
    <row r="48" spans="1:8">
      <c r="A48">
        <v>45</v>
      </c>
      <c r="B48" t="s">
        <v>305</v>
      </c>
      <c r="C48" t="s">
        <v>306</v>
      </c>
      <c r="D48" t="s">
        <v>307</v>
      </c>
      <c r="E48" t="s">
        <v>308</v>
      </c>
      <c r="F48" t="s">
        <v>309</v>
      </c>
      <c r="G48" t="s">
        <v>310</v>
      </c>
      <c r="H48" t="s">
        <v>311</v>
      </c>
    </row>
    <row r="49" spans="1:8">
      <c r="A49">
        <v>46</v>
      </c>
      <c r="B49" t="s">
        <v>312</v>
      </c>
      <c r="C49" t="s">
        <v>313</v>
      </c>
      <c r="D49" t="s">
        <v>314</v>
      </c>
      <c r="E49" t="s">
        <v>315</v>
      </c>
      <c r="F49" t="s">
        <v>314</v>
      </c>
      <c r="G49" t="s">
        <v>316</v>
      </c>
      <c r="H49" t="s">
        <v>317</v>
      </c>
    </row>
    <row r="50" spans="1:8">
      <c r="A50">
        <v>47</v>
      </c>
      <c r="B50" t="s">
        <v>318</v>
      </c>
      <c r="C50" t="s">
        <v>319</v>
      </c>
      <c r="D50" t="s">
        <v>320</v>
      </c>
      <c r="E50" t="s">
        <v>320</v>
      </c>
      <c r="F50" t="s">
        <v>320</v>
      </c>
      <c r="G50" t="s">
        <v>321</v>
      </c>
      <c r="H50" t="s">
        <v>321</v>
      </c>
    </row>
    <row r="51" spans="1:8">
      <c r="A51">
        <v>48</v>
      </c>
      <c r="B51" t="s">
        <v>322</v>
      </c>
      <c r="C51" t="s">
        <v>323</v>
      </c>
      <c r="D51" t="s">
        <v>324</v>
      </c>
      <c r="E51" t="s">
        <v>325</v>
      </c>
      <c r="F51" t="s">
        <v>326</v>
      </c>
      <c r="G51" t="s">
        <v>327</v>
      </c>
      <c r="H51" t="s">
        <v>328</v>
      </c>
    </row>
    <row r="52" spans="1:8">
      <c r="A52">
        <v>49</v>
      </c>
      <c r="B52" t="s">
        <v>329</v>
      </c>
      <c r="C52" t="s">
        <v>330</v>
      </c>
      <c r="D52" t="s">
        <v>331</v>
      </c>
      <c r="E52" t="s">
        <v>332</v>
      </c>
      <c r="F52" t="s">
        <v>333</v>
      </c>
      <c r="G52" t="s">
        <v>334</v>
      </c>
      <c r="H52" t="s">
        <v>334</v>
      </c>
    </row>
    <row r="53" spans="1:8">
      <c r="A53">
        <v>50</v>
      </c>
      <c r="B53" t="s">
        <v>335</v>
      </c>
      <c r="C53" t="s">
        <v>336</v>
      </c>
      <c r="D53" t="s">
        <v>337</v>
      </c>
      <c r="E53" t="s">
        <v>338</v>
      </c>
      <c r="F53" t="s">
        <v>339</v>
      </c>
      <c r="G53" t="s">
        <v>340</v>
      </c>
      <c r="H53" t="s">
        <v>341</v>
      </c>
    </row>
    <row r="54" spans="1:8">
      <c r="A54">
        <v>51</v>
      </c>
      <c r="B54" t="s">
        <v>342</v>
      </c>
      <c r="C54" t="s">
        <v>343</v>
      </c>
      <c r="D54" t="s">
        <v>222</v>
      </c>
      <c r="E54" t="s">
        <v>344</v>
      </c>
      <c r="F54" t="s">
        <v>345</v>
      </c>
      <c r="G54" t="s">
        <v>346</v>
      </c>
      <c r="H54" t="s">
        <v>347</v>
      </c>
    </row>
    <row r="55" spans="1:8">
      <c r="A55">
        <v>52</v>
      </c>
      <c r="B55" t="s">
        <v>348</v>
      </c>
      <c r="C55" t="s">
        <v>349</v>
      </c>
      <c r="D55" t="s">
        <v>350</v>
      </c>
      <c r="E55" t="s">
        <v>351</v>
      </c>
      <c r="F55" t="s">
        <v>352</v>
      </c>
      <c r="G55" t="s">
        <v>353</v>
      </c>
      <c r="H55" t="s">
        <v>353</v>
      </c>
    </row>
    <row r="56" spans="1:8">
      <c r="A56">
        <v>53</v>
      </c>
      <c r="B56" t="s">
        <v>354</v>
      </c>
      <c r="C56" t="s">
        <v>355</v>
      </c>
      <c r="D56" t="s">
        <v>356</v>
      </c>
      <c r="E56" t="s">
        <v>357</v>
      </c>
      <c r="F56" t="s">
        <v>356</v>
      </c>
      <c r="G56" t="s">
        <v>358</v>
      </c>
      <c r="H56" t="s">
        <v>358</v>
      </c>
    </row>
    <row r="57" spans="1:8">
      <c r="A57">
        <v>54</v>
      </c>
      <c r="B57" t="s">
        <v>359</v>
      </c>
      <c r="C57" t="s">
        <v>360</v>
      </c>
      <c r="D57" t="s">
        <v>361</v>
      </c>
      <c r="E57" t="s">
        <v>362</v>
      </c>
      <c r="F57" t="s">
        <v>363</v>
      </c>
      <c r="G57" t="s">
        <v>364</v>
      </c>
      <c r="H57" t="s">
        <v>364</v>
      </c>
    </row>
    <row r="58" spans="1:8">
      <c r="A58">
        <v>55</v>
      </c>
      <c r="B58" t="s">
        <v>365</v>
      </c>
      <c r="C58" t="s">
        <v>366</v>
      </c>
      <c r="D58" t="s">
        <v>367</v>
      </c>
      <c r="E58" t="s">
        <v>367</v>
      </c>
      <c r="F58" t="s">
        <v>368</v>
      </c>
      <c r="G58" t="s">
        <v>369</v>
      </c>
      <c r="H58" t="s">
        <v>370</v>
      </c>
    </row>
    <row r="59" spans="1:8">
      <c r="A59">
        <v>56</v>
      </c>
      <c r="B59" t="s">
        <v>371</v>
      </c>
      <c r="C59" t="s">
        <v>372</v>
      </c>
      <c r="D59" t="s">
        <v>373</v>
      </c>
      <c r="E59" t="s">
        <v>373</v>
      </c>
      <c r="F59" t="s">
        <v>374</v>
      </c>
      <c r="G59" t="s">
        <v>375</v>
      </c>
      <c r="H59" t="s">
        <v>376</v>
      </c>
    </row>
    <row r="60" spans="1:8">
      <c r="A60">
        <v>57</v>
      </c>
      <c r="B60" t="s">
        <v>377</v>
      </c>
      <c r="C60" t="s">
        <v>378</v>
      </c>
      <c r="D60" t="s">
        <v>379</v>
      </c>
      <c r="E60" t="s">
        <v>380</v>
      </c>
      <c r="F60" t="s">
        <v>381</v>
      </c>
      <c r="G60" t="s">
        <v>382</v>
      </c>
      <c r="H60" t="s">
        <v>383</v>
      </c>
    </row>
    <row r="61" spans="1:8">
      <c r="A61">
        <v>58</v>
      </c>
      <c r="B61" t="s">
        <v>384</v>
      </c>
      <c r="C61" t="s">
        <v>385</v>
      </c>
      <c r="D61" t="s">
        <v>386</v>
      </c>
      <c r="E61" t="s">
        <v>387</v>
      </c>
      <c r="F61" t="s">
        <v>388</v>
      </c>
      <c r="G61" t="s">
        <v>389</v>
      </c>
      <c r="H61" t="s">
        <v>390</v>
      </c>
    </row>
    <row r="62" spans="1:8">
      <c r="A62">
        <v>59</v>
      </c>
      <c r="B62" t="s">
        <v>391</v>
      </c>
      <c r="C62" t="s">
        <v>392</v>
      </c>
      <c r="D62" t="s">
        <v>393</v>
      </c>
      <c r="E62" t="s">
        <v>393</v>
      </c>
      <c r="F62" t="s">
        <v>394</v>
      </c>
      <c r="G62" t="s">
        <v>395</v>
      </c>
      <c r="H62" t="s">
        <v>396</v>
      </c>
    </row>
    <row r="63" spans="1:8">
      <c r="A63">
        <v>60</v>
      </c>
      <c r="B63" t="s">
        <v>397</v>
      </c>
      <c r="C63" t="s">
        <v>398</v>
      </c>
      <c r="D63" t="s">
        <v>399</v>
      </c>
      <c r="E63" t="s">
        <v>400</v>
      </c>
      <c r="F63" t="s">
        <v>401</v>
      </c>
      <c r="G63" t="s">
        <v>402</v>
      </c>
      <c r="H63" t="s">
        <v>403</v>
      </c>
    </row>
    <row r="64" spans="1:8">
      <c r="A64">
        <v>61</v>
      </c>
      <c r="B64" t="s">
        <v>404</v>
      </c>
      <c r="C64" t="s">
        <v>405</v>
      </c>
      <c r="D64" t="s">
        <v>406</v>
      </c>
      <c r="E64" t="s">
        <v>407</v>
      </c>
      <c r="F64" t="s">
        <v>408</v>
      </c>
      <c r="G64" t="s">
        <v>409</v>
      </c>
      <c r="H64" t="s">
        <v>409</v>
      </c>
    </row>
    <row r="65" spans="1:8">
      <c r="A65">
        <v>62</v>
      </c>
      <c r="B65" t="s">
        <v>410</v>
      </c>
      <c r="C65" t="s">
        <v>411</v>
      </c>
      <c r="D65" t="s">
        <v>412</v>
      </c>
      <c r="E65" t="s">
        <v>413</v>
      </c>
      <c r="F65" t="s">
        <v>414</v>
      </c>
      <c r="G65" t="s">
        <v>415</v>
      </c>
      <c r="H65" t="s">
        <v>415</v>
      </c>
    </row>
    <row r="66" spans="1:8">
      <c r="A66">
        <v>63</v>
      </c>
      <c r="B66" t="s">
        <v>416</v>
      </c>
      <c r="C66" t="s">
        <v>417</v>
      </c>
      <c r="D66" t="s">
        <v>418</v>
      </c>
      <c r="E66" t="s">
        <v>419</v>
      </c>
      <c r="F66" t="s">
        <v>420</v>
      </c>
      <c r="G66" t="s">
        <v>421</v>
      </c>
      <c r="H66" t="s">
        <v>422</v>
      </c>
    </row>
    <row r="67" spans="1:8">
      <c r="A67">
        <v>64</v>
      </c>
      <c r="B67" t="s">
        <v>423</v>
      </c>
      <c r="C67" t="s">
        <v>424</v>
      </c>
      <c r="D67" t="s">
        <v>425</v>
      </c>
      <c r="E67" t="s">
        <v>426</v>
      </c>
      <c r="F67" t="s">
        <v>425</v>
      </c>
      <c r="G67" t="s">
        <v>427</v>
      </c>
      <c r="H67" t="s">
        <v>428</v>
      </c>
    </row>
    <row r="68" spans="1:8">
      <c r="A68">
        <v>65</v>
      </c>
      <c r="B68" t="s">
        <v>429</v>
      </c>
      <c r="C68" t="s">
        <v>430</v>
      </c>
      <c r="D68" t="s">
        <v>431</v>
      </c>
      <c r="E68" t="s">
        <v>431</v>
      </c>
      <c r="F68" t="s">
        <v>432</v>
      </c>
      <c r="G68" t="s">
        <v>433</v>
      </c>
      <c r="H68" t="s">
        <v>434</v>
      </c>
    </row>
    <row r="69" spans="1:8">
      <c r="A69">
        <v>66</v>
      </c>
      <c r="B69" t="s">
        <v>435</v>
      </c>
      <c r="C69" t="s">
        <v>436</v>
      </c>
      <c r="D69" t="s">
        <v>437</v>
      </c>
      <c r="E69" t="s">
        <v>437</v>
      </c>
      <c r="F69" t="s">
        <v>438</v>
      </c>
      <c r="G69" t="s">
        <v>439</v>
      </c>
      <c r="H69" t="s">
        <v>440</v>
      </c>
    </row>
    <row r="70" spans="1:8">
      <c r="A70">
        <v>67</v>
      </c>
      <c r="B70" t="s">
        <v>441</v>
      </c>
      <c r="C70" t="s">
        <v>442</v>
      </c>
      <c r="D70" t="s">
        <v>443</v>
      </c>
      <c r="E70" t="s">
        <v>444</v>
      </c>
      <c r="F70" t="s">
        <v>445</v>
      </c>
      <c r="G70" t="s">
        <v>446</v>
      </c>
      <c r="H70" t="s">
        <v>447</v>
      </c>
    </row>
    <row r="71" spans="1:8">
      <c r="A71">
        <v>68</v>
      </c>
      <c r="B71" t="s">
        <v>448</v>
      </c>
      <c r="C71" t="s">
        <v>449</v>
      </c>
      <c r="D71" t="s">
        <v>450</v>
      </c>
      <c r="E71" t="s">
        <v>451</v>
      </c>
      <c r="F71" t="s">
        <v>452</v>
      </c>
      <c r="G71" t="s">
        <v>453</v>
      </c>
      <c r="H71" t="s">
        <v>453</v>
      </c>
    </row>
    <row r="72" spans="1:8">
      <c r="A72">
        <v>69</v>
      </c>
      <c r="B72" t="s">
        <v>454</v>
      </c>
      <c r="C72" t="s">
        <v>455</v>
      </c>
      <c r="D72" t="s">
        <v>456</v>
      </c>
      <c r="E72" t="s">
        <v>457</v>
      </c>
      <c r="F72" t="s">
        <v>458</v>
      </c>
      <c r="G72" t="s">
        <v>459</v>
      </c>
      <c r="H72" t="s">
        <v>460</v>
      </c>
    </row>
    <row r="73" spans="1:8">
      <c r="A73">
        <v>70</v>
      </c>
      <c r="B73" t="s">
        <v>461</v>
      </c>
      <c r="C73" t="s">
        <v>462</v>
      </c>
      <c r="D73" t="s">
        <v>463</v>
      </c>
      <c r="E73" t="s">
        <v>463</v>
      </c>
      <c r="F73" t="s">
        <v>464</v>
      </c>
      <c r="G73" t="s">
        <v>465</v>
      </c>
      <c r="H73" t="s">
        <v>466</v>
      </c>
    </row>
    <row r="74" spans="1:8">
      <c r="A74">
        <v>71</v>
      </c>
      <c r="B74" t="s">
        <v>467</v>
      </c>
      <c r="C74" t="s">
        <v>468</v>
      </c>
      <c r="D74" t="s">
        <v>469</v>
      </c>
      <c r="E74" t="s">
        <v>470</v>
      </c>
      <c r="F74" t="s">
        <v>470</v>
      </c>
      <c r="G74" t="s">
        <v>471</v>
      </c>
      <c r="H74" t="s">
        <v>471</v>
      </c>
    </row>
    <row r="75" spans="1:8">
      <c r="A75">
        <v>72</v>
      </c>
      <c r="B75" t="s">
        <v>472</v>
      </c>
      <c r="C75" t="s">
        <v>473</v>
      </c>
      <c r="D75" t="s">
        <v>474</v>
      </c>
      <c r="E75" t="s">
        <v>475</v>
      </c>
      <c r="F75" t="s">
        <v>476</v>
      </c>
      <c r="G75" t="s">
        <v>477</v>
      </c>
      <c r="H75" t="s">
        <v>477</v>
      </c>
    </row>
    <row r="76" spans="1:8">
      <c r="A76">
        <v>73</v>
      </c>
      <c r="B76" t="s">
        <v>478</v>
      </c>
      <c r="C76" t="s">
        <v>479</v>
      </c>
      <c r="D76" t="s">
        <v>480</v>
      </c>
      <c r="E76" t="s">
        <v>480</v>
      </c>
      <c r="F76" t="s">
        <v>481</v>
      </c>
      <c r="G76" t="s">
        <v>482</v>
      </c>
      <c r="H76" t="s">
        <v>482</v>
      </c>
    </row>
    <row r="77" spans="1:8">
      <c r="A77">
        <v>74</v>
      </c>
      <c r="B77" t="s">
        <v>483</v>
      </c>
      <c r="C77" t="s">
        <v>484</v>
      </c>
      <c r="D77" t="s">
        <v>485</v>
      </c>
      <c r="E77" t="s">
        <v>486</v>
      </c>
      <c r="F77" t="s">
        <v>487</v>
      </c>
      <c r="G77" t="s">
        <v>488</v>
      </c>
      <c r="H77" t="s">
        <v>488</v>
      </c>
    </row>
    <row r="78" spans="1:8">
      <c r="A78">
        <v>75</v>
      </c>
      <c r="B78" t="s">
        <v>489</v>
      </c>
      <c r="C78" t="s">
        <v>490</v>
      </c>
      <c r="D78" t="s">
        <v>491</v>
      </c>
      <c r="E78" t="s">
        <v>492</v>
      </c>
      <c r="F78" t="s">
        <v>492</v>
      </c>
      <c r="G78" t="s">
        <v>493</v>
      </c>
      <c r="H78" t="s">
        <v>493</v>
      </c>
    </row>
    <row r="79" spans="1:8">
      <c r="A79">
        <v>76</v>
      </c>
      <c r="B79" t="s">
        <v>494</v>
      </c>
      <c r="C79" t="s">
        <v>495</v>
      </c>
      <c r="D79" t="s">
        <v>496</v>
      </c>
      <c r="E79" t="s">
        <v>497</v>
      </c>
      <c r="F79" t="s">
        <v>498</v>
      </c>
      <c r="G79" t="s">
        <v>499</v>
      </c>
      <c r="H79" t="s">
        <v>499</v>
      </c>
    </row>
    <row r="80" spans="1:8">
      <c r="A80">
        <v>77</v>
      </c>
      <c r="B80" t="s">
        <v>500</v>
      </c>
      <c r="C80" t="s">
        <v>501</v>
      </c>
      <c r="D80" t="s">
        <v>502</v>
      </c>
      <c r="E80" t="s">
        <v>503</v>
      </c>
      <c r="F80" t="s">
        <v>504</v>
      </c>
      <c r="G80" t="s">
        <v>505</v>
      </c>
      <c r="H80" t="s">
        <v>506</v>
      </c>
    </row>
    <row r="81" spans="1:8">
      <c r="A81">
        <v>78</v>
      </c>
      <c r="B81" t="s">
        <v>507</v>
      </c>
      <c r="C81" t="s">
        <v>508</v>
      </c>
      <c r="D81" t="s">
        <v>509</v>
      </c>
      <c r="E81" t="s">
        <v>510</v>
      </c>
      <c r="F81" t="s">
        <v>509</v>
      </c>
      <c r="G81" t="s">
        <v>511</v>
      </c>
      <c r="H81" t="s">
        <v>511</v>
      </c>
    </row>
    <row r="82" spans="1:8">
      <c r="A82">
        <v>79</v>
      </c>
      <c r="B82" t="s">
        <v>512</v>
      </c>
      <c r="C82" t="s">
        <v>513</v>
      </c>
      <c r="D82" t="s">
        <v>514</v>
      </c>
      <c r="E82" t="s">
        <v>515</v>
      </c>
      <c r="F82" t="s">
        <v>516</v>
      </c>
      <c r="G82" t="s">
        <v>517</v>
      </c>
      <c r="H82" t="s">
        <v>517</v>
      </c>
    </row>
    <row r="83" spans="1:8">
      <c r="A83">
        <v>80</v>
      </c>
      <c r="B83" t="s">
        <v>518</v>
      </c>
      <c r="C83" t="s">
        <v>519</v>
      </c>
      <c r="D83" t="s">
        <v>520</v>
      </c>
      <c r="E83" t="s">
        <v>521</v>
      </c>
      <c r="F83" t="s">
        <v>521</v>
      </c>
      <c r="G83" t="s">
        <v>522</v>
      </c>
      <c r="H83" t="s">
        <v>522</v>
      </c>
    </row>
    <row r="84" spans="1:8">
      <c r="A84">
        <v>81</v>
      </c>
      <c r="B84" t="s">
        <v>523</v>
      </c>
      <c r="C84" t="s">
        <v>524</v>
      </c>
      <c r="D84" t="s">
        <v>525</v>
      </c>
      <c r="E84" t="s">
        <v>526</v>
      </c>
      <c r="F84" t="s">
        <v>527</v>
      </c>
      <c r="G84" t="s">
        <v>528</v>
      </c>
      <c r="H84" t="s">
        <v>528</v>
      </c>
    </row>
    <row r="85" spans="1:8">
      <c r="A85">
        <v>82</v>
      </c>
      <c r="B85" t="s">
        <v>529</v>
      </c>
      <c r="C85" t="s">
        <v>530</v>
      </c>
      <c r="D85" t="s">
        <v>531</v>
      </c>
      <c r="E85" t="s">
        <v>532</v>
      </c>
      <c r="F85" t="s">
        <v>533</v>
      </c>
      <c r="G85" t="s">
        <v>534</v>
      </c>
      <c r="H85" t="s">
        <v>535</v>
      </c>
    </row>
    <row r="86" spans="1:8">
      <c r="A86">
        <v>83</v>
      </c>
      <c r="B86" t="s">
        <v>536</v>
      </c>
      <c r="C86" t="s">
        <v>537</v>
      </c>
      <c r="D86" t="s">
        <v>538</v>
      </c>
      <c r="E86" t="s">
        <v>539</v>
      </c>
      <c r="F86" t="s">
        <v>540</v>
      </c>
      <c r="G86" t="s">
        <v>541</v>
      </c>
      <c r="H86" t="s">
        <v>542</v>
      </c>
    </row>
    <row r="87" spans="1:8">
      <c r="A87">
        <v>84</v>
      </c>
      <c r="B87" t="s">
        <v>543</v>
      </c>
      <c r="C87" t="s">
        <v>544</v>
      </c>
      <c r="D87" t="s">
        <v>545</v>
      </c>
      <c r="E87" t="s">
        <v>545</v>
      </c>
      <c r="F87" t="s">
        <v>545</v>
      </c>
      <c r="G87" t="s">
        <v>546</v>
      </c>
      <c r="H87" t="s">
        <v>547</v>
      </c>
    </row>
    <row r="88" spans="1:8">
      <c r="A88">
        <v>85</v>
      </c>
      <c r="B88" t="s">
        <v>548</v>
      </c>
      <c r="C88" t="s">
        <v>549</v>
      </c>
      <c r="D88" t="s">
        <v>550</v>
      </c>
      <c r="E88" t="s">
        <v>551</v>
      </c>
      <c r="F88" t="s">
        <v>552</v>
      </c>
      <c r="G88" t="s">
        <v>553</v>
      </c>
      <c r="H88" t="s">
        <v>554</v>
      </c>
    </row>
    <row r="89" spans="1:8">
      <c r="A89">
        <v>86</v>
      </c>
      <c r="B89" t="s">
        <v>555</v>
      </c>
      <c r="C89" t="s">
        <v>556</v>
      </c>
      <c r="D89" t="s">
        <v>557</v>
      </c>
      <c r="E89" t="s">
        <v>558</v>
      </c>
      <c r="F89" t="s">
        <v>559</v>
      </c>
      <c r="G89" t="s">
        <v>560</v>
      </c>
      <c r="H89" t="s">
        <v>561</v>
      </c>
    </row>
    <row r="90" spans="1:8">
      <c r="A90">
        <v>87</v>
      </c>
      <c r="B90" t="s">
        <v>562</v>
      </c>
      <c r="C90" t="s">
        <v>563</v>
      </c>
      <c r="D90" t="s">
        <v>564</v>
      </c>
      <c r="E90" t="s">
        <v>565</v>
      </c>
      <c r="F90" t="s">
        <v>566</v>
      </c>
      <c r="G90" t="s">
        <v>567</v>
      </c>
      <c r="H90" t="s">
        <v>568</v>
      </c>
    </row>
    <row r="91" spans="1:8">
      <c r="A91">
        <v>88</v>
      </c>
      <c r="B91" t="s">
        <v>569</v>
      </c>
      <c r="C91" t="s">
        <v>570</v>
      </c>
      <c r="D91" t="s">
        <v>571</v>
      </c>
      <c r="E91" t="s">
        <v>572</v>
      </c>
      <c r="F91" t="s">
        <v>573</v>
      </c>
      <c r="G91" t="s">
        <v>574</v>
      </c>
      <c r="H91" t="s">
        <v>575</v>
      </c>
    </row>
    <row r="92" spans="1:8">
      <c r="A92">
        <v>89</v>
      </c>
      <c r="B92" t="s">
        <v>576</v>
      </c>
      <c r="C92" t="s">
        <v>577</v>
      </c>
      <c r="D92" t="s">
        <v>414</v>
      </c>
      <c r="E92" t="s">
        <v>414</v>
      </c>
      <c r="F92" t="s">
        <v>578</v>
      </c>
      <c r="G92" t="s">
        <v>579</v>
      </c>
      <c r="H92" t="s">
        <v>580</v>
      </c>
    </row>
    <row r="93" spans="1:8">
      <c r="A93">
        <v>90</v>
      </c>
      <c r="B93" t="s">
        <v>581</v>
      </c>
      <c r="C93" t="s">
        <v>582</v>
      </c>
      <c r="D93" t="s">
        <v>582</v>
      </c>
      <c r="E93" t="s">
        <v>582</v>
      </c>
      <c r="F93" t="s">
        <v>584</v>
      </c>
      <c r="G93" t="s">
        <v>582</v>
      </c>
      <c r="H93" t="s">
        <v>582</v>
      </c>
    </row>
    <row r="94" spans="1:8">
      <c r="A94">
        <v>91</v>
      </c>
      <c r="B94" t="s">
        <v>585</v>
      </c>
      <c r="C94" t="s">
        <v>586</v>
      </c>
      <c r="D94" t="s">
        <v>587</v>
      </c>
      <c r="E94" t="s">
        <v>588</v>
      </c>
      <c r="F94" t="s">
        <v>588</v>
      </c>
      <c r="G94" t="s">
        <v>589</v>
      </c>
      <c r="H94" t="s">
        <v>589</v>
      </c>
    </row>
    <row r="95" spans="1:8">
      <c r="A95">
        <v>92</v>
      </c>
      <c r="B95" t="s">
        <v>590</v>
      </c>
      <c r="C95" t="s">
        <v>591</v>
      </c>
      <c r="D95" t="s">
        <v>592</v>
      </c>
      <c r="E95" t="s">
        <v>593</v>
      </c>
      <c r="F95" t="s">
        <v>594</v>
      </c>
      <c r="G95" t="s">
        <v>595</v>
      </c>
      <c r="H95" t="s">
        <v>596</v>
      </c>
    </row>
    <row r="96" spans="1:8">
      <c r="A96">
        <v>93</v>
      </c>
      <c r="B96" t="s">
        <v>597</v>
      </c>
      <c r="C96" t="s">
        <v>598</v>
      </c>
      <c r="D96" t="s">
        <v>599</v>
      </c>
      <c r="E96" t="s">
        <v>600</v>
      </c>
      <c r="F96" t="s">
        <v>600</v>
      </c>
      <c r="G96" t="s">
        <v>601</v>
      </c>
      <c r="H96" t="s">
        <v>602</v>
      </c>
    </row>
    <row r="97" spans="1:8">
      <c r="A97">
        <v>94</v>
      </c>
      <c r="B97" t="s">
        <v>603</v>
      </c>
      <c r="C97" t="s">
        <v>604</v>
      </c>
      <c r="D97" t="s">
        <v>605</v>
      </c>
      <c r="E97" t="s">
        <v>606</v>
      </c>
      <c r="F97" t="s">
        <v>605</v>
      </c>
      <c r="G97" t="s">
        <v>607</v>
      </c>
      <c r="H97" t="s">
        <v>608</v>
      </c>
    </row>
    <row r="98" spans="1:8">
      <c r="A98">
        <v>95</v>
      </c>
      <c r="B98" t="s">
        <v>609</v>
      </c>
      <c r="C98" t="s">
        <v>610</v>
      </c>
      <c r="D98" t="s">
        <v>611</v>
      </c>
      <c r="E98" t="s">
        <v>611</v>
      </c>
      <c r="F98" t="s">
        <v>612</v>
      </c>
      <c r="G98" t="s">
        <v>613</v>
      </c>
      <c r="H98" t="s">
        <v>614</v>
      </c>
    </row>
    <row r="99" spans="1:8">
      <c r="A99">
        <v>96</v>
      </c>
      <c r="B99" t="s">
        <v>615</v>
      </c>
      <c r="C99" t="s">
        <v>616</v>
      </c>
      <c r="D99" t="s">
        <v>617</v>
      </c>
      <c r="E99" t="s">
        <v>618</v>
      </c>
      <c r="F99" t="s">
        <v>7525</v>
      </c>
      <c r="G99" t="s">
        <v>607</v>
      </c>
      <c r="H99" t="s">
        <v>619</v>
      </c>
    </row>
    <row r="100" spans="1:8">
      <c r="A100">
        <v>97</v>
      </c>
      <c r="B100" t="s">
        <v>620</v>
      </c>
      <c r="C100" t="s">
        <v>621</v>
      </c>
      <c r="D100" t="s">
        <v>622</v>
      </c>
      <c r="E100" t="s">
        <v>623</v>
      </c>
      <c r="F100" t="s">
        <v>624</v>
      </c>
      <c r="G100" t="s">
        <v>625</v>
      </c>
      <c r="H100" t="s">
        <v>626</v>
      </c>
    </row>
    <row r="101" spans="1:8">
      <c r="A101">
        <v>98</v>
      </c>
      <c r="B101" t="s">
        <v>627</v>
      </c>
      <c r="C101" t="s">
        <v>628</v>
      </c>
      <c r="D101" t="s">
        <v>629</v>
      </c>
      <c r="E101" t="s">
        <v>629</v>
      </c>
      <c r="F101" t="s">
        <v>630</v>
      </c>
      <c r="G101" t="s">
        <v>631</v>
      </c>
      <c r="H101" t="s">
        <v>632</v>
      </c>
    </row>
    <row r="102" spans="1:8">
      <c r="A102">
        <v>99</v>
      </c>
      <c r="B102" t="s">
        <v>633</v>
      </c>
      <c r="C102" t="s">
        <v>634</v>
      </c>
      <c r="D102" t="s">
        <v>635</v>
      </c>
      <c r="E102" t="s">
        <v>636</v>
      </c>
      <c r="F102" t="s">
        <v>637</v>
      </c>
      <c r="G102" t="s">
        <v>638</v>
      </c>
      <c r="H102" t="s">
        <v>639</v>
      </c>
    </row>
    <row r="103" spans="1:8">
      <c r="A103">
        <v>100</v>
      </c>
      <c r="B103" t="s">
        <v>640</v>
      </c>
      <c r="C103" t="s">
        <v>641</v>
      </c>
      <c r="D103" t="s">
        <v>642</v>
      </c>
      <c r="E103" t="s">
        <v>642</v>
      </c>
      <c r="F103" t="s">
        <v>643</v>
      </c>
      <c r="G103" t="s">
        <v>631</v>
      </c>
      <c r="H103" t="s">
        <v>644</v>
      </c>
    </row>
    <row r="104" spans="1:8">
      <c r="A104">
        <v>101</v>
      </c>
      <c r="B104" t="s">
        <v>645</v>
      </c>
      <c r="C104" t="s">
        <v>646</v>
      </c>
      <c r="D104" t="s">
        <v>647</v>
      </c>
      <c r="E104" t="s">
        <v>648</v>
      </c>
      <c r="F104" t="s">
        <v>649</v>
      </c>
      <c r="G104" t="s">
        <v>650</v>
      </c>
      <c r="H104" t="s">
        <v>651</v>
      </c>
    </row>
    <row r="105" spans="1:8">
      <c r="A105">
        <v>102</v>
      </c>
      <c r="B105" t="s">
        <v>652</v>
      </c>
      <c r="C105" t="s">
        <v>653</v>
      </c>
      <c r="D105" t="s">
        <v>654</v>
      </c>
      <c r="E105" t="s">
        <v>655</v>
      </c>
      <c r="F105" t="s">
        <v>656</v>
      </c>
      <c r="G105" t="s">
        <v>657</v>
      </c>
      <c r="H105" t="s">
        <v>658</v>
      </c>
    </row>
    <row r="106" spans="1:8">
      <c r="A106">
        <v>103</v>
      </c>
      <c r="B106" t="s">
        <v>659</v>
      </c>
      <c r="C106" t="s">
        <v>660</v>
      </c>
      <c r="D106" t="s">
        <v>661</v>
      </c>
      <c r="E106" t="s">
        <v>662</v>
      </c>
      <c r="F106" t="s">
        <v>663</v>
      </c>
      <c r="G106" t="s">
        <v>664</v>
      </c>
      <c r="H106" t="s">
        <v>665</v>
      </c>
    </row>
    <row r="107" spans="1:8">
      <c r="A107">
        <v>104</v>
      </c>
      <c r="B107" t="s">
        <v>666</v>
      </c>
      <c r="C107" t="s">
        <v>667</v>
      </c>
      <c r="D107" t="s">
        <v>668</v>
      </c>
      <c r="E107" t="s">
        <v>669</v>
      </c>
      <c r="F107" t="s">
        <v>670</v>
      </c>
      <c r="G107" t="s">
        <v>671</v>
      </c>
      <c r="H107" t="s">
        <v>672</v>
      </c>
    </row>
    <row r="108" spans="1:8">
      <c r="A108">
        <v>105</v>
      </c>
      <c r="B108" t="s">
        <v>673</v>
      </c>
      <c r="C108" t="s">
        <v>674</v>
      </c>
      <c r="D108" t="s">
        <v>675</v>
      </c>
      <c r="E108" t="s">
        <v>675</v>
      </c>
      <c r="F108" t="s">
        <v>676</v>
      </c>
      <c r="G108" t="s">
        <v>677</v>
      </c>
      <c r="H108" t="s">
        <v>677</v>
      </c>
    </row>
    <row r="109" spans="1:8">
      <c r="A109">
        <v>106</v>
      </c>
      <c r="B109" t="s">
        <v>678</v>
      </c>
      <c r="C109" t="s">
        <v>679</v>
      </c>
      <c r="D109" t="s">
        <v>680</v>
      </c>
      <c r="E109" t="s">
        <v>681</v>
      </c>
      <c r="F109" t="s">
        <v>682</v>
      </c>
      <c r="G109" t="s">
        <v>683</v>
      </c>
      <c r="H109" t="s">
        <v>684</v>
      </c>
    </row>
    <row r="110" spans="1:8">
      <c r="A110">
        <v>107</v>
      </c>
      <c r="B110" t="s">
        <v>685</v>
      </c>
      <c r="C110" t="s">
        <v>686</v>
      </c>
      <c r="D110" t="s">
        <v>687</v>
      </c>
      <c r="E110" t="s">
        <v>688</v>
      </c>
      <c r="F110" t="s">
        <v>688</v>
      </c>
      <c r="G110" t="s">
        <v>689</v>
      </c>
      <c r="H110" t="s">
        <v>690</v>
      </c>
    </row>
    <row r="111" spans="1:8">
      <c r="A111">
        <v>108</v>
      </c>
      <c r="B111" t="s">
        <v>691</v>
      </c>
      <c r="C111" t="s">
        <v>692</v>
      </c>
      <c r="D111" t="s">
        <v>693</v>
      </c>
      <c r="E111" t="s">
        <v>694</v>
      </c>
      <c r="F111" t="s">
        <v>695</v>
      </c>
      <c r="G111" t="s">
        <v>696</v>
      </c>
      <c r="H111" t="s">
        <v>697</v>
      </c>
    </row>
    <row r="112" spans="1:8">
      <c r="A112">
        <v>109</v>
      </c>
      <c r="B112" t="s">
        <v>698</v>
      </c>
      <c r="C112" t="s">
        <v>699</v>
      </c>
      <c r="D112" t="s">
        <v>700</v>
      </c>
      <c r="E112" t="s">
        <v>701</v>
      </c>
      <c r="F112" t="s">
        <v>702</v>
      </c>
      <c r="G112" t="s">
        <v>703</v>
      </c>
      <c r="H112" t="s">
        <v>704</v>
      </c>
    </row>
    <row r="113" spans="1:8">
      <c r="A113">
        <v>110</v>
      </c>
      <c r="B113" t="s">
        <v>705</v>
      </c>
      <c r="C113" t="s">
        <v>706</v>
      </c>
      <c r="D113" t="s">
        <v>707</v>
      </c>
      <c r="E113" t="s">
        <v>708</v>
      </c>
      <c r="F113" t="s">
        <v>708</v>
      </c>
      <c r="G113" t="s">
        <v>709</v>
      </c>
      <c r="H113" t="s">
        <v>709</v>
      </c>
    </row>
    <row r="114" spans="1:8">
      <c r="A114">
        <v>111</v>
      </c>
      <c r="B114" t="s">
        <v>710</v>
      </c>
      <c r="C114" t="s">
        <v>711</v>
      </c>
      <c r="D114" t="s">
        <v>712</v>
      </c>
      <c r="E114" t="s">
        <v>713</v>
      </c>
      <c r="F114" t="s">
        <v>713</v>
      </c>
      <c r="G114" t="s">
        <v>714</v>
      </c>
      <c r="H114" t="s">
        <v>714</v>
      </c>
    </row>
    <row r="115" spans="1:8">
      <c r="A115">
        <v>112</v>
      </c>
      <c r="B115" t="s">
        <v>715</v>
      </c>
      <c r="C115" t="s">
        <v>716</v>
      </c>
      <c r="D115" t="s">
        <v>717</v>
      </c>
      <c r="E115" t="s">
        <v>718</v>
      </c>
      <c r="F115" t="s">
        <v>719</v>
      </c>
      <c r="G115" t="s">
        <v>720</v>
      </c>
      <c r="H115" t="s">
        <v>720</v>
      </c>
    </row>
    <row r="116" spans="1:8">
      <c r="A116">
        <v>113</v>
      </c>
      <c r="B116" t="s">
        <v>7319</v>
      </c>
      <c r="C116" t="s">
        <v>7320</v>
      </c>
      <c r="D116" t="s">
        <v>7321</v>
      </c>
      <c r="E116" t="s">
        <v>582</v>
      </c>
      <c r="F116" t="s">
        <v>582</v>
      </c>
      <c r="G116" t="s">
        <v>582</v>
      </c>
      <c r="H116" t="s">
        <v>582</v>
      </c>
    </row>
    <row r="117" spans="1:8">
      <c r="A117">
        <v>114</v>
      </c>
      <c r="B117" t="s">
        <v>721</v>
      </c>
      <c r="C117" t="s">
        <v>722</v>
      </c>
      <c r="D117" t="s">
        <v>723</v>
      </c>
      <c r="E117" t="s">
        <v>723</v>
      </c>
      <c r="F117" t="s">
        <v>724</v>
      </c>
      <c r="G117" t="s">
        <v>725</v>
      </c>
      <c r="H117" t="s">
        <v>726</v>
      </c>
    </row>
    <row r="118" spans="1:8">
      <c r="A118">
        <v>115</v>
      </c>
      <c r="B118" t="s">
        <v>727</v>
      </c>
      <c r="C118" t="s">
        <v>7322</v>
      </c>
      <c r="D118" t="s">
        <v>7323</v>
      </c>
      <c r="E118" t="s">
        <v>582</v>
      </c>
      <c r="F118" t="s">
        <v>728</v>
      </c>
      <c r="G118" t="s">
        <v>582</v>
      </c>
      <c r="H118" t="s">
        <v>582</v>
      </c>
    </row>
    <row r="119" spans="1:8">
      <c r="A119">
        <v>116</v>
      </c>
      <c r="B119" t="s">
        <v>729</v>
      </c>
      <c r="C119" t="s">
        <v>730</v>
      </c>
      <c r="D119" t="s">
        <v>731</v>
      </c>
      <c r="E119" t="s">
        <v>731</v>
      </c>
      <c r="F119" t="s">
        <v>731</v>
      </c>
      <c r="G119" t="s">
        <v>733</v>
      </c>
      <c r="H119" t="s">
        <v>733</v>
      </c>
    </row>
    <row r="120" spans="1:8">
      <c r="A120">
        <v>117</v>
      </c>
      <c r="B120" t="s">
        <v>735</v>
      </c>
      <c r="C120" t="s">
        <v>736</v>
      </c>
      <c r="D120" t="s">
        <v>737</v>
      </c>
      <c r="E120" t="s">
        <v>738</v>
      </c>
      <c r="F120" t="s">
        <v>739</v>
      </c>
      <c r="G120" t="s">
        <v>740</v>
      </c>
      <c r="H120" t="s">
        <v>741</v>
      </c>
    </row>
    <row r="121" spans="1:8">
      <c r="A121">
        <v>118</v>
      </c>
      <c r="B121" t="s">
        <v>743</v>
      </c>
      <c r="C121" t="s">
        <v>744</v>
      </c>
      <c r="D121" t="s">
        <v>745</v>
      </c>
      <c r="E121" t="s">
        <v>746</v>
      </c>
      <c r="F121" t="s">
        <v>746</v>
      </c>
      <c r="G121" t="s">
        <v>747</v>
      </c>
      <c r="H121" t="s">
        <v>748</v>
      </c>
    </row>
    <row r="122" spans="1:8">
      <c r="A122">
        <v>119</v>
      </c>
      <c r="B122" t="s">
        <v>749</v>
      </c>
      <c r="C122" t="s">
        <v>750</v>
      </c>
      <c r="D122" t="s">
        <v>751</v>
      </c>
      <c r="E122" t="s">
        <v>752</v>
      </c>
      <c r="F122" t="s">
        <v>753</v>
      </c>
      <c r="G122" t="s">
        <v>754</v>
      </c>
      <c r="H122" t="s">
        <v>754</v>
      </c>
    </row>
    <row r="123" spans="1:8">
      <c r="A123">
        <v>120</v>
      </c>
      <c r="B123" t="s">
        <v>755</v>
      </c>
      <c r="C123" t="s">
        <v>756</v>
      </c>
      <c r="D123" t="s">
        <v>757</v>
      </c>
      <c r="E123" t="s">
        <v>758</v>
      </c>
      <c r="F123" t="s">
        <v>759</v>
      </c>
      <c r="G123" t="s">
        <v>760</v>
      </c>
      <c r="H123" t="s">
        <v>761</v>
      </c>
    </row>
    <row r="124" spans="1:8">
      <c r="A124">
        <v>121</v>
      </c>
      <c r="B124" t="s">
        <v>762</v>
      </c>
      <c r="C124" t="s">
        <v>763</v>
      </c>
      <c r="D124" t="s">
        <v>764</v>
      </c>
      <c r="E124" t="s">
        <v>764</v>
      </c>
      <c r="F124" t="s">
        <v>765</v>
      </c>
      <c r="G124" t="s">
        <v>766</v>
      </c>
      <c r="H124" t="s">
        <v>767</v>
      </c>
    </row>
    <row r="125" spans="1:8">
      <c r="A125">
        <v>122</v>
      </c>
      <c r="B125" t="s">
        <v>768</v>
      </c>
      <c r="C125" t="s">
        <v>769</v>
      </c>
      <c r="D125" t="s">
        <v>770</v>
      </c>
      <c r="E125" t="s">
        <v>771</v>
      </c>
      <c r="F125" t="s">
        <v>772</v>
      </c>
      <c r="G125" t="s">
        <v>773</v>
      </c>
      <c r="H125" t="s">
        <v>773</v>
      </c>
    </row>
    <row r="126" spans="1:8">
      <c r="A126">
        <v>123</v>
      </c>
      <c r="B126" t="s">
        <v>774</v>
      </c>
      <c r="C126" t="s">
        <v>775</v>
      </c>
      <c r="D126" t="s">
        <v>776</v>
      </c>
      <c r="E126" t="s">
        <v>777</v>
      </c>
      <c r="F126" t="s">
        <v>778</v>
      </c>
      <c r="G126" t="s">
        <v>779</v>
      </c>
      <c r="H126" t="s">
        <v>780</v>
      </c>
    </row>
    <row r="127" spans="1:8">
      <c r="A127">
        <v>124</v>
      </c>
      <c r="B127" t="s">
        <v>781</v>
      </c>
      <c r="C127" t="s">
        <v>782</v>
      </c>
      <c r="D127" t="s">
        <v>502</v>
      </c>
      <c r="E127" t="s">
        <v>783</v>
      </c>
      <c r="F127" t="s">
        <v>784</v>
      </c>
      <c r="G127" t="s">
        <v>560</v>
      </c>
      <c r="H127" t="s">
        <v>785</v>
      </c>
    </row>
    <row r="128" spans="1:8">
      <c r="A128">
        <v>125</v>
      </c>
      <c r="B128" t="s">
        <v>786</v>
      </c>
      <c r="C128" t="s">
        <v>787</v>
      </c>
      <c r="D128" t="s">
        <v>788</v>
      </c>
      <c r="E128" t="s">
        <v>789</v>
      </c>
      <c r="F128" t="s">
        <v>790</v>
      </c>
      <c r="G128" t="s">
        <v>791</v>
      </c>
      <c r="H128" t="s">
        <v>791</v>
      </c>
    </row>
    <row r="129" spans="1:8">
      <c r="A129">
        <v>126</v>
      </c>
      <c r="B129" t="s">
        <v>792</v>
      </c>
      <c r="C129" t="s">
        <v>793</v>
      </c>
      <c r="D129" t="s">
        <v>406</v>
      </c>
      <c r="E129" t="s">
        <v>794</v>
      </c>
      <c r="F129" t="s">
        <v>7324</v>
      </c>
      <c r="G129" t="s">
        <v>773</v>
      </c>
      <c r="H129" t="s">
        <v>795</v>
      </c>
    </row>
    <row r="130" spans="1:8">
      <c r="A130">
        <v>127</v>
      </c>
      <c r="B130" t="s">
        <v>796</v>
      </c>
      <c r="C130" t="s">
        <v>797</v>
      </c>
      <c r="D130" t="s">
        <v>798</v>
      </c>
      <c r="E130" t="s">
        <v>799</v>
      </c>
      <c r="F130" t="s">
        <v>800</v>
      </c>
      <c r="G130" t="s">
        <v>801</v>
      </c>
      <c r="H130" t="s">
        <v>801</v>
      </c>
    </row>
    <row r="131" spans="1:8">
      <c r="A131">
        <v>128</v>
      </c>
      <c r="B131" t="s">
        <v>802</v>
      </c>
      <c r="C131" t="s">
        <v>803</v>
      </c>
      <c r="D131" t="s">
        <v>804</v>
      </c>
      <c r="E131" t="s">
        <v>804</v>
      </c>
      <c r="F131" t="s">
        <v>805</v>
      </c>
      <c r="G131" t="s">
        <v>806</v>
      </c>
      <c r="H131" t="s">
        <v>806</v>
      </c>
    </row>
    <row r="132" spans="1:8">
      <c r="A132">
        <v>129</v>
      </c>
      <c r="B132" t="s">
        <v>807</v>
      </c>
      <c r="C132" t="s">
        <v>808</v>
      </c>
      <c r="D132" t="s">
        <v>809</v>
      </c>
      <c r="E132" t="s">
        <v>810</v>
      </c>
      <c r="F132" t="s">
        <v>811</v>
      </c>
      <c r="G132" t="s">
        <v>812</v>
      </c>
      <c r="H132" t="s">
        <v>813</v>
      </c>
    </row>
    <row r="133" spans="1:8">
      <c r="A133">
        <v>130</v>
      </c>
      <c r="B133" t="s">
        <v>814</v>
      </c>
      <c r="C133" t="s">
        <v>815</v>
      </c>
      <c r="D133" t="s">
        <v>816</v>
      </c>
      <c r="E133" t="s">
        <v>817</v>
      </c>
      <c r="F133" t="s">
        <v>818</v>
      </c>
      <c r="G133" t="s">
        <v>819</v>
      </c>
      <c r="H133" t="s">
        <v>819</v>
      </c>
    </row>
    <row r="134" spans="1:8">
      <c r="A134">
        <v>131</v>
      </c>
      <c r="B134" t="s">
        <v>820</v>
      </c>
      <c r="C134" t="s">
        <v>821</v>
      </c>
      <c r="D134" t="s">
        <v>822</v>
      </c>
      <c r="E134" t="s">
        <v>823</v>
      </c>
      <c r="F134" t="s">
        <v>823</v>
      </c>
      <c r="G134" t="s">
        <v>824</v>
      </c>
      <c r="H134" t="s">
        <v>825</v>
      </c>
    </row>
    <row r="135" spans="1:8">
      <c r="A135">
        <v>132</v>
      </c>
      <c r="B135" t="s">
        <v>826</v>
      </c>
      <c r="C135" t="s">
        <v>827</v>
      </c>
      <c r="D135" t="s">
        <v>828</v>
      </c>
      <c r="E135" t="s">
        <v>829</v>
      </c>
      <c r="F135" t="s">
        <v>830</v>
      </c>
      <c r="G135" t="s">
        <v>831</v>
      </c>
      <c r="H135" t="s">
        <v>832</v>
      </c>
    </row>
    <row r="136" spans="1:8">
      <c r="A136">
        <v>133</v>
      </c>
      <c r="B136" t="s">
        <v>833</v>
      </c>
      <c r="C136" t="s">
        <v>834</v>
      </c>
      <c r="D136" t="s">
        <v>835</v>
      </c>
      <c r="E136" t="s">
        <v>836</v>
      </c>
      <c r="F136" t="s">
        <v>7325</v>
      </c>
      <c r="G136" t="s">
        <v>837</v>
      </c>
      <c r="H136" t="s">
        <v>838</v>
      </c>
    </row>
    <row r="137" spans="1:8">
      <c r="A137">
        <v>134</v>
      </c>
      <c r="B137" t="s">
        <v>839</v>
      </c>
      <c r="C137" t="s">
        <v>840</v>
      </c>
      <c r="D137" t="s">
        <v>841</v>
      </c>
      <c r="E137" t="s">
        <v>842</v>
      </c>
      <c r="F137" t="s">
        <v>843</v>
      </c>
      <c r="G137" t="s">
        <v>560</v>
      </c>
      <c r="H137" t="s">
        <v>844</v>
      </c>
    </row>
    <row r="138" spans="1:8">
      <c r="A138">
        <v>135</v>
      </c>
      <c r="B138" t="s">
        <v>845</v>
      </c>
      <c r="C138" t="s">
        <v>846</v>
      </c>
      <c r="D138" t="s">
        <v>847</v>
      </c>
      <c r="E138" t="s">
        <v>848</v>
      </c>
      <c r="F138" t="s">
        <v>849</v>
      </c>
      <c r="G138" t="s">
        <v>850</v>
      </c>
      <c r="H138" t="s">
        <v>850</v>
      </c>
    </row>
    <row r="139" spans="1:8">
      <c r="A139">
        <v>136</v>
      </c>
      <c r="B139" t="s">
        <v>851</v>
      </c>
      <c r="C139" t="s">
        <v>852</v>
      </c>
      <c r="D139" t="s">
        <v>853</v>
      </c>
      <c r="E139" t="s">
        <v>854</v>
      </c>
      <c r="F139" t="s">
        <v>855</v>
      </c>
      <c r="G139" t="s">
        <v>856</v>
      </c>
      <c r="H139" t="s">
        <v>857</v>
      </c>
    </row>
    <row r="140" spans="1:8">
      <c r="A140">
        <v>137</v>
      </c>
      <c r="B140" t="s">
        <v>858</v>
      </c>
      <c r="C140" t="s">
        <v>859</v>
      </c>
      <c r="D140" t="s">
        <v>860</v>
      </c>
      <c r="E140" t="s">
        <v>861</v>
      </c>
      <c r="F140" t="s">
        <v>862</v>
      </c>
      <c r="G140" t="s">
        <v>863</v>
      </c>
      <c r="H140" t="s">
        <v>864</v>
      </c>
    </row>
    <row r="141" spans="1:8">
      <c r="A141">
        <v>138</v>
      </c>
      <c r="B141" t="s">
        <v>865</v>
      </c>
      <c r="C141" t="s">
        <v>866</v>
      </c>
      <c r="D141" t="s">
        <v>867</v>
      </c>
      <c r="E141" t="s">
        <v>867</v>
      </c>
      <c r="F141" t="s">
        <v>867</v>
      </c>
      <c r="G141" t="s">
        <v>868</v>
      </c>
      <c r="H141" t="s">
        <v>868</v>
      </c>
    </row>
    <row r="142" spans="1:8">
      <c r="A142">
        <v>139</v>
      </c>
      <c r="B142" t="s">
        <v>869</v>
      </c>
      <c r="C142" t="s">
        <v>870</v>
      </c>
      <c r="D142" t="s">
        <v>871</v>
      </c>
      <c r="E142" t="s">
        <v>872</v>
      </c>
      <c r="F142" t="s">
        <v>872</v>
      </c>
      <c r="G142" t="s">
        <v>873</v>
      </c>
      <c r="H142" t="s">
        <v>874</v>
      </c>
    </row>
    <row r="143" spans="1:8">
      <c r="A143">
        <v>140</v>
      </c>
      <c r="B143" t="s">
        <v>875</v>
      </c>
      <c r="C143" t="s">
        <v>876</v>
      </c>
      <c r="D143" t="s">
        <v>877</v>
      </c>
      <c r="E143" t="s">
        <v>878</v>
      </c>
      <c r="F143" t="s">
        <v>879</v>
      </c>
      <c r="G143" t="s">
        <v>880</v>
      </c>
      <c r="H143" t="s">
        <v>881</v>
      </c>
    </row>
    <row r="144" spans="1:8">
      <c r="A144">
        <v>141</v>
      </c>
      <c r="B144" t="s">
        <v>882</v>
      </c>
      <c r="C144" t="s">
        <v>883</v>
      </c>
      <c r="D144" t="s">
        <v>884</v>
      </c>
      <c r="E144" t="s">
        <v>884</v>
      </c>
      <c r="F144" t="s">
        <v>884</v>
      </c>
      <c r="G144" t="s">
        <v>885</v>
      </c>
      <c r="H144" t="s">
        <v>885</v>
      </c>
    </row>
    <row r="145" spans="1:8">
      <c r="A145">
        <v>142</v>
      </c>
      <c r="B145" t="s">
        <v>886</v>
      </c>
      <c r="C145" t="s">
        <v>887</v>
      </c>
      <c r="D145" t="s">
        <v>888</v>
      </c>
      <c r="E145" t="s">
        <v>889</v>
      </c>
      <c r="F145" t="s">
        <v>889</v>
      </c>
      <c r="G145" t="s">
        <v>890</v>
      </c>
      <c r="H145" t="s">
        <v>891</v>
      </c>
    </row>
    <row r="146" spans="1:8">
      <c r="A146">
        <v>143</v>
      </c>
      <c r="B146" t="s">
        <v>892</v>
      </c>
      <c r="C146" t="s">
        <v>893</v>
      </c>
      <c r="D146" t="s">
        <v>894</v>
      </c>
      <c r="E146" t="s">
        <v>895</v>
      </c>
      <c r="F146" t="s">
        <v>895</v>
      </c>
      <c r="G146" t="s">
        <v>896</v>
      </c>
      <c r="H146" t="s">
        <v>897</v>
      </c>
    </row>
    <row r="147" spans="1:8">
      <c r="A147">
        <v>144</v>
      </c>
      <c r="B147" t="s">
        <v>898</v>
      </c>
      <c r="C147" t="s">
        <v>899</v>
      </c>
      <c r="D147" t="s">
        <v>900</v>
      </c>
      <c r="E147" t="s">
        <v>901</v>
      </c>
      <c r="F147" t="s">
        <v>901</v>
      </c>
      <c r="G147" t="s">
        <v>902</v>
      </c>
      <c r="H147" t="s">
        <v>903</v>
      </c>
    </row>
    <row r="148" spans="1:8">
      <c r="A148">
        <v>145</v>
      </c>
      <c r="B148" t="s">
        <v>904</v>
      </c>
      <c r="C148" t="s">
        <v>905</v>
      </c>
      <c r="D148" t="s">
        <v>906</v>
      </c>
      <c r="E148" t="s">
        <v>907</v>
      </c>
      <c r="F148" t="s">
        <v>908</v>
      </c>
      <c r="G148" t="s">
        <v>909</v>
      </c>
      <c r="H148" t="s">
        <v>910</v>
      </c>
    </row>
    <row r="149" spans="1:8">
      <c r="A149">
        <v>146</v>
      </c>
      <c r="B149" t="s">
        <v>911</v>
      </c>
      <c r="C149" t="s">
        <v>912</v>
      </c>
      <c r="D149" t="s">
        <v>913</v>
      </c>
      <c r="E149" t="s">
        <v>914</v>
      </c>
      <c r="F149" t="s">
        <v>915</v>
      </c>
      <c r="G149" t="s">
        <v>916</v>
      </c>
      <c r="H149" t="s">
        <v>916</v>
      </c>
    </row>
    <row r="150" spans="1:8">
      <c r="A150">
        <v>147</v>
      </c>
      <c r="B150" t="s">
        <v>918</v>
      </c>
      <c r="C150" t="s">
        <v>919</v>
      </c>
      <c r="D150" t="s">
        <v>920</v>
      </c>
      <c r="E150" t="s">
        <v>921</v>
      </c>
      <c r="F150" t="s">
        <v>920</v>
      </c>
      <c r="G150" t="s">
        <v>922</v>
      </c>
      <c r="H150" t="s">
        <v>923</v>
      </c>
    </row>
    <row r="151" spans="1:8">
      <c r="A151">
        <v>148</v>
      </c>
      <c r="B151" t="s">
        <v>924</v>
      </c>
      <c r="C151" t="s">
        <v>925</v>
      </c>
      <c r="D151" t="s">
        <v>926</v>
      </c>
      <c r="E151" t="s">
        <v>927</v>
      </c>
      <c r="F151" t="s">
        <v>928</v>
      </c>
      <c r="G151" t="s">
        <v>929</v>
      </c>
      <c r="H151" t="s">
        <v>929</v>
      </c>
    </row>
    <row r="152" spans="1:8">
      <c r="A152">
        <v>149</v>
      </c>
      <c r="B152" t="s">
        <v>930</v>
      </c>
      <c r="C152" t="s">
        <v>931</v>
      </c>
      <c r="D152" t="s">
        <v>932</v>
      </c>
      <c r="E152" t="s">
        <v>932</v>
      </c>
      <c r="F152" t="s">
        <v>932</v>
      </c>
      <c r="G152" t="s">
        <v>933</v>
      </c>
      <c r="H152" t="s">
        <v>934</v>
      </c>
    </row>
    <row r="153" spans="1:8">
      <c r="A153">
        <v>150</v>
      </c>
      <c r="B153" t="s">
        <v>935</v>
      </c>
      <c r="C153" t="s">
        <v>936</v>
      </c>
      <c r="D153" t="s">
        <v>937</v>
      </c>
      <c r="E153" t="s">
        <v>938</v>
      </c>
      <c r="F153" t="s">
        <v>938</v>
      </c>
      <c r="G153" t="s">
        <v>939</v>
      </c>
      <c r="H153" t="s">
        <v>940</v>
      </c>
    </row>
    <row r="154" spans="1:8">
      <c r="A154">
        <v>151</v>
      </c>
      <c r="B154" t="s">
        <v>941</v>
      </c>
      <c r="C154" t="s">
        <v>942</v>
      </c>
      <c r="D154" t="s">
        <v>943</v>
      </c>
      <c r="E154" t="s">
        <v>943</v>
      </c>
      <c r="F154" t="s">
        <v>944</v>
      </c>
      <c r="G154" t="s">
        <v>945</v>
      </c>
      <c r="H154" t="s">
        <v>945</v>
      </c>
    </row>
    <row r="155" spans="1:8">
      <c r="A155">
        <v>152</v>
      </c>
      <c r="B155" t="s">
        <v>946</v>
      </c>
      <c r="C155" t="s">
        <v>947</v>
      </c>
      <c r="D155" t="s">
        <v>948</v>
      </c>
      <c r="E155" t="s">
        <v>949</v>
      </c>
      <c r="F155" t="s">
        <v>950</v>
      </c>
      <c r="G155" t="s">
        <v>951</v>
      </c>
      <c r="H155" t="s">
        <v>952</v>
      </c>
    </row>
    <row r="156" spans="1:8">
      <c r="A156">
        <v>153</v>
      </c>
      <c r="B156" t="s">
        <v>953</v>
      </c>
      <c r="C156" t="s">
        <v>954</v>
      </c>
      <c r="D156" t="s">
        <v>955</v>
      </c>
      <c r="E156" t="s">
        <v>956</v>
      </c>
      <c r="F156" t="s">
        <v>957</v>
      </c>
      <c r="G156" t="s">
        <v>958</v>
      </c>
      <c r="H156" t="s">
        <v>959</v>
      </c>
    </row>
    <row r="157" spans="1:8">
      <c r="A157">
        <v>154</v>
      </c>
      <c r="B157" t="s">
        <v>960</v>
      </c>
      <c r="C157" t="s">
        <v>961</v>
      </c>
      <c r="D157" t="s">
        <v>962</v>
      </c>
      <c r="E157" t="s">
        <v>963</v>
      </c>
      <c r="F157" t="s">
        <v>964</v>
      </c>
      <c r="G157" t="s">
        <v>965</v>
      </c>
      <c r="H157" t="s">
        <v>966</v>
      </c>
    </row>
    <row r="158" spans="1:8">
      <c r="A158">
        <v>155</v>
      </c>
      <c r="B158" t="s">
        <v>967</v>
      </c>
      <c r="C158" t="s">
        <v>968</v>
      </c>
      <c r="D158" t="s">
        <v>969</v>
      </c>
      <c r="E158" t="s">
        <v>970</v>
      </c>
      <c r="F158" t="s">
        <v>971</v>
      </c>
      <c r="G158" t="s">
        <v>972</v>
      </c>
      <c r="H158" t="s">
        <v>973</v>
      </c>
    </row>
    <row r="159" spans="1:8">
      <c r="A159">
        <v>156</v>
      </c>
      <c r="B159" t="s">
        <v>974</v>
      </c>
      <c r="C159" t="s">
        <v>975</v>
      </c>
      <c r="D159" t="s">
        <v>976</v>
      </c>
      <c r="E159" t="s">
        <v>977</v>
      </c>
      <c r="F159" t="s">
        <v>976</v>
      </c>
      <c r="G159" t="s">
        <v>978</v>
      </c>
      <c r="H159" t="s">
        <v>979</v>
      </c>
    </row>
    <row r="160" spans="1:8">
      <c r="A160">
        <v>157</v>
      </c>
      <c r="B160" t="s">
        <v>980</v>
      </c>
      <c r="C160" t="s">
        <v>981</v>
      </c>
      <c r="D160" t="s">
        <v>982</v>
      </c>
      <c r="E160" t="s">
        <v>983</v>
      </c>
      <c r="F160" t="s">
        <v>983</v>
      </c>
      <c r="G160" t="s">
        <v>984</v>
      </c>
      <c r="H160" t="s">
        <v>984</v>
      </c>
    </row>
    <row r="161" spans="1:8">
      <c r="A161">
        <v>158</v>
      </c>
      <c r="B161" t="s">
        <v>985</v>
      </c>
      <c r="C161" t="s">
        <v>986</v>
      </c>
      <c r="D161" t="s">
        <v>987</v>
      </c>
      <c r="E161" t="s">
        <v>987</v>
      </c>
      <c r="F161" t="s">
        <v>987</v>
      </c>
      <c r="G161" t="s">
        <v>988</v>
      </c>
      <c r="H161" t="s">
        <v>988</v>
      </c>
    </row>
    <row r="162" spans="1:8">
      <c r="A162">
        <v>159</v>
      </c>
      <c r="B162" t="s">
        <v>989</v>
      </c>
      <c r="C162" t="s">
        <v>990</v>
      </c>
      <c r="D162" t="s">
        <v>991</v>
      </c>
      <c r="E162" t="s">
        <v>992</v>
      </c>
      <c r="F162" t="s">
        <v>992</v>
      </c>
      <c r="G162" t="s">
        <v>992</v>
      </c>
      <c r="H162" t="s">
        <v>992</v>
      </c>
    </row>
    <row r="163" spans="1:8">
      <c r="A163">
        <v>160</v>
      </c>
      <c r="B163" t="s">
        <v>993</v>
      </c>
      <c r="C163" t="s">
        <v>994</v>
      </c>
      <c r="D163" t="s">
        <v>995</v>
      </c>
      <c r="E163" t="s">
        <v>996</v>
      </c>
      <c r="F163" t="s">
        <v>7326</v>
      </c>
      <c r="G163" t="s">
        <v>997</v>
      </c>
      <c r="H163" t="s">
        <v>997</v>
      </c>
    </row>
    <row r="164" spans="1:8">
      <c r="A164">
        <v>161</v>
      </c>
      <c r="B164" t="s">
        <v>998</v>
      </c>
      <c r="C164" t="s">
        <v>999</v>
      </c>
      <c r="D164" t="s">
        <v>1000</v>
      </c>
      <c r="E164" t="s">
        <v>1001</v>
      </c>
      <c r="F164" t="s">
        <v>7328</v>
      </c>
      <c r="G164" t="s">
        <v>1002</v>
      </c>
      <c r="H164" t="s">
        <v>1003</v>
      </c>
    </row>
    <row r="165" spans="1:8">
      <c r="A165">
        <v>162</v>
      </c>
      <c r="B165" t="s">
        <v>1004</v>
      </c>
      <c r="C165" t="s">
        <v>1005</v>
      </c>
      <c r="D165" t="s">
        <v>1006</v>
      </c>
      <c r="E165" t="s">
        <v>1007</v>
      </c>
      <c r="F165" t="s">
        <v>7526</v>
      </c>
      <c r="G165" t="s">
        <v>1008</v>
      </c>
      <c r="H165" t="s">
        <v>1008</v>
      </c>
    </row>
    <row r="166" spans="1:8">
      <c r="A166">
        <v>163</v>
      </c>
      <c r="B166" t="s">
        <v>1009</v>
      </c>
      <c r="C166" t="s">
        <v>1010</v>
      </c>
      <c r="D166" t="s">
        <v>1011</v>
      </c>
      <c r="E166" t="s">
        <v>1012</v>
      </c>
      <c r="F166" t="s">
        <v>1012</v>
      </c>
      <c r="G166" t="s">
        <v>1013</v>
      </c>
      <c r="H166" t="s">
        <v>1013</v>
      </c>
    </row>
    <row r="167" spans="1:8">
      <c r="A167">
        <v>164</v>
      </c>
      <c r="B167" t="s">
        <v>1014</v>
      </c>
      <c r="C167" t="s">
        <v>1015</v>
      </c>
      <c r="D167" t="s">
        <v>1016</v>
      </c>
      <c r="E167" t="s">
        <v>1017</v>
      </c>
      <c r="F167" t="s">
        <v>1016</v>
      </c>
      <c r="G167" t="s">
        <v>1018</v>
      </c>
      <c r="H167" t="s">
        <v>1019</v>
      </c>
    </row>
    <row r="168" spans="1:8">
      <c r="A168">
        <v>165</v>
      </c>
      <c r="B168" t="s">
        <v>1021</v>
      </c>
      <c r="C168" t="s">
        <v>1022</v>
      </c>
      <c r="D168" t="s">
        <v>1023</v>
      </c>
      <c r="E168" t="s">
        <v>1024</v>
      </c>
      <c r="F168" t="s">
        <v>1025</v>
      </c>
      <c r="G168" t="s">
        <v>1026</v>
      </c>
      <c r="H168" t="s">
        <v>1027</v>
      </c>
    </row>
    <row r="169" spans="1:8">
      <c r="A169">
        <v>166</v>
      </c>
      <c r="B169" t="s">
        <v>1028</v>
      </c>
      <c r="C169" t="s">
        <v>1029</v>
      </c>
      <c r="D169" t="s">
        <v>1030</v>
      </c>
      <c r="E169" t="s">
        <v>1031</v>
      </c>
      <c r="F169" t="s">
        <v>1032</v>
      </c>
      <c r="G169" t="s">
        <v>1033</v>
      </c>
      <c r="H169" t="s">
        <v>1027</v>
      </c>
    </row>
    <row r="170" spans="1:8">
      <c r="A170">
        <v>167</v>
      </c>
      <c r="B170" t="s">
        <v>1034</v>
      </c>
      <c r="C170" t="s">
        <v>1035</v>
      </c>
      <c r="D170" t="s">
        <v>1036</v>
      </c>
      <c r="E170" t="s">
        <v>1037</v>
      </c>
      <c r="F170" t="s">
        <v>1038</v>
      </c>
      <c r="G170" t="s">
        <v>1039</v>
      </c>
      <c r="H170" t="s">
        <v>1040</v>
      </c>
    </row>
    <row r="171" spans="1:8">
      <c r="A171">
        <v>168</v>
      </c>
      <c r="B171" t="s">
        <v>1041</v>
      </c>
      <c r="C171" t="s">
        <v>1042</v>
      </c>
      <c r="D171" t="s">
        <v>1043</v>
      </c>
      <c r="E171" t="s">
        <v>1044</v>
      </c>
      <c r="F171" t="s">
        <v>1045</v>
      </c>
      <c r="G171" t="s">
        <v>1046</v>
      </c>
      <c r="H171" t="s">
        <v>1047</v>
      </c>
    </row>
    <row r="172" spans="1:8">
      <c r="A172">
        <v>169</v>
      </c>
      <c r="B172" t="s">
        <v>1048</v>
      </c>
      <c r="C172" t="s">
        <v>1049</v>
      </c>
      <c r="D172" t="s">
        <v>1050</v>
      </c>
      <c r="E172" t="s">
        <v>1050</v>
      </c>
      <c r="F172" t="s">
        <v>1051</v>
      </c>
      <c r="G172" t="s">
        <v>1052</v>
      </c>
      <c r="H172" t="s">
        <v>1052</v>
      </c>
    </row>
    <row r="173" spans="1:8">
      <c r="A173">
        <v>170</v>
      </c>
      <c r="B173" t="s">
        <v>1053</v>
      </c>
      <c r="C173" t="s">
        <v>1054</v>
      </c>
      <c r="D173" t="s">
        <v>1055</v>
      </c>
      <c r="E173" t="s">
        <v>1055</v>
      </c>
      <c r="F173" t="s">
        <v>1056</v>
      </c>
      <c r="G173" t="s">
        <v>1057</v>
      </c>
      <c r="H173" t="s">
        <v>1057</v>
      </c>
    </row>
    <row r="174" spans="1:8">
      <c r="A174">
        <v>171</v>
      </c>
      <c r="B174" t="s">
        <v>1059</v>
      </c>
      <c r="C174" t="s">
        <v>1060</v>
      </c>
      <c r="D174" t="s">
        <v>1061</v>
      </c>
      <c r="E174" t="s">
        <v>1061</v>
      </c>
      <c r="F174" t="s">
        <v>1062</v>
      </c>
      <c r="G174" t="s">
        <v>1063</v>
      </c>
      <c r="H174" t="s">
        <v>1064</v>
      </c>
    </row>
    <row r="175" spans="1:8">
      <c r="A175">
        <v>172</v>
      </c>
      <c r="B175" t="s">
        <v>1065</v>
      </c>
      <c r="C175" t="s">
        <v>1066</v>
      </c>
      <c r="D175" t="s">
        <v>1067</v>
      </c>
      <c r="E175" t="s">
        <v>1067</v>
      </c>
      <c r="F175" t="s">
        <v>1068</v>
      </c>
      <c r="G175" t="s">
        <v>1069</v>
      </c>
      <c r="H175" t="s">
        <v>1069</v>
      </c>
    </row>
    <row r="176" spans="1:8">
      <c r="A176">
        <v>173</v>
      </c>
      <c r="B176" t="s">
        <v>1070</v>
      </c>
      <c r="C176" t="s">
        <v>1071</v>
      </c>
      <c r="D176" t="s">
        <v>1072</v>
      </c>
      <c r="E176" t="s">
        <v>1073</v>
      </c>
      <c r="F176" t="s">
        <v>1073</v>
      </c>
      <c r="G176" t="s">
        <v>1074</v>
      </c>
      <c r="H176" t="s">
        <v>1074</v>
      </c>
    </row>
    <row r="177" spans="1:8">
      <c r="A177">
        <v>174</v>
      </c>
      <c r="B177" t="s">
        <v>1075</v>
      </c>
      <c r="C177" t="s">
        <v>1076</v>
      </c>
      <c r="D177" t="s">
        <v>1077</v>
      </c>
      <c r="E177" t="s">
        <v>1078</v>
      </c>
      <c r="F177" t="s">
        <v>1077</v>
      </c>
      <c r="G177" t="s">
        <v>1079</v>
      </c>
      <c r="H177" t="s">
        <v>1080</v>
      </c>
    </row>
    <row r="178" spans="1:8">
      <c r="A178">
        <v>175</v>
      </c>
      <c r="B178" t="s">
        <v>1081</v>
      </c>
      <c r="C178" t="s">
        <v>1082</v>
      </c>
      <c r="D178" t="s">
        <v>1083</v>
      </c>
      <c r="E178" t="s">
        <v>1083</v>
      </c>
      <c r="F178" t="s">
        <v>1083</v>
      </c>
      <c r="G178" t="s">
        <v>1084</v>
      </c>
      <c r="H178" t="s">
        <v>1085</v>
      </c>
    </row>
    <row r="179" spans="1:8">
      <c r="A179">
        <v>176</v>
      </c>
      <c r="B179" t="s">
        <v>1086</v>
      </c>
      <c r="C179" t="s">
        <v>1087</v>
      </c>
      <c r="D179" t="s">
        <v>1088</v>
      </c>
      <c r="E179" t="s">
        <v>1088</v>
      </c>
      <c r="F179" t="s">
        <v>1089</v>
      </c>
      <c r="G179" t="s">
        <v>1090</v>
      </c>
      <c r="H179" t="s">
        <v>1091</v>
      </c>
    </row>
    <row r="180" spans="1:8">
      <c r="A180">
        <v>177</v>
      </c>
      <c r="B180" t="s">
        <v>1092</v>
      </c>
      <c r="C180" t="s">
        <v>1093</v>
      </c>
      <c r="D180" t="s">
        <v>1094</v>
      </c>
      <c r="E180" t="s">
        <v>1095</v>
      </c>
      <c r="F180" t="s">
        <v>1096</v>
      </c>
      <c r="G180" t="s">
        <v>560</v>
      </c>
      <c r="H180" t="s">
        <v>1097</v>
      </c>
    </row>
    <row r="181" spans="1:8">
      <c r="A181">
        <v>178</v>
      </c>
      <c r="B181" t="s">
        <v>1099</v>
      </c>
      <c r="C181" t="s">
        <v>1100</v>
      </c>
      <c r="D181" t="s">
        <v>1101</v>
      </c>
      <c r="E181" t="s">
        <v>1102</v>
      </c>
      <c r="F181" t="s">
        <v>7332</v>
      </c>
      <c r="G181" t="s">
        <v>1103</v>
      </c>
      <c r="H181" t="s">
        <v>1104</v>
      </c>
    </row>
    <row r="182" spans="1:8">
      <c r="A182">
        <v>179</v>
      </c>
      <c r="B182" t="s">
        <v>1105</v>
      </c>
      <c r="C182" t="s">
        <v>1106</v>
      </c>
      <c r="D182" t="s">
        <v>1107</v>
      </c>
      <c r="E182" t="s">
        <v>1108</v>
      </c>
      <c r="F182" t="s">
        <v>7333</v>
      </c>
      <c r="G182" t="s">
        <v>1109</v>
      </c>
      <c r="H182" t="s">
        <v>1104</v>
      </c>
    </row>
    <row r="183" spans="1:8">
      <c r="A183">
        <v>180</v>
      </c>
      <c r="B183" t="s">
        <v>1110</v>
      </c>
      <c r="C183" t="s">
        <v>1111</v>
      </c>
      <c r="D183" t="s">
        <v>1112</v>
      </c>
      <c r="E183" t="s">
        <v>1113</v>
      </c>
      <c r="F183" t="s">
        <v>3926</v>
      </c>
      <c r="G183" t="s">
        <v>1114</v>
      </c>
      <c r="H183" t="s">
        <v>1104</v>
      </c>
    </row>
    <row r="184" spans="1:8">
      <c r="A184">
        <v>181</v>
      </c>
      <c r="B184" t="s">
        <v>1115</v>
      </c>
      <c r="C184" t="s">
        <v>1116</v>
      </c>
      <c r="D184" t="s">
        <v>1117</v>
      </c>
      <c r="E184" t="s">
        <v>1118</v>
      </c>
      <c r="F184" t="s">
        <v>1117</v>
      </c>
      <c r="G184" t="s">
        <v>1119</v>
      </c>
      <c r="H184" t="s">
        <v>1120</v>
      </c>
    </row>
    <row r="185" spans="1:8">
      <c r="A185">
        <v>182</v>
      </c>
      <c r="B185" t="s">
        <v>1121</v>
      </c>
      <c r="C185" t="s">
        <v>1122</v>
      </c>
      <c r="D185" t="s">
        <v>1123</v>
      </c>
      <c r="E185" t="s">
        <v>1124</v>
      </c>
      <c r="F185" t="s">
        <v>1125</v>
      </c>
      <c r="G185" t="s">
        <v>1126</v>
      </c>
      <c r="H185" t="s">
        <v>1127</v>
      </c>
    </row>
    <row r="186" spans="1:8">
      <c r="A186">
        <v>183</v>
      </c>
      <c r="B186" t="s">
        <v>1128</v>
      </c>
      <c r="C186" t="s">
        <v>1129</v>
      </c>
      <c r="D186" t="s">
        <v>1130</v>
      </c>
      <c r="E186" t="s">
        <v>1131</v>
      </c>
      <c r="F186" t="s">
        <v>1132</v>
      </c>
      <c r="G186" t="s">
        <v>1133</v>
      </c>
      <c r="H186" t="s">
        <v>1134</v>
      </c>
    </row>
    <row r="187" spans="1:8">
      <c r="A187">
        <v>184</v>
      </c>
      <c r="B187" t="s">
        <v>1135</v>
      </c>
      <c r="C187" t="s">
        <v>1136</v>
      </c>
      <c r="D187" t="s">
        <v>1137</v>
      </c>
      <c r="E187" t="s">
        <v>1138</v>
      </c>
      <c r="F187" t="s">
        <v>1139</v>
      </c>
      <c r="G187" t="s">
        <v>1140</v>
      </c>
      <c r="H187" t="s">
        <v>1141</v>
      </c>
    </row>
    <row r="188" spans="1:8">
      <c r="A188">
        <v>185</v>
      </c>
      <c r="B188" t="s">
        <v>1142</v>
      </c>
      <c r="C188" t="s">
        <v>1143</v>
      </c>
      <c r="D188" t="s">
        <v>1144</v>
      </c>
      <c r="E188" t="s">
        <v>1145</v>
      </c>
      <c r="F188" t="s">
        <v>1146</v>
      </c>
      <c r="G188" t="s">
        <v>1147</v>
      </c>
      <c r="H188" t="s">
        <v>1148</v>
      </c>
    </row>
    <row r="189" spans="1:8">
      <c r="A189">
        <v>186</v>
      </c>
      <c r="B189" t="s">
        <v>1149</v>
      </c>
      <c r="C189" t="s">
        <v>1150</v>
      </c>
      <c r="D189" t="s">
        <v>1151</v>
      </c>
      <c r="E189" t="s">
        <v>1152</v>
      </c>
      <c r="F189" t="s">
        <v>1153</v>
      </c>
      <c r="G189" t="s">
        <v>1154</v>
      </c>
      <c r="H189" t="s">
        <v>1155</v>
      </c>
    </row>
    <row r="190" spans="1:8">
      <c r="A190">
        <v>187</v>
      </c>
      <c r="B190" t="s">
        <v>1156</v>
      </c>
      <c r="C190" t="s">
        <v>1157</v>
      </c>
      <c r="D190" t="s">
        <v>1158</v>
      </c>
      <c r="E190" t="s">
        <v>1159</v>
      </c>
      <c r="F190" t="s">
        <v>1160</v>
      </c>
      <c r="G190" t="s">
        <v>1161</v>
      </c>
      <c r="H190" t="s">
        <v>1161</v>
      </c>
    </row>
    <row r="191" spans="1:8">
      <c r="A191">
        <v>188</v>
      </c>
      <c r="B191" t="s">
        <v>1162</v>
      </c>
      <c r="C191" t="s">
        <v>1163</v>
      </c>
      <c r="D191" t="s">
        <v>1164</v>
      </c>
      <c r="E191" t="s">
        <v>1165</v>
      </c>
      <c r="F191" t="s">
        <v>1166</v>
      </c>
      <c r="G191" t="s">
        <v>1167</v>
      </c>
      <c r="H191" t="s">
        <v>1168</v>
      </c>
    </row>
    <row r="192" spans="1:8">
      <c r="A192">
        <v>189</v>
      </c>
      <c r="B192" t="s">
        <v>1169</v>
      </c>
      <c r="C192" t="s">
        <v>1170</v>
      </c>
      <c r="D192" t="s">
        <v>1171</v>
      </c>
      <c r="E192" t="s">
        <v>1172</v>
      </c>
      <c r="F192" t="s">
        <v>1173</v>
      </c>
      <c r="G192" t="s">
        <v>1174</v>
      </c>
      <c r="H192" t="s">
        <v>1175</v>
      </c>
    </row>
    <row r="193" spans="1:8">
      <c r="A193">
        <v>190</v>
      </c>
      <c r="B193" t="s">
        <v>1176</v>
      </c>
      <c r="C193" t="s">
        <v>1177</v>
      </c>
      <c r="D193" t="s">
        <v>1178</v>
      </c>
      <c r="E193" t="s">
        <v>1179</v>
      </c>
      <c r="F193" t="s">
        <v>1180</v>
      </c>
      <c r="G193" t="s">
        <v>1181</v>
      </c>
      <c r="H193" t="s">
        <v>1182</v>
      </c>
    </row>
    <row r="194" spans="1:8">
      <c r="A194">
        <v>191</v>
      </c>
      <c r="B194" t="s">
        <v>1183</v>
      </c>
      <c r="C194" t="s">
        <v>1184</v>
      </c>
      <c r="D194" t="s">
        <v>1185</v>
      </c>
      <c r="E194" t="s">
        <v>1185</v>
      </c>
      <c r="F194" t="s">
        <v>888</v>
      </c>
      <c r="G194" t="s">
        <v>1186</v>
      </c>
      <c r="H194" t="s">
        <v>1187</v>
      </c>
    </row>
    <row r="195" spans="1:8">
      <c r="A195">
        <v>192</v>
      </c>
      <c r="B195" t="s">
        <v>1188</v>
      </c>
      <c r="C195" t="s">
        <v>1189</v>
      </c>
      <c r="D195" t="s">
        <v>1190</v>
      </c>
      <c r="E195" t="s">
        <v>1191</v>
      </c>
      <c r="F195" t="s">
        <v>1192</v>
      </c>
      <c r="G195" t="s">
        <v>1193</v>
      </c>
      <c r="H195" t="s">
        <v>1193</v>
      </c>
    </row>
    <row r="196" spans="1:8">
      <c r="A196">
        <v>193</v>
      </c>
      <c r="B196" t="s">
        <v>1194</v>
      </c>
      <c r="C196" t="s">
        <v>1195</v>
      </c>
      <c r="D196" t="s">
        <v>1196</v>
      </c>
      <c r="E196" t="s">
        <v>1197</v>
      </c>
      <c r="F196" t="s">
        <v>1198</v>
      </c>
      <c r="G196" t="s">
        <v>1199</v>
      </c>
      <c r="H196" t="s">
        <v>1199</v>
      </c>
    </row>
    <row r="197" spans="1:8">
      <c r="A197">
        <v>194</v>
      </c>
      <c r="B197" t="s">
        <v>1200</v>
      </c>
      <c r="C197" t="s">
        <v>1201</v>
      </c>
      <c r="D197" t="s">
        <v>1202</v>
      </c>
      <c r="E197" t="s">
        <v>1203</v>
      </c>
      <c r="F197" t="s">
        <v>1204</v>
      </c>
      <c r="G197" t="s">
        <v>1205</v>
      </c>
      <c r="H197" t="s">
        <v>1205</v>
      </c>
    </row>
    <row r="198" spans="1:8">
      <c r="A198">
        <v>195</v>
      </c>
      <c r="B198" t="s">
        <v>1206</v>
      </c>
      <c r="C198" t="s">
        <v>1207</v>
      </c>
      <c r="D198" t="s">
        <v>1209</v>
      </c>
      <c r="E198" t="s">
        <v>1211</v>
      </c>
      <c r="F198" t="s">
        <v>6888</v>
      </c>
      <c r="G198" t="s">
        <v>1216</v>
      </c>
      <c r="H198" t="s">
        <v>1216</v>
      </c>
    </row>
    <row r="199" spans="1:8">
      <c r="A199">
        <v>196</v>
      </c>
      <c r="B199" t="s">
        <v>1217</v>
      </c>
      <c r="C199" t="s">
        <v>1218</v>
      </c>
      <c r="D199" t="s">
        <v>1219</v>
      </c>
      <c r="E199" t="s">
        <v>1220</v>
      </c>
      <c r="F199" t="s">
        <v>1220</v>
      </c>
      <c r="G199" t="s">
        <v>1221</v>
      </c>
      <c r="H199" t="s">
        <v>1221</v>
      </c>
    </row>
    <row r="200" spans="1:8">
      <c r="A200">
        <v>197</v>
      </c>
      <c r="B200" t="s">
        <v>1222</v>
      </c>
      <c r="C200" t="s">
        <v>1223</v>
      </c>
      <c r="D200" t="s">
        <v>1224</v>
      </c>
      <c r="E200" t="s">
        <v>1225</v>
      </c>
      <c r="F200" t="s">
        <v>1224</v>
      </c>
      <c r="G200" t="s">
        <v>1226</v>
      </c>
      <c r="H200" t="s">
        <v>1227</v>
      </c>
    </row>
    <row r="201" spans="1:8">
      <c r="A201">
        <v>198</v>
      </c>
      <c r="B201" t="s">
        <v>1228</v>
      </c>
      <c r="C201" t="s">
        <v>1229</v>
      </c>
      <c r="D201" t="s">
        <v>1230</v>
      </c>
      <c r="E201" t="s">
        <v>1231</v>
      </c>
      <c r="F201" t="s">
        <v>1232</v>
      </c>
      <c r="G201" t="s">
        <v>1233</v>
      </c>
      <c r="H201" t="s">
        <v>1234</v>
      </c>
    </row>
    <row r="202" spans="1:8">
      <c r="A202">
        <v>199</v>
      </c>
      <c r="B202" t="s">
        <v>1235</v>
      </c>
      <c r="C202" t="s">
        <v>1236</v>
      </c>
      <c r="D202" t="s">
        <v>1237</v>
      </c>
      <c r="E202" t="s">
        <v>1238</v>
      </c>
      <c r="F202" t="s">
        <v>1239</v>
      </c>
      <c r="G202" t="s">
        <v>1240</v>
      </c>
      <c r="H202" t="s">
        <v>1241</v>
      </c>
    </row>
    <row r="203" spans="1:8">
      <c r="A203">
        <v>200</v>
      </c>
      <c r="B203" t="s">
        <v>1242</v>
      </c>
      <c r="C203" t="s">
        <v>1243</v>
      </c>
      <c r="D203" t="s">
        <v>1244</v>
      </c>
      <c r="E203" t="s">
        <v>1245</v>
      </c>
      <c r="F203" t="s">
        <v>1244</v>
      </c>
      <c r="G203" t="s">
        <v>1246</v>
      </c>
      <c r="H203" t="s">
        <v>1247</v>
      </c>
    </row>
    <row r="204" spans="1:8">
      <c r="A204">
        <v>201</v>
      </c>
      <c r="B204" t="s">
        <v>1248</v>
      </c>
      <c r="C204" t="s">
        <v>1249</v>
      </c>
      <c r="D204" t="s">
        <v>1250</v>
      </c>
      <c r="E204" t="s">
        <v>1251</v>
      </c>
      <c r="F204" t="s">
        <v>1252</v>
      </c>
      <c r="G204" t="s">
        <v>1253</v>
      </c>
      <c r="H204" t="s">
        <v>1254</v>
      </c>
    </row>
    <row r="205" spans="1:8">
      <c r="A205">
        <v>202</v>
      </c>
      <c r="B205" t="s">
        <v>1255</v>
      </c>
      <c r="C205" t="s">
        <v>1256</v>
      </c>
      <c r="D205" t="s">
        <v>7040</v>
      </c>
      <c r="E205" t="s">
        <v>1257</v>
      </c>
      <c r="F205" t="s">
        <v>1258</v>
      </c>
      <c r="G205" t="s">
        <v>1259</v>
      </c>
      <c r="H205" t="s">
        <v>1259</v>
      </c>
    </row>
    <row r="206" spans="1:8">
      <c r="A206">
        <v>203</v>
      </c>
      <c r="B206" t="s">
        <v>1260</v>
      </c>
      <c r="C206" t="s">
        <v>1261</v>
      </c>
      <c r="D206" t="s">
        <v>1262</v>
      </c>
      <c r="E206" t="s">
        <v>1263</v>
      </c>
      <c r="F206" t="s">
        <v>1262</v>
      </c>
      <c r="G206" t="s">
        <v>1264</v>
      </c>
      <c r="H206" t="s">
        <v>1265</v>
      </c>
    </row>
    <row r="207" spans="1:8">
      <c r="A207">
        <v>204</v>
      </c>
      <c r="B207" t="s">
        <v>1266</v>
      </c>
      <c r="C207" t="s">
        <v>1267</v>
      </c>
      <c r="D207" t="s">
        <v>1268</v>
      </c>
      <c r="E207" t="s">
        <v>1269</v>
      </c>
      <c r="F207" t="s">
        <v>1270</v>
      </c>
      <c r="G207" t="s">
        <v>1271</v>
      </c>
      <c r="H207" t="s">
        <v>1272</v>
      </c>
    </row>
    <row r="208" spans="1:8">
      <c r="A208">
        <v>205</v>
      </c>
      <c r="B208" t="s">
        <v>1273</v>
      </c>
      <c r="C208" t="s">
        <v>1274</v>
      </c>
      <c r="D208" t="s">
        <v>1275</v>
      </c>
      <c r="E208" t="s">
        <v>1276</v>
      </c>
      <c r="F208" t="s">
        <v>1276</v>
      </c>
      <c r="G208" t="s">
        <v>1277</v>
      </c>
      <c r="H208" t="s">
        <v>1277</v>
      </c>
    </row>
    <row r="209" spans="1:8">
      <c r="A209">
        <v>206</v>
      </c>
      <c r="B209" t="s">
        <v>1278</v>
      </c>
      <c r="C209" t="s">
        <v>1279</v>
      </c>
      <c r="D209" t="s">
        <v>1280</v>
      </c>
      <c r="E209" t="s">
        <v>1281</v>
      </c>
      <c r="F209" t="s">
        <v>1280</v>
      </c>
      <c r="G209" t="s">
        <v>560</v>
      </c>
      <c r="H209" t="s">
        <v>1282</v>
      </c>
    </row>
    <row r="210" spans="1:8">
      <c r="A210">
        <v>207</v>
      </c>
      <c r="B210" t="s">
        <v>1283</v>
      </c>
      <c r="C210" t="s">
        <v>1284</v>
      </c>
      <c r="D210" t="s">
        <v>1285</v>
      </c>
      <c r="E210" t="s">
        <v>1102</v>
      </c>
      <c r="F210" t="s">
        <v>1286</v>
      </c>
      <c r="G210" t="s">
        <v>1287</v>
      </c>
      <c r="H210" t="s">
        <v>1287</v>
      </c>
    </row>
    <row r="211" spans="1:8">
      <c r="A211">
        <v>208</v>
      </c>
      <c r="B211" t="s">
        <v>1288</v>
      </c>
      <c r="C211" t="s">
        <v>1289</v>
      </c>
      <c r="D211" t="s">
        <v>1290</v>
      </c>
      <c r="E211" t="s">
        <v>1291</v>
      </c>
      <c r="F211" t="s">
        <v>1292</v>
      </c>
      <c r="G211" t="s">
        <v>1293</v>
      </c>
      <c r="H211" t="s">
        <v>1293</v>
      </c>
    </row>
    <row r="212" spans="1:8">
      <c r="A212">
        <v>209</v>
      </c>
      <c r="B212" t="s">
        <v>1294</v>
      </c>
      <c r="C212" t="s">
        <v>1295</v>
      </c>
      <c r="D212" t="s">
        <v>1296</v>
      </c>
      <c r="E212" t="s">
        <v>1296</v>
      </c>
      <c r="F212" t="s">
        <v>1297</v>
      </c>
      <c r="G212" t="s">
        <v>1298</v>
      </c>
      <c r="H212" t="s">
        <v>1299</v>
      </c>
    </row>
    <row r="213" spans="1:8">
      <c r="A213">
        <v>210</v>
      </c>
      <c r="B213" t="s">
        <v>1300</v>
      </c>
      <c r="C213" t="s">
        <v>1301</v>
      </c>
      <c r="D213" t="s">
        <v>1302</v>
      </c>
      <c r="E213" t="s">
        <v>1303</v>
      </c>
      <c r="F213" t="s">
        <v>1304</v>
      </c>
      <c r="G213" t="s">
        <v>1305</v>
      </c>
      <c r="H213" t="s">
        <v>1306</v>
      </c>
    </row>
    <row r="214" spans="1:8">
      <c r="A214">
        <v>211</v>
      </c>
      <c r="B214" t="s">
        <v>1307</v>
      </c>
      <c r="C214" t="s">
        <v>1308</v>
      </c>
      <c r="D214" t="s">
        <v>1309</v>
      </c>
      <c r="E214" t="s">
        <v>1310</v>
      </c>
      <c r="F214" t="s">
        <v>1311</v>
      </c>
      <c r="G214" t="s">
        <v>1312</v>
      </c>
      <c r="H214" t="s">
        <v>1313</v>
      </c>
    </row>
    <row r="215" spans="1:8">
      <c r="A215">
        <v>212</v>
      </c>
      <c r="B215" t="s">
        <v>1314</v>
      </c>
      <c r="C215" t="s">
        <v>1315</v>
      </c>
      <c r="D215" t="s">
        <v>1316</v>
      </c>
      <c r="E215" t="s">
        <v>1317</v>
      </c>
      <c r="F215" t="s">
        <v>1318</v>
      </c>
      <c r="G215" t="s">
        <v>1319</v>
      </c>
      <c r="H215" t="s">
        <v>1320</v>
      </c>
    </row>
    <row r="216" spans="1:8">
      <c r="A216">
        <v>213</v>
      </c>
      <c r="B216" t="s">
        <v>1321</v>
      </c>
      <c r="C216" t="s">
        <v>1322</v>
      </c>
      <c r="D216" t="s">
        <v>1323</v>
      </c>
      <c r="E216" t="s">
        <v>1324</v>
      </c>
      <c r="F216" t="s">
        <v>1325</v>
      </c>
      <c r="G216" t="s">
        <v>1326</v>
      </c>
      <c r="H216" t="s">
        <v>1327</v>
      </c>
    </row>
    <row r="217" spans="1:8">
      <c r="A217">
        <v>214</v>
      </c>
      <c r="B217" t="s">
        <v>1328</v>
      </c>
      <c r="C217" t="s">
        <v>1329</v>
      </c>
      <c r="D217" t="s">
        <v>1330</v>
      </c>
      <c r="E217" t="s">
        <v>1331</v>
      </c>
      <c r="F217" t="s">
        <v>1332</v>
      </c>
      <c r="G217" t="s">
        <v>1333</v>
      </c>
      <c r="H217" t="s">
        <v>1333</v>
      </c>
    </row>
    <row r="218" spans="1:8">
      <c r="A218">
        <v>215</v>
      </c>
      <c r="B218" t="s">
        <v>1334</v>
      </c>
      <c r="C218" t="s">
        <v>1335</v>
      </c>
      <c r="D218" t="s">
        <v>1336</v>
      </c>
      <c r="E218" t="s">
        <v>1337</v>
      </c>
      <c r="F218" t="s">
        <v>1338</v>
      </c>
      <c r="G218" t="s">
        <v>560</v>
      </c>
      <c r="H218" t="s">
        <v>1339</v>
      </c>
    </row>
    <row r="219" spans="1:8">
      <c r="A219">
        <v>216</v>
      </c>
      <c r="B219" t="s">
        <v>1340</v>
      </c>
      <c r="C219" t="s">
        <v>1341</v>
      </c>
      <c r="D219" t="s">
        <v>1342</v>
      </c>
      <c r="E219" t="s">
        <v>1343</v>
      </c>
      <c r="F219" t="s">
        <v>1344</v>
      </c>
      <c r="G219" t="s">
        <v>1345</v>
      </c>
      <c r="H219" t="s">
        <v>1346</v>
      </c>
    </row>
    <row r="220" spans="1:8">
      <c r="A220">
        <v>217</v>
      </c>
      <c r="B220" t="s">
        <v>1347</v>
      </c>
      <c r="C220" t="s">
        <v>1348</v>
      </c>
      <c r="D220" t="s">
        <v>1349</v>
      </c>
      <c r="E220" t="s">
        <v>1350</v>
      </c>
      <c r="F220" t="s">
        <v>1351</v>
      </c>
      <c r="G220" t="s">
        <v>1352</v>
      </c>
      <c r="H220" t="s">
        <v>1352</v>
      </c>
    </row>
    <row r="221" spans="1:8">
      <c r="A221">
        <v>218</v>
      </c>
      <c r="B221" t="s">
        <v>1353</v>
      </c>
      <c r="C221" t="s">
        <v>1354</v>
      </c>
      <c r="D221" t="s">
        <v>1355</v>
      </c>
      <c r="E221" t="s">
        <v>1355</v>
      </c>
      <c r="F221" t="s">
        <v>1356</v>
      </c>
      <c r="G221" t="s">
        <v>1357</v>
      </c>
      <c r="H221" t="s">
        <v>1357</v>
      </c>
    </row>
    <row r="222" spans="1:8">
      <c r="A222">
        <v>219</v>
      </c>
      <c r="B222" t="s">
        <v>1358</v>
      </c>
      <c r="C222" t="s">
        <v>1359</v>
      </c>
      <c r="D222" t="s">
        <v>1360</v>
      </c>
      <c r="E222" t="s">
        <v>1361</v>
      </c>
      <c r="F222" t="s">
        <v>1362</v>
      </c>
      <c r="G222" t="s">
        <v>1363</v>
      </c>
      <c r="H222" t="s">
        <v>1363</v>
      </c>
    </row>
    <row r="223" spans="1:8">
      <c r="A223">
        <v>220</v>
      </c>
      <c r="B223" t="s">
        <v>1364</v>
      </c>
      <c r="C223" t="s">
        <v>1365</v>
      </c>
      <c r="D223" t="s">
        <v>1366</v>
      </c>
      <c r="E223" t="s">
        <v>1367</v>
      </c>
      <c r="F223" t="s">
        <v>1368</v>
      </c>
      <c r="G223" t="s">
        <v>1369</v>
      </c>
      <c r="H223" t="s">
        <v>1369</v>
      </c>
    </row>
    <row r="224" spans="1:8">
      <c r="A224">
        <v>221</v>
      </c>
      <c r="B224" t="s">
        <v>1370</v>
      </c>
      <c r="C224" t="s">
        <v>1371</v>
      </c>
      <c r="D224" t="s">
        <v>1372</v>
      </c>
      <c r="E224" t="s">
        <v>1373</v>
      </c>
      <c r="F224" t="s">
        <v>1374</v>
      </c>
      <c r="G224" t="s">
        <v>1375</v>
      </c>
      <c r="H224" t="s">
        <v>1376</v>
      </c>
    </row>
    <row r="225" spans="1:8">
      <c r="A225">
        <v>222</v>
      </c>
      <c r="B225" t="s">
        <v>1377</v>
      </c>
      <c r="C225" t="s">
        <v>1378</v>
      </c>
      <c r="D225" t="s">
        <v>1379</v>
      </c>
      <c r="E225" t="s">
        <v>1380</v>
      </c>
      <c r="F225" t="s">
        <v>1381</v>
      </c>
      <c r="G225" t="s">
        <v>1382</v>
      </c>
      <c r="H225" t="s">
        <v>1382</v>
      </c>
    </row>
    <row r="226" spans="1:8">
      <c r="A226">
        <v>223</v>
      </c>
      <c r="B226" t="s">
        <v>1383</v>
      </c>
      <c r="C226" t="s">
        <v>1384</v>
      </c>
      <c r="D226" t="s">
        <v>1385</v>
      </c>
      <c r="E226" t="s">
        <v>1385</v>
      </c>
      <c r="F226" t="s">
        <v>1386</v>
      </c>
      <c r="G226" t="s">
        <v>1387</v>
      </c>
      <c r="H226" t="s">
        <v>1387</v>
      </c>
    </row>
    <row r="227" spans="1:8">
      <c r="A227">
        <v>224</v>
      </c>
      <c r="B227" t="s">
        <v>1388</v>
      </c>
      <c r="C227" t="s">
        <v>1389</v>
      </c>
      <c r="D227" t="s">
        <v>1390</v>
      </c>
      <c r="E227" t="s">
        <v>1391</v>
      </c>
      <c r="F227" t="s">
        <v>1392</v>
      </c>
      <c r="G227" t="s">
        <v>1393</v>
      </c>
      <c r="H227" t="s">
        <v>1394</v>
      </c>
    </row>
    <row r="228" spans="1:8">
      <c r="A228">
        <v>225</v>
      </c>
      <c r="B228" t="s">
        <v>1395</v>
      </c>
      <c r="C228" t="s">
        <v>1396</v>
      </c>
      <c r="D228" t="s">
        <v>1397</v>
      </c>
      <c r="E228" t="s">
        <v>1398</v>
      </c>
      <c r="F228" t="s">
        <v>6889</v>
      </c>
      <c r="G228" t="s">
        <v>1400</v>
      </c>
      <c r="H228" t="s">
        <v>1401</v>
      </c>
    </row>
    <row r="229" spans="1:8">
      <c r="A229">
        <v>226</v>
      </c>
      <c r="B229" t="s">
        <v>1402</v>
      </c>
      <c r="C229" t="s">
        <v>1403</v>
      </c>
      <c r="D229" t="s">
        <v>1404</v>
      </c>
      <c r="E229" t="s">
        <v>1405</v>
      </c>
      <c r="F229" t="s">
        <v>1406</v>
      </c>
      <c r="G229" t="s">
        <v>1407</v>
      </c>
      <c r="H229" t="s">
        <v>1408</v>
      </c>
    </row>
    <row r="230" spans="1:8">
      <c r="A230">
        <v>227</v>
      </c>
      <c r="B230" t="s">
        <v>1409</v>
      </c>
      <c r="C230" t="s">
        <v>1410</v>
      </c>
      <c r="D230" t="s">
        <v>1411</v>
      </c>
      <c r="E230" t="s">
        <v>1412</v>
      </c>
      <c r="F230" t="s">
        <v>1413</v>
      </c>
      <c r="G230" t="s">
        <v>1414</v>
      </c>
      <c r="H230" t="s">
        <v>1415</v>
      </c>
    </row>
    <row r="231" spans="1:8">
      <c r="A231">
        <v>228</v>
      </c>
      <c r="B231" t="s">
        <v>1416</v>
      </c>
      <c r="C231" t="s">
        <v>1417</v>
      </c>
      <c r="D231" t="s">
        <v>1418</v>
      </c>
      <c r="E231" t="s">
        <v>1418</v>
      </c>
      <c r="F231" t="s">
        <v>1418</v>
      </c>
      <c r="G231" t="s">
        <v>1419</v>
      </c>
      <c r="H231" t="s">
        <v>1419</v>
      </c>
    </row>
    <row r="232" spans="1:8">
      <c r="A232">
        <v>229</v>
      </c>
      <c r="B232" t="s">
        <v>1420</v>
      </c>
      <c r="C232" t="s">
        <v>1421</v>
      </c>
      <c r="D232" t="s">
        <v>1422</v>
      </c>
      <c r="E232" t="s">
        <v>1423</v>
      </c>
      <c r="F232" t="s">
        <v>1424</v>
      </c>
      <c r="G232" t="s">
        <v>1425</v>
      </c>
      <c r="H232" t="s">
        <v>1426</v>
      </c>
    </row>
    <row r="233" spans="1:8">
      <c r="A233">
        <v>230</v>
      </c>
      <c r="B233" t="s">
        <v>1427</v>
      </c>
      <c r="C233" t="s">
        <v>1428</v>
      </c>
      <c r="D233" t="s">
        <v>1429</v>
      </c>
      <c r="E233" t="s">
        <v>1430</v>
      </c>
      <c r="F233" t="s">
        <v>1429</v>
      </c>
      <c r="G233" t="s">
        <v>1431</v>
      </c>
      <c r="H233" t="s">
        <v>1432</v>
      </c>
    </row>
    <row r="234" spans="1:8">
      <c r="A234">
        <v>231</v>
      </c>
      <c r="B234" t="s">
        <v>1433</v>
      </c>
      <c r="C234" t="s">
        <v>1434</v>
      </c>
      <c r="D234" t="s">
        <v>1435</v>
      </c>
      <c r="E234" t="s">
        <v>1435</v>
      </c>
      <c r="F234" t="s">
        <v>1436</v>
      </c>
      <c r="G234" t="s">
        <v>1437</v>
      </c>
      <c r="H234" t="s">
        <v>1438</v>
      </c>
    </row>
    <row r="235" spans="1:8">
      <c r="A235">
        <v>232</v>
      </c>
      <c r="B235" t="s">
        <v>1439</v>
      </c>
      <c r="C235" t="s">
        <v>582</v>
      </c>
      <c r="D235" t="s">
        <v>582</v>
      </c>
      <c r="E235" t="s">
        <v>582</v>
      </c>
      <c r="F235" t="s">
        <v>582</v>
      </c>
      <c r="G235" t="s">
        <v>582</v>
      </c>
      <c r="H235" t="s">
        <v>1441</v>
      </c>
    </row>
    <row r="236" spans="1:8">
      <c r="A236">
        <v>233</v>
      </c>
      <c r="B236" t="s">
        <v>1442</v>
      </c>
      <c r="C236" t="s">
        <v>1443</v>
      </c>
      <c r="D236" t="s">
        <v>1444</v>
      </c>
      <c r="E236" t="s">
        <v>1444</v>
      </c>
      <c r="F236" t="s">
        <v>1445</v>
      </c>
      <c r="G236" t="s">
        <v>1446</v>
      </c>
      <c r="H236" t="s">
        <v>1447</v>
      </c>
    </row>
    <row r="237" spans="1:8">
      <c r="A237">
        <v>234</v>
      </c>
      <c r="B237" t="s">
        <v>1448</v>
      </c>
      <c r="C237" t="s">
        <v>1449</v>
      </c>
      <c r="D237" t="s">
        <v>1450</v>
      </c>
      <c r="E237" t="s">
        <v>1451</v>
      </c>
      <c r="F237" t="s">
        <v>1452</v>
      </c>
      <c r="G237" t="s">
        <v>1453</v>
      </c>
      <c r="H237" t="s">
        <v>1453</v>
      </c>
    </row>
    <row r="238" spans="1:8">
      <c r="A238">
        <v>235</v>
      </c>
      <c r="B238" t="s">
        <v>1454</v>
      </c>
      <c r="C238" t="s">
        <v>1455</v>
      </c>
      <c r="D238" t="s">
        <v>1456</v>
      </c>
      <c r="E238" t="s">
        <v>1457</v>
      </c>
      <c r="F238" t="s">
        <v>1458</v>
      </c>
      <c r="G238" t="s">
        <v>1459</v>
      </c>
      <c r="H238" t="s">
        <v>1459</v>
      </c>
    </row>
    <row r="239" spans="1:8">
      <c r="A239">
        <v>236</v>
      </c>
      <c r="B239" t="s">
        <v>1460</v>
      </c>
      <c r="C239" t="s">
        <v>1461</v>
      </c>
      <c r="D239" t="s">
        <v>1462</v>
      </c>
      <c r="E239" t="s">
        <v>1463</v>
      </c>
      <c r="F239" t="s">
        <v>1464</v>
      </c>
      <c r="G239" t="s">
        <v>1465</v>
      </c>
      <c r="H239" t="s">
        <v>1466</v>
      </c>
    </row>
    <row r="240" spans="1:8">
      <c r="A240">
        <v>237</v>
      </c>
      <c r="B240" t="s">
        <v>1467</v>
      </c>
      <c r="C240" t="s">
        <v>1468</v>
      </c>
      <c r="D240" t="s">
        <v>1469</v>
      </c>
      <c r="E240" t="s">
        <v>1470</v>
      </c>
      <c r="F240" t="s">
        <v>1471</v>
      </c>
      <c r="G240" t="s">
        <v>1472</v>
      </c>
      <c r="H240" t="s">
        <v>1472</v>
      </c>
    </row>
    <row r="241" spans="1:8">
      <c r="A241">
        <v>238</v>
      </c>
      <c r="B241" t="s">
        <v>1473</v>
      </c>
      <c r="C241" t="s">
        <v>1474</v>
      </c>
      <c r="D241" t="s">
        <v>1475</v>
      </c>
      <c r="E241" t="s">
        <v>1475</v>
      </c>
      <c r="F241" t="s">
        <v>1476</v>
      </c>
      <c r="G241" t="s">
        <v>1477</v>
      </c>
      <c r="H241" t="s">
        <v>1478</v>
      </c>
    </row>
    <row r="242" spans="1:8">
      <c r="A242">
        <v>239</v>
      </c>
      <c r="B242" t="s">
        <v>1480</v>
      </c>
      <c r="C242" t="s">
        <v>1481</v>
      </c>
      <c r="D242" t="s">
        <v>1482</v>
      </c>
      <c r="E242" t="s">
        <v>1483</v>
      </c>
      <c r="F242" t="s">
        <v>1484</v>
      </c>
      <c r="G242" t="s">
        <v>1485</v>
      </c>
      <c r="H242" t="s">
        <v>1486</v>
      </c>
    </row>
    <row r="243" spans="1:8">
      <c r="A243">
        <v>240</v>
      </c>
      <c r="B243" t="s">
        <v>1487</v>
      </c>
      <c r="C243" t="s">
        <v>1488</v>
      </c>
      <c r="D243" t="s">
        <v>1489</v>
      </c>
      <c r="E243" t="s">
        <v>1490</v>
      </c>
      <c r="F243" t="s">
        <v>1491</v>
      </c>
      <c r="G243" t="s">
        <v>1492</v>
      </c>
      <c r="H243" t="s">
        <v>1492</v>
      </c>
    </row>
    <row r="244" spans="1:8">
      <c r="A244">
        <v>241</v>
      </c>
      <c r="B244" t="s">
        <v>1493</v>
      </c>
      <c r="C244" t="s">
        <v>1494</v>
      </c>
      <c r="D244" t="s">
        <v>1495</v>
      </c>
      <c r="E244" t="s">
        <v>1496</v>
      </c>
      <c r="F244" t="s">
        <v>1497</v>
      </c>
      <c r="G244" t="s">
        <v>1498</v>
      </c>
      <c r="H244" t="s">
        <v>1499</v>
      </c>
    </row>
    <row r="245" spans="1:8">
      <c r="A245">
        <v>242</v>
      </c>
      <c r="B245" t="s">
        <v>1500</v>
      </c>
      <c r="C245" t="s">
        <v>1501</v>
      </c>
      <c r="D245" t="s">
        <v>1502</v>
      </c>
      <c r="E245" t="s">
        <v>1503</v>
      </c>
      <c r="F245" t="s">
        <v>1504</v>
      </c>
      <c r="G245" t="s">
        <v>1505</v>
      </c>
      <c r="H245" t="s">
        <v>1506</v>
      </c>
    </row>
    <row r="246" spans="1:8">
      <c r="A246">
        <v>243</v>
      </c>
      <c r="B246" t="s">
        <v>1507</v>
      </c>
      <c r="C246" t="s">
        <v>1508</v>
      </c>
      <c r="D246" t="s">
        <v>1509</v>
      </c>
      <c r="E246" t="s">
        <v>1509</v>
      </c>
      <c r="F246" t="s">
        <v>1509</v>
      </c>
      <c r="G246" t="s">
        <v>1510</v>
      </c>
      <c r="H246" t="s">
        <v>1511</v>
      </c>
    </row>
    <row r="247" spans="1:8">
      <c r="A247">
        <v>244</v>
      </c>
      <c r="B247" t="s">
        <v>1512</v>
      </c>
      <c r="C247" t="s">
        <v>1513</v>
      </c>
      <c r="D247" t="s">
        <v>1514</v>
      </c>
      <c r="E247" t="s">
        <v>1514</v>
      </c>
      <c r="F247" t="s">
        <v>1514</v>
      </c>
      <c r="G247" t="s">
        <v>1515</v>
      </c>
      <c r="H247" t="s">
        <v>1515</v>
      </c>
    </row>
    <row r="248" spans="1:8">
      <c r="A248">
        <v>245</v>
      </c>
      <c r="B248" t="s">
        <v>1516</v>
      </c>
      <c r="C248" t="s">
        <v>1517</v>
      </c>
      <c r="D248" t="s">
        <v>1518</v>
      </c>
      <c r="E248" t="s">
        <v>1519</v>
      </c>
      <c r="F248" t="s">
        <v>1520</v>
      </c>
      <c r="G248" t="s">
        <v>1521</v>
      </c>
      <c r="H248" t="s">
        <v>1521</v>
      </c>
    </row>
    <row r="249" spans="1:8">
      <c r="A249">
        <v>246</v>
      </c>
      <c r="B249" t="s">
        <v>1523</v>
      </c>
      <c r="C249" t="s">
        <v>1524</v>
      </c>
      <c r="D249" t="s">
        <v>1525</v>
      </c>
      <c r="E249" t="s">
        <v>1526</v>
      </c>
      <c r="F249" t="s">
        <v>1527</v>
      </c>
      <c r="G249" t="s">
        <v>1528</v>
      </c>
      <c r="H249" t="s">
        <v>1528</v>
      </c>
    </row>
    <row r="250" spans="1:8">
      <c r="A250">
        <v>247</v>
      </c>
      <c r="B250" t="s">
        <v>1529</v>
      </c>
      <c r="C250" t="s">
        <v>1530</v>
      </c>
      <c r="D250" t="s">
        <v>1531</v>
      </c>
      <c r="E250" t="s">
        <v>1532</v>
      </c>
      <c r="F250" t="s">
        <v>1533</v>
      </c>
      <c r="G250" t="s">
        <v>1534</v>
      </c>
      <c r="H250" t="s">
        <v>1535</v>
      </c>
    </row>
    <row r="251" spans="1:8">
      <c r="A251">
        <v>248</v>
      </c>
      <c r="B251" t="s">
        <v>1536</v>
      </c>
      <c r="C251" t="s">
        <v>1537</v>
      </c>
      <c r="D251" t="s">
        <v>1538</v>
      </c>
      <c r="E251" t="s">
        <v>1539</v>
      </c>
      <c r="F251" t="s">
        <v>1540</v>
      </c>
      <c r="G251" t="s">
        <v>1541</v>
      </c>
      <c r="H251" t="s">
        <v>1541</v>
      </c>
    </row>
    <row r="252" spans="1:8">
      <c r="A252">
        <v>249</v>
      </c>
      <c r="B252" t="s">
        <v>1542</v>
      </c>
      <c r="C252" t="s">
        <v>1543</v>
      </c>
      <c r="D252" t="s">
        <v>1544</v>
      </c>
      <c r="E252" t="s">
        <v>1545</v>
      </c>
      <c r="F252" t="s">
        <v>1546</v>
      </c>
      <c r="G252" t="s">
        <v>1547</v>
      </c>
      <c r="H252" t="s">
        <v>1547</v>
      </c>
    </row>
    <row r="253" spans="1:8">
      <c r="A253">
        <v>250</v>
      </c>
      <c r="B253" t="s">
        <v>1548</v>
      </c>
      <c r="C253" t="s">
        <v>1549</v>
      </c>
      <c r="D253" t="s">
        <v>1550</v>
      </c>
      <c r="E253" t="s">
        <v>1551</v>
      </c>
      <c r="F253" t="s">
        <v>1552</v>
      </c>
      <c r="G253" t="s">
        <v>1553</v>
      </c>
      <c r="H253" t="s">
        <v>1553</v>
      </c>
    </row>
    <row r="254" spans="1:8">
      <c r="A254">
        <v>251</v>
      </c>
      <c r="B254" t="s">
        <v>1554</v>
      </c>
      <c r="C254" t="s">
        <v>1555</v>
      </c>
      <c r="D254" t="s">
        <v>1556</v>
      </c>
      <c r="E254" t="s">
        <v>1557</v>
      </c>
      <c r="F254" t="s">
        <v>1558</v>
      </c>
      <c r="G254" t="s">
        <v>1559</v>
      </c>
      <c r="H254" t="s">
        <v>1560</v>
      </c>
    </row>
    <row r="255" spans="1:8">
      <c r="A255">
        <v>252</v>
      </c>
      <c r="B255" t="s">
        <v>1561</v>
      </c>
      <c r="C255" t="s">
        <v>1562</v>
      </c>
      <c r="D255" t="s">
        <v>1563</v>
      </c>
      <c r="E255" t="s">
        <v>1564</v>
      </c>
      <c r="F255" t="s">
        <v>1565</v>
      </c>
      <c r="G255" t="s">
        <v>1566</v>
      </c>
      <c r="H255" t="s">
        <v>1567</v>
      </c>
    </row>
    <row r="256" spans="1:8">
      <c r="A256">
        <v>253</v>
      </c>
      <c r="B256" t="s">
        <v>1568</v>
      </c>
      <c r="C256" t="s">
        <v>1569</v>
      </c>
      <c r="D256" t="s">
        <v>1570</v>
      </c>
      <c r="E256" t="s">
        <v>1571</v>
      </c>
      <c r="F256" t="s">
        <v>1572</v>
      </c>
      <c r="G256" t="s">
        <v>1573</v>
      </c>
      <c r="H256" t="s">
        <v>1574</v>
      </c>
    </row>
    <row r="257" spans="1:8">
      <c r="A257">
        <v>254</v>
      </c>
      <c r="B257" t="s">
        <v>1575</v>
      </c>
      <c r="C257" t="s">
        <v>1576</v>
      </c>
      <c r="D257" t="s">
        <v>1577</v>
      </c>
      <c r="E257" t="s">
        <v>1578</v>
      </c>
      <c r="F257" t="s">
        <v>1579</v>
      </c>
      <c r="G257" t="s">
        <v>1580</v>
      </c>
      <c r="H257" t="s">
        <v>1580</v>
      </c>
    </row>
    <row r="258" spans="1:8">
      <c r="A258">
        <v>255</v>
      </c>
      <c r="B258" t="s">
        <v>1581</v>
      </c>
      <c r="C258" t="s">
        <v>1582</v>
      </c>
      <c r="D258" t="s">
        <v>1583</v>
      </c>
      <c r="E258" t="s">
        <v>1584</v>
      </c>
      <c r="F258" t="s">
        <v>1585</v>
      </c>
      <c r="G258" t="s">
        <v>1586</v>
      </c>
      <c r="H258" t="s">
        <v>1587</v>
      </c>
    </row>
    <row r="259" spans="1:8">
      <c r="A259">
        <v>256</v>
      </c>
      <c r="B259" t="s">
        <v>1588</v>
      </c>
      <c r="C259" t="s">
        <v>1589</v>
      </c>
      <c r="D259" t="s">
        <v>1590</v>
      </c>
      <c r="E259" t="s">
        <v>1591</v>
      </c>
      <c r="F259" t="s">
        <v>1592</v>
      </c>
      <c r="G259" t="s">
        <v>1593</v>
      </c>
      <c r="H259" t="s">
        <v>1594</v>
      </c>
    </row>
    <row r="260" spans="1:8">
      <c r="A260">
        <v>257</v>
      </c>
      <c r="B260" t="s">
        <v>1595</v>
      </c>
      <c r="C260" t="s">
        <v>1596</v>
      </c>
      <c r="D260" t="s">
        <v>1597</v>
      </c>
      <c r="E260" t="s">
        <v>1598</v>
      </c>
      <c r="F260" t="s">
        <v>1599</v>
      </c>
      <c r="G260" t="s">
        <v>1600</v>
      </c>
      <c r="H260" t="s">
        <v>1601</v>
      </c>
    </row>
    <row r="261" spans="1:8">
      <c r="A261">
        <v>258</v>
      </c>
      <c r="B261" t="s">
        <v>1602</v>
      </c>
      <c r="C261" t="s">
        <v>1603</v>
      </c>
      <c r="D261" t="s">
        <v>1604</v>
      </c>
      <c r="E261" t="s">
        <v>1604</v>
      </c>
      <c r="F261" t="s">
        <v>1605</v>
      </c>
      <c r="G261" t="s">
        <v>1606</v>
      </c>
      <c r="H261" t="s">
        <v>1606</v>
      </c>
    </row>
    <row r="262" spans="1:8">
      <c r="A262">
        <v>259</v>
      </c>
      <c r="B262" t="s">
        <v>1607</v>
      </c>
      <c r="C262" t="s">
        <v>1618</v>
      </c>
      <c r="D262" t="s">
        <v>1608</v>
      </c>
      <c r="E262" t="s">
        <v>1609</v>
      </c>
      <c r="F262" t="s">
        <v>1599</v>
      </c>
      <c r="G262" t="s">
        <v>1600</v>
      </c>
      <c r="H262" t="s">
        <v>1601</v>
      </c>
    </row>
    <row r="263" spans="1:8">
      <c r="A263">
        <v>260</v>
      </c>
      <c r="B263" t="s">
        <v>1610</v>
      </c>
      <c r="C263" t="s">
        <v>1611</v>
      </c>
      <c r="D263" t="s">
        <v>1612</v>
      </c>
      <c r="E263" t="s">
        <v>1613</v>
      </c>
      <c r="F263" t="s">
        <v>1614</v>
      </c>
      <c r="G263" t="s">
        <v>1615</v>
      </c>
      <c r="H263" t="s">
        <v>1616</v>
      </c>
    </row>
    <row r="264" spans="1:8">
      <c r="A264">
        <v>261</v>
      </c>
      <c r="B264" t="s">
        <v>1617</v>
      </c>
      <c r="C264" t="s">
        <v>1618</v>
      </c>
      <c r="D264" t="s">
        <v>1619</v>
      </c>
      <c r="E264" t="s">
        <v>1621</v>
      </c>
      <c r="F264" t="s">
        <v>1622</v>
      </c>
      <c r="G264" t="s">
        <v>560</v>
      </c>
      <c r="H264" t="s">
        <v>1601</v>
      </c>
    </row>
    <row r="265" spans="1:8">
      <c r="A265">
        <v>262</v>
      </c>
      <c r="B265" t="s">
        <v>1623</v>
      </c>
      <c r="C265" t="s">
        <v>1624</v>
      </c>
      <c r="D265" t="s">
        <v>1625</v>
      </c>
      <c r="E265" t="s">
        <v>1626</v>
      </c>
      <c r="F265" t="s">
        <v>1627</v>
      </c>
      <c r="G265" t="s">
        <v>1628</v>
      </c>
      <c r="H265" t="s">
        <v>1629</v>
      </c>
    </row>
    <row r="266" spans="1:8">
      <c r="A266">
        <v>263</v>
      </c>
      <c r="B266" t="s">
        <v>1630</v>
      </c>
      <c r="C266" t="s">
        <v>1631</v>
      </c>
      <c r="D266" t="s">
        <v>1632</v>
      </c>
      <c r="E266" t="s">
        <v>1633</v>
      </c>
      <c r="F266" t="s">
        <v>1634</v>
      </c>
      <c r="G266" t="s">
        <v>1635</v>
      </c>
      <c r="H266" t="s">
        <v>1636</v>
      </c>
    </row>
    <row r="267" spans="1:8">
      <c r="A267">
        <v>264</v>
      </c>
      <c r="B267" t="s">
        <v>1637</v>
      </c>
      <c r="C267" t="s">
        <v>1638</v>
      </c>
      <c r="D267" t="s">
        <v>1639</v>
      </c>
      <c r="E267" t="s">
        <v>1640</v>
      </c>
      <c r="F267" t="s">
        <v>1641</v>
      </c>
      <c r="G267" t="s">
        <v>1642</v>
      </c>
      <c r="H267" t="s">
        <v>1643</v>
      </c>
    </row>
    <row r="268" spans="1:8">
      <c r="A268">
        <v>265</v>
      </c>
      <c r="B268" t="s">
        <v>1644</v>
      </c>
      <c r="C268" t="s">
        <v>1645</v>
      </c>
      <c r="D268" t="s">
        <v>1646</v>
      </c>
      <c r="E268" t="s">
        <v>1647</v>
      </c>
      <c r="F268" t="s">
        <v>1647</v>
      </c>
      <c r="G268" t="s">
        <v>1648</v>
      </c>
      <c r="H268" t="s">
        <v>1648</v>
      </c>
    </row>
    <row r="269" spans="1:8">
      <c r="A269">
        <v>266</v>
      </c>
      <c r="B269" t="s">
        <v>1649</v>
      </c>
      <c r="C269" t="s">
        <v>1650</v>
      </c>
      <c r="D269" t="s">
        <v>1651</v>
      </c>
      <c r="E269" t="s">
        <v>1652</v>
      </c>
      <c r="F269" t="s">
        <v>1653</v>
      </c>
      <c r="G269" t="s">
        <v>1654</v>
      </c>
      <c r="H269" t="s">
        <v>1655</v>
      </c>
    </row>
    <row r="270" spans="1:8">
      <c r="A270">
        <v>267</v>
      </c>
      <c r="B270" t="s">
        <v>1656</v>
      </c>
      <c r="C270" t="s">
        <v>1657</v>
      </c>
      <c r="D270" t="s">
        <v>1658</v>
      </c>
      <c r="E270" t="s">
        <v>1659</v>
      </c>
      <c r="F270" t="s">
        <v>1659</v>
      </c>
      <c r="G270" t="s">
        <v>1660</v>
      </c>
      <c r="H270" t="s">
        <v>1660</v>
      </c>
    </row>
    <row r="271" spans="1:8">
      <c r="A271">
        <v>268</v>
      </c>
      <c r="B271" t="s">
        <v>1661</v>
      </c>
      <c r="C271" t="s">
        <v>1662</v>
      </c>
      <c r="D271" t="s">
        <v>1663</v>
      </c>
      <c r="E271" t="s">
        <v>1663</v>
      </c>
      <c r="F271" t="s">
        <v>1663</v>
      </c>
      <c r="G271" t="s">
        <v>1664</v>
      </c>
      <c r="H271" t="s">
        <v>1664</v>
      </c>
    </row>
    <row r="272" spans="1:8">
      <c r="A272">
        <v>269</v>
      </c>
      <c r="B272" t="s">
        <v>1665</v>
      </c>
      <c r="C272" t="s">
        <v>1666</v>
      </c>
      <c r="D272" t="s">
        <v>1667</v>
      </c>
      <c r="E272" t="s">
        <v>1668</v>
      </c>
      <c r="F272" t="s">
        <v>1669</v>
      </c>
      <c r="G272" t="s">
        <v>1668</v>
      </c>
      <c r="H272" t="s">
        <v>1668</v>
      </c>
    </row>
    <row r="273" spans="1:8">
      <c r="A273">
        <v>270</v>
      </c>
      <c r="B273" t="s">
        <v>1671</v>
      </c>
      <c r="C273" t="s">
        <v>1672</v>
      </c>
      <c r="D273" t="s">
        <v>1673</v>
      </c>
      <c r="E273" t="s">
        <v>1668</v>
      </c>
      <c r="F273" t="s">
        <v>1674</v>
      </c>
      <c r="G273" t="s">
        <v>1668</v>
      </c>
      <c r="H273" t="s">
        <v>1668</v>
      </c>
    </row>
    <row r="274" spans="1:8">
      <c r="A274">
        <v>271</v>
      </c>
      <c r="B274" t="s">
        <v>1675</v>
      </c>
      <c r="C274" t="s">
        <v>1676</v>
      </c>
      <c r="D274" t="s">
        <v>1677</v>
      </c>
      <c r="E274" t="s">
        <v>1678</v>
      </c>
      <c r="F274" t="s">
        <v>1679</v>
      </c>
      <c r="G274" t="s">
        <v>1680</v>
      </c>
      <c r="H274" t="s">
        <v>1681</v>
      </c>
    </row>
    <row r="275" spans="1:8">
      <c r="A275">
        <v>272</v>
      </c>
      <c r="B275" t="s">
        <v>1682</v>
      </c>
      <c r="C275" t="s">
        <v>1683</v>
      </c>
      <c r="D275" t="s">
        <v>1684</v>
      </c>
      <c r="E275" t="s">
        <v>1684</v>
      </c>
      <c r="F275" t="s">
        <v>1685</v>
      </c>
      <c r="G275" t="s">
        <v>1686</v>
      </c>
      <c r="H275" t="s">
        <v>1686</v>
      </c>
    </row>
    <row r="276" spans="1:8">
      <c r="A276">
        <v>273</v>
      </c>
      <c r="B276" t="s">
        <v>1687</v>
      </c>
      <c r="C276" t="s">
        <v>1688</v>
      </c>
      <c r="D276" t="s">
        <v>1689</v>
      </c>
      <c r="E276" t="s">
        <v>1690</v>
      </c>
      <c r="F276" t="s">
        <v>1691</v>
      </c>
      <c r="G276" t="s">
        <v>1692</v>
      </c>
      <c r="H276" t="s">
        <v>1692</v>
      </c>
    </row>
    <row r="277" spans="1:8">
      <c r="A277">
        <v>274</v>
      </c>
      <c r="B277" t="s">
        <v>1693</v>
      </c>
      <c r="C277" t="s">
        <v>1694</v>
      </c>
      <c r="D277" t="s">
        <v>1695</v>
      </c>
      <c r="E277" t="s">
        <v>1696</v>
      </c>
      <c r="F277" t="s">
        <v>1697</v>
      </c>
      <c r="G277" t="s">
        <v>1698</v>
      </c>
      <c r="H277" t="s">
        <v>1699</v>
      </c>
    </row>
    <row r="278" spans="1:8">
      <c r="A278">
        <v>275</v>
      </c>
      <c r="B278" t="s">
        <v>1700</v>
      </c>
      <c r="C278" t="s">
        <v>1701</v>
      </c>
      <c r="D278" t="s">
        <v>1702</v>
      </c>
      <c r="E278" t="s">
        <v>1703</v>
      </c>
      <c r="F278" t="s">
        <v>1702</v>
      </c>
      <c r="G278" t="s">
        <v>1704</v>
      </c>
      <c r="H278" t="s">
        <v>1705</v>
      </c>
    </row>
    <row r="279" spans="1:8">
      <c r="A279">
        <v>276</v>
      </c>
      <c r="B279" t="s">
        <v>1706</v>
      </c>
      <c r="C279" t="s">
        <v>1707</v>
      </c>
      <c r="D279" t="s">
        <v>1708</v>
      </c>
      <c r="E279" t="s">
        <v>1709</v>
      </c>
      <c r="F279" t="s">
        <v>1709</v>
      </c>
      <c r="G279" t="s">
        <v>1710</v>
      </c>
      <c r="H279" t="s">
        <v>1710</v>
      </c>
    </row>
    <row r="280" spans="1:8">
      <c r="A280">
        <v>277</v>
      </c>
      <c r="B280" t="s">
        <v>1711</v>
      </c>
      <c r="C280" t="s">
        <v>1712</v>
      </c>
      <c r="D280" t="s">
        <v>1713</v>
      </c>
      <c r="E280" t="s">
        <v>1714</v>
      </c>
      <c r="F280" t="s">
        <v>1715</v>
      </c>
      <c r="G280" t="s">
        <v>1716</v>
      </c>
      <c r="H280" t="s">
        <v>1716</v>
      </c>
    </row>
    <row r="281" spans="1:8">
      <c r="A281">
        <v>278</v>
      </c>
      <c r="B281" t="s">
        <v>1717</v>
      </c>
      <c r="C281" t="s">
        <v>1718</v>
      </c>
      <c r="D281" t="s">
        <v>1689</v>
      </c>
      <c r="E281" t="s">
        <v>1690</v>
      </c>
      <c r="F281" t="s">
        <v>1719</v>
      </c>
      <c r="G281" t="s">
        <v>1720</v>
      </c>
      <c r="H281" t="s">
        <v>1721</v>
      </c>
    </row>
    <row r="282" spans="1:8">
      <c r="A282">
        <v>279</v>
      </c>
      <c r="B282" t="s">
        <v>1722</v>
      </c>
      <c r="C282" t="s">
        <v>1723</v>
      </c>
      <c r="D282" t="s">
        <v>1724</v>
      </c>
      <c r="E282" t="s">
        <v>1725</v>
      </c>
      <c r="F282" t="s">
        <v>1726</v>
      </c>
      <c r="G282" t="s">
        <v>1727</v>
      </c>
      <c r="H282" t="s">
        <v>1728</v>
      </c>
    </row>
    <row r="283" spans="1:8">
      <c r="A283">
        <v>280</v>
      </c>
      <c r="B283" t="s">
        <v>1729</v>
      </c>
      <c r="C283" t="s">
        <v>1730</v>
      </c>
      <c r="D283" t="s">
        <v>1731</v>
      </c>
      <c r="E283" t="s">
        <v>1732</v>
      </c>
      <c r="F283" t="s">
        <v>1732</v>
      </c>
      <c r="G283" t="s">
        <v>1732</v>
      </c>
      <c r="H283" t="s">
        <v>1732</v>
      </c>
    </row>
    <row r="284" spans="1:8">
      <c r="A284">
        <v>281</v>
      </c>
      <c r="B284" t="s">
        <v>1733</v>
      </c>
      <c r="C284" t="s">
        <v>1734</v>
      </c>
      <c r="D284" t="s">
        <v>1735</v>
      </c>
      <c r="E284" t="s">
        <v>1736</v>
      </c>
      <c r="F284" t="s">
        <v>805</v>
      </c>
      <c r="G284" t="s">
        <v>1601</v>
      </c>
      <c r="H284" t="s">
        <v>1737</v>
      </c>
    </row>
    <row r="285" spans="1:8">
      <c r="A285">
        <v>282</v>
      </c>
      <c r="B285" t="s">
        <v>1738</v>
      </c>
      <c r="C285" t="s">
        <v>1739</v>
      </c>
      <c r="D285" t="s">
        <v>1740</v>
      </c>
      <c r="E285" t="s">
        <v>1740</v>
      </c>
      <c r="F285" t="s">
        <v>1740</v>
      </c>
      <c r="G285" t="s">
        <v>1741</v>
      </c>
      <c r="H285" t="s">
        <v>1741</v>
      </c>
    </row>
    <row r="286" spans="1:8">
      <c r="A286">
        <v>283</v>
      </c>
      <c r="B286" t="s">
        <v>1742</v>
      </c>
      <c r="C286" t="s">
        <v>1743</v>
      </c>
      <c r="D286" t="s">
        <v>1744</v>
      </c>
      <c r="E286" t="s">
        <v>1745</v>
      </c>
      <c r="F286" t="s">
        <v>1746</v>
      </c>
      <c r="G286" t="s">
        <v>1747</v>
      </c>
      <c r="H286" t="s">
        <v>1747</v>
      </c>
    </row>
    <row r="287" spans="1:8">
      <c r="A287">
        <v>284</v>
      </c>
      <c r="B287" t="s">
        <v>1748</v>
      </c>
      <c r="C287" t="s">
        <v>1749</v>
      </c>
      <c r="D287" t="s">
        <v>1750</v>
      </c>
      <c r="E287" t="s">
        <v>1750</v>
      </c>
      <c r="F287" t="s">
        <v>1751</v>
      </c>
      <c r="G287" t="s">
        <v>1752</v>
      </c>
      <c r="H287" t="s">
        <v>1753</v>
      </c>
    </row>
    <row r="288" spans="1:8">
      <c r="A288">
        <v>285</v>
      </c>
      <c r="B288" t="s">
        <v>1754</v>
      </c>
      <c r="C288" t="s">
        <v>1755</v>
      </c>
      <c r="D288" t="s">
        <v>1756</v>
      </c>
      <c r="E288" t="s">
        <v>1757</v>
      </c>
      <c r="F288" t="s">
        <v>1758</v>
      </c>
      <c r="G288" t="s">
        <v>1759</v>
      </c>
      <c r="H288" t="s">
        <v>1760</v>
      </c>
    </row>
    <row r="289" spans="1:8">
      <c r="A289">
        <v>286</v>
      </c>
      <c r="B289" t="s">
        <v>1761</v>
      </c>
      <c r="C289" t="s">
        <v>1762</v>
      </c>
      <c r="D289" t="s">
        <v>1763</v>
      </c>
      <c r="E289" t="s">
        <v>1764</v>
      </c>
      <c r="F289" t="s">
        <v>1765</v>
      </c>
      <c r="G289" t="s">
        <v>1766</v>
      </c>
      <c r="H289" t="s">
        <v>1767</v>
      </c>
    </row>
    <row r="290" spans="1:8">
      <c r="A290">
        <v>287</v>
      </c>
      <c r="B290" t="s">
        <v>1768</v>
      </c>
      <c r="C290" t="s">
        <v>1769</v>
      </c>
      <c r="D290" t="s">
        <v>1770</v>
      </c>
      <c r="E290" t="s">
        <v>1771</v>
      </c>
      <c r="F290" t="s">
        <v>1772</v>
      </c>
      <c r="G290" t="s">
        <v>1773</v>
      </c>
      <c r="H290" t="s">
        <v>1774</v>
      </c>
    </row>
    <row r="291" spans="1:8">
      <c r="A291">
        <v>288</v>
      </c>
      <c r="B291" t="s">
        <v>1775</v>
      </c>
      <c r="C291" t="s">
        <v>1776</v>
      </c>
      <c r="D291" t="s">
        <v>1777</v>
      </c>
      <c r="E291" t="s">
        <v>1777</v>
      </c>
      <c r="F291" t="s">
        <v>1778</v>
      </c>
      <c r="G291" t="s">
        <v>1779</v>
      </c>
      <c r="H291" t="s">
        <v>1779</v>
      </c>
    </row>
    <row r="292" spans="1:8">
      <c r="A292">
        <v>289</v>
      </c>
      <c r="B292" t="s">
        <v>1780</v>
      </c>
      <c r="C292" t="s">
        <v>1781</v>
      </c>
      <c r="D292" t="s">
        <v>1782</v>
      </c>
      <c r="E292" t="s">
        <v>1783</v>
      </c>
      <c r="F292" t="s">
        <v>1784</v>
      </c>
      <c r="G292" t="s">
        <v>1785</v>
      </c>
      <c r="H292" t="s">
        <v>1786</v>
      </c>
    </row>
    <row r="293" spans="1:8">
      <c r="A293">
        <v>290</v>
      </c>
      <c r="B293" t="s">
        <v>1787</v>
      </c>
      <c r="C293" t="s">
        <v>1788</v>
      </c>
      <c r="D293" t="s">
        <v>1789</v>
      </c>
      <c r="E293" t="s">
        <v>1790</v>
      </c>
      <c r="F293" t="s">
        <v>1791</v>
      </c>
      <c r="G293" t="s">
        <v>1792</v>
      </c>
      <c r="H293" t="s">
        <v>1793</v>
      </c>
    </row>
    <row r="294" spans="1:8">
      <c r="A294">
        <v>291</v>
      </c>
      <c r="B294" t="s">
        <v>1794</v>
      </c>
      <c r="C294" t="s">
        <v>1795</v>
      </c>
      <c r="D294" t="s">
        <v>1796</v>
      </c>
      <c r="E294" t="s">
        <v>1797</v>
      </c>
      <c r="F294" t="s">
        <v>1798</v>
      </c>
      <c r="G294" t="s">
        <v>1799</v>
      </c>
      <c r="H294" t="s">
        <v>1800</v>
      </c>
    </row>
    <row r="295" spans="1:8">
      <c r="A295">
        <v>292</v>
      </c>
      <c r="B295" t="s">
        <v>1801</v>
      </c>
      <c r="C295" t="s">
        <v>1802</v>
      </c>
      <c r="D295" t="s">
        <v>1803</v>
      </c>
      <c r="E295" t="s">
        <v>1804</v>
      </c>
      <c r="F295" t="s">
        <v>1805</v>
      </c>
      <c r="G295" t="s">
        <v>1806</v>
      </c>
      <c r="H295" t="s">
        <v>1806</v>
      </c>
    </row>
    <row r="296" spans="1:8">
      <c r="A296">
        <v>293</v>
      </c>
      <c r="B296" t="s">
        <v>1808</v>
      </c>
      <c r="C296" t="s">
        <v>1809</v>
      </c>
      <c r="D296" t="s">
        <v>1810</v>
      </c>
      <c r="E296" t="s">
        <v>1810</v>
      </c>
      <c r="F296" t="s">
        <v>1811</v>
      </c>
      <c r="G296" t="s">
        <v>1812</v>
      </c>
      <c r="H296" t="s">
        <v>1813</v>
      </c>
    </row>
    <row r="297" spans="1:8">
      <c r="A297">
        <v>294</v>
      </c>
      <c r="B297" t="s">
        <v>1814</v>
      </c>
      <c r="C297" t="s">
        <v>1815</v>
      </c>
      <c r="D297" t="s">
        <v>1816</v>
      </c>
      <c r="E297" t="s">
        <v>1817</v>
      </c>
      <c r="F297" t="s">
        <v>1818</v>
      </c>
      <c r="G297" t="s">
        <v>1819</v>
      </c>
      <c r="H297" t="s">
        <v>1820</v>
      </c>
    </row>
    <row r="298" spans="1:8">
      <c r="A298">
        <v>295</v>
      </c>
      <c r="B298" t="s">
        <v>1821</v>
      </c>
      <c r="C298" t="s">
        <v>1822</v>
      </c>
      <c r="D298" t="s">
        <v>1823</v>
      </c>
      <c r="E298" t="s">
        <v>1824</v>
      </c>
      <c r="F298" t="s">
        <v>1825</v>
      </c>
      <c r="G298" t="s">
        <v>1826</v>
      </c>
      <c r="H298" t="s">
        <v>1826</v>
      </c>
    </row>
    <row r="299" spans="1:8">
      <c r="A299">
        <v>296</v>
      </c>
      <c r="B299" t="s">
        <v>1827</v>
      </c>
      <c r="C299" t="s">
        <v>1828</v>
      </c>
      <c r="D299" t="s">
        <v>1829</v>
      </c>
      <c r="E299" t="s">
        <v>1830</v>
      </c>
      <c r="F299" t="s">
        <v>1831</v>
      </c>
      <c r="G299" t="s">
        <v>1832</v>
      </c>
      <c r="H299" t="s">
        <v>1833</v>
      </c>
    </row>
    <row r="300" spans="1:8">
      <c r="A300">
        <v>297</v>
      </c>
      <c r="B300" t="s">
        <v>1834</v>
      </c>
      <c r="C300" t="s">
        <v>1835</v>
      </c>
      <c r="D300" t="s">
        <v>1836</v>
      </c>
      <c r="E300" t="s">
        <v>1837</v>
      </c>
      <c r="F300" t="s">
        <v>1668</v>
      </c>
      <c r="G300" t="s">
        <v>1668</v>
      </c>
      <c r="H300" t="s">
        <v>1668</v>
      </c>
    </row>
    <row r="301" spans="1:8">
      <c r="A301">
        <v>298</v>
      </c>
      <c r="B301" t="s">
        <v>1839</v>
      </c>
      <c r="C301" t="s">
        <v>1840</v>
      </c>
      <c r="D301" t="s">
        <v>1841</v>
      </c>
      <c r="E301" t="s">
        <v>1842</v>
      </c>
      <c r="F301" t="s">
        <v>1843</v>
      </c>
      <c r="G301" t="s">
        <v>1844</v>
      </c>
      <c r="H301" t="s">
        <v>1844</v>
      </c>
    </row>
    <row r="302" spans="1:8">
      <c r="A302">
        <v>299</v>
      </c>
      <c r="B302" t="s">
        <v>1845</v>
      </c>
      <c r="C302" t="s">
        <v>1384</v>
      </c>
      <c r="D302" t="s">
        <v>1846</v>
      </c>
      <c r="E302" t="s">
        <v>1847</v>
      </c>
      <c r="F302" t="s">
        <v>1848</v>
      </c>
      <c r="G302" t="s">
        <v>1849</v>
      </c>
      <c r="H302" t="s">
        <v>1849</v>
      </c>
    </row>
    <row r="303" spans="1:8">
      <c r="A303">
        <v>300</v>
      </c>
      <c r="B303" t="s">
        <v>1850</v>
      </c>
      <c r="C303" t="s">
        <v>1851</v>
      </c>
      <c r="D303" t="s">
        <v>1852</v>
      </c>
      <c r="E303" t="s">
        <v>1853</v>
      </c>
      <c r="F303" t="s">
        <v>1854</v>
      </c>
      <c r="G303" t="s">
        <v>1855</v>
      </c>
      <c r="H303" t="s">
        <v>1856</v>
      </c>
    </row>
    <row r="304" spans="1:8">
      <c r="A304">
        <v>301</v>
      </c>
      <c r="B304" t="s">
        <v>1857</v>
      </c>
      <c r="C304" t="s">
        <v>1858</v>
      </c>
      <c r="D304" t="s">
        <v>1859</v>
      </c>
      <c r="E304" t="s">
        <v>1860</v>
      </c>
      <c r="F304" t="s">
        <v>1861</v>
      </c>
      <c r="G304" t="s">
        <v>1862</v>
      </c>
      <c r="H304" t="s">
        <v>1862</v>
      </c>
    </row>
    <row r="305" spans="1:8">
      <c r="A305">
        <v>302</v>
      </c>
      <c r="B305" t="s">
        <v>1863</v>
      </c>
      <c r="C305" t="s">
        <v>1864</v>
      </c>
      <c r="D305" t="s">
        <v>1865</v>
      </c>
      <c r="E305" t="s">
        <v>1866</v>
      </c>
      <c r="F305" t="s">
        <v>1867</v>
      </c>
      <c r="G305" t="s">
        <v>1868</v>
      </c>
      <c r="H305" t="s">
        <v>1868</v>
      </c>
    </row>
    <row r="306" spans="1:8">
      <c r="A306">
        <v>303</v>
      </c>
      <c r="B306" t="s">
        <v>1869</v>
      </c>
      <c r="C306" t="s">
        <v>1870</v>
      </c>
      <c r="D306" t="s">
        <v>1871</v>
      </c>
      <c r="E306" t="s">
        <v>1872</v>
      </c>
      <c r="F306" t="s">
        <v>1873</v>
      </c>
      <c r="G306" t="s">
        <v>1874</v>
      </c>
      <c r="H306" t="s">
        <v>1875</v>
      </c>
    </row>
    <row r="307" spans="1:8">
      <c r="A307">
        <v>304</v>
      </c>
      <c r="B307" t="s">
        <v>1876</v>
      </c>
      <c r="C307" t="s">
        <v>1877</v>
      </c>
      <c r="D307" t="s">
        <v>1878</v>
      </c>
      <c r="E307" t="s">
        <v>1878</v>
      </c>
      <c r="F307" t="s">
        <v>1879</v>
      </c>
      <c r="G307" t="s">
        <v>1880</v>
      </c>
      <c r="H307" t="s">
        <v>1880</v>
      </c>
    </row>
    <row r="308" spans="1:8">
      <c r="A308">
        <v>305</v>
      </c>
      <c r="B308" t="s">
        <v>1881</v>
      </c>
      <c r="C308" t="s">
        <v>1882</v>
      </c>
      <c r="D308" t="s">
        <v>1883</v>
      </c>
      <c r="E308" t="s">
        <v>1883</v>
      </c>
      <c r="F308" t="s">
        <v>1884</v>
      </c>
      <c r="G308" t="s">
        <v>1885</v>
      </c>
      <c r="H308" t="s">
        <v>1885</v>
      </c>
    </row>
    <row r="309" spans="1:8">
      <c r="A309">
        <v>306</v>
      </c>
      <c r="B309" t="s">
        <v>1886</v>
      </c>
      <c r="C309" t="s">
        <v>1887</v>
      </c>
      <c r="D309" t="s">
        <v>1888</v>
      </c>
      <c r="E309" t="s">
        <v>1889</v>
      </c>
      <c r="F309" t="s">
        <v>1890</v>
      </c>
      <c r="G309" t="s">
        <v>1891</v>
      </c>
      <c r="H309" t="s">
        <v>1891</v>
      </c>
    </row>
    <row r="310" spans="1:8">
      <c r="A310">
        <v>307</v>
      </c>
      <c r="B310" t="s">
        <v>1892</v>
      </c>
      <c r="C310" t="s">
        <v>1893</v>
      </c>
      <c r="D310" t="s">
        <v>1894</v>
      </c>
      <c r="E310" t="s">
        <v>1895</v>
      </c>
      <c r="F310" t="s">
        <v>1896</v>
      </c>
      <c r="G310" t="s">
        <v>1897</v>
      </c>
      <c r="H310" t="s">
        <v>560</v>
      </c>
    </row>
    <row r="311" spans="1:8">
      <c r="A311">
        <v>308</v>
      </c>
      <c r="B311" t="s">
        <v>1898</v>
      </c>
      <c r="C311" t="s">
        <v>1899</v>
      </c>
      <c r="D311" t="s">
        <v>1900</v>
      </c>
      <c r="E311" t="s">
        <v>1901</v>
      </c>
      <c r="F311" t="s">
        <v>1902</v>
      </c>
      <c r="G311" t="s">
        <v>1903</v>
      </c>
      <c r="H311" t="s">
        <v>1904</v>
      </c>
    </row>
    <row r="312" spans="1:8">
      <c r="A312">
        <v>309</v>
      </c>
      <c r="B312" t="s">
        <v>1905</v>
      </c>
      <c r="C312" t="s">
        <v>1906</v>
      </c>
      <c r="D312" t="s">
        <v>1907</v>
      </c>
      <c r="E312" t="s">
        <v>1908</v>
      </c>
      <c r="F312" t="s">
        <v>1909</v>
      </c>
      <c r="G312" t="s">
        <v>1910</v>
      </c>
      <c r="H312" t="s">
        <v>1911</v>
      </c>
    </row>
    <row r="313" spans="1:8">
      <c r="A313">
        <v>310</v>
      </c>
      <c r="B313" t="s">
        <v>1912</v>
      </c>
      <c r="C313" t="s">
        <v>1913</v>
      </c>
      <c r="D313" t="s">
        <v>1914</v>
      </c>
      <c r="E313" t="s">
        <v>1915</v>
      </c>
      <c r="F313" t="s">
        <v>1916</v>
      </c>
      <c r="G313" t="s">
        <v>1917</v>
      </c>
      <c r="H313" t="s">
        <v>1918</v>
      </c>
    </row>
    <row r="314" spans="1:8">
      <c r="A314">
        <v>311</v>
      </c>
      <c r="B314" t="s">
        <v>1919</v>
      </c>
      <c r="C314" t="s">
        <v>1920</v>
      </c>
      <c r="D314" t="s">
        <v>1921</v>
      </c>
      <c r="E314" t="s">
        <v>1921</v>
      </c>
      <c r="F314" t="s">
        <v>1921</v>
      </c>
      <c r="G314" t="s">
        <v>1922</v>
      </c>
      <c r="H314" t="s">
        <v>1923</v>
      </c>
    </row>
    <row r="315" spans="1:8">
      <c r="A315">
        <v>312</v>
      </c>
      <c r="B315" t="s">
        <v>1924</v>
      </c>
      <c r="C315" t="s">
        <v>1925</v>
      </c>
      <c r="D315" t="s">
        <v>1926</v>
      </c>
      <c r="E315" t="s">
        <v>1927</v>
      </c>
      <c r="F315" t="s">
        <v>1928</v>
      </c>
      <c r="G315" t="s">
        <v>1929</v>
      </c>
      <c r="H315" t="s">
        <v>1930</v>
      </c>
    </row>
    <row r="316" spans="1:8">
      <c r="A316">
        <v>313</v>
      </c>
      <c r="B316" t="s">
        <v>1931</v>
      </c>
      <c r="C316" t="s">
        <v>1932</v>
      </c>
      <c r="D316" t="s">
        <v>1933</v>
      </c>
      <c r="E316" t="s">
        <v>1934</v>
      </c>
      <c r="F316" t="s">
        <v>1935</v>
      </c>
      <c r="G316" t="s">
        <v>1936</v>
      </c>
      <c r="H316" t="s">
        <v>1937</v>
      </c>
    </row>
    <row r="317" spans="1:8">
      <c r="A317">
        <v>314</v>
      </c>
      <c r="B317" t="s">
        <v>1938</v>
      </c>
      <c r="C317" t="s">
        <v>1939</v>
      </c>
      <c r="D317" t="s">
        <v>1940</v>
      </c>
      <c r="E317" t="s">
        <v>1941</v>
      </c>
      <c r="F317" t="s">
        <v>1942</v>
      </c>
      <c r="G317" t="s">
        <v>1943</v>
      </c>
      <c r="H317" t="s">
        <v>1944</v>
      </c>
    </row>
    <row r="318" spans="1:8">
      <c r="A318">
        <v>315</v>
      </c>
      <c r="B318" t="s">
        <v>1945</v>
      </c>
      <c r="C318" t="s">
        <v>1946</v>
      </c>
      <c r="D318" t="s">
        <v>1947</v>
      </c>
      <c r="E318" t="s">
        <v>1947</v>
      </c>
      <c r="F318" t="s">
        <v>1948</v>
      </c>
      <c r="G318" t="s">
        <v>1949</v>
      </c>
      <c r="H318" t="s">
        <v>1950</v>
      </c>
    </row>
    <row r="319" spans="1:8">
      <c r="A319">
        <v>316</v>
      </c>
      <c r="B319" t="s">
        <v>1951</v>
      </c>
      <c r="C319" t="s">
        <v>1952</v>
      </c>
      <c r="D319" t="s">
        <v>1953</v>
      </c>
      <c r="E319" t="s">
        <v>1953</v>
      </c>
      <c r="F319" t="s">
        <v>1954</v>
      </c>
      <c r="G319" t="s">
        <v>1955</v>
      </c>
      <c r="H319" t="s">
        <v>1956</v>
      </c>
    </row>
    <row r="320" spans="1:8">
      <c r="A320">
        <v>317</v>
      </c>
      <c r="B320" t="s">
        <v>1957</v>
      </c>
      <c r="C320" t="s">
        <v>1958</v>
      </c>
      <c r="D320" t="s">
        <v>1959</v>
      </c>
      <c r="E320" t="s">
        <v>1959</v>
      </c>
      <c r="F320" t="s">
        <v>1960</v>
      </c>
      <c r="G320" t="s">
        <v>1961</v>
      </c>
      <c r="H320" t="s">
        <v>1961</v>
      </c>
    </row>
    <row r="321" spans="1:8">
      <c r="A321">
        <v>318</v>
      </c>
      <c r="B321" t="s">
        <v>1962</v>
      </c>
      <c r="C321" t="s">
        <v>1963</v>
      </c>
      <c r="D321" t="s">
        <v>1964</v>
      </c>
      <c r="E321" t="s">
        <v>1964</v>
      </c>
      <c r="F321" t="s">
        <v>1965</v>
      </c>
      <c r="G321" t="s">
        <v>1966</v>
      </c>
      <c r="H321" t="s">
        <v>1966</v>
      </c>
    </row>
    <row r="322" spans="1:8">
      <c r="A322">
        <v>319</v>
      </c>
      <c r="B322" t="s">
        <v>1967</v>
      </c>
      <c r="C322" t="s">
        <v>1968</v>
      </c>
      <c r="D322" t="s">
        <v>1969</v>
      </c>
      <c r="E322" t="s">
        <v>1969</v>
      </c>
      <c r="F322" t="s">
        <v>1970</v>
      </c>
      <c r="G322" t="s">
        <v>1971</v>
      </c>
      <c r="H322" t="s">
        <v>1972</v>
      </c>
    </row>
    <row r="323" spans="1:8">
      <c r="A323">
        <v>320</v>
      </c>
      <c r="B323" t="s">
        <v>1973</v>
      </c>
      <c r="C323" t="s">
        <v>1974</v>
      </c>
      <c r="D323" t="s">
        <v>1975</v>
      </c>
      <c r="E323" t="s">
        <v>1976</v>
      </c>
      <c r="F323" t="s">
        <v>1977</v>
      </c>
      <c r="G323" t="s">
        <v>1978</v>
      </c>
      <c r="H323" t="s">
        <v>1979</v>
      </c>
    </row>
    <row r="324" spans="1:8">
      <c r="A324">
        <v>321</v>
      </c>
      <c r="B324" t="s">
        <v>1980</v>
      </c>
      <c r="C324" t="s">
        <v>1981</v>
      </c>
      <c r="D324" t="s">
        <v>1982</v>
      </c>
      <c r="E324" t="s">
        <v>1983</v>
      </c>
      <c r="F324" t="s">
        <v>1984</v>
      </c>
      <c r="G324" t="s">
        <v>1985</v>
      </c>
      <c r="H324" t="s">
        <v>1985</v>
      </c>
    </row>
    <row r="325" spans="1:8">
      <c r="A325">
        <v>322</v>
      </c>
      <c r="B325" t="s">
        <v>1986</v>
      </c>
      <c r="C325" t="s">
        <v>1987</v>
      </c>
      <c r="D325" t="s">
        <v>1988</v>
      </c>
      <c r="E325" t="s">
        <v>1989</v>
      </c>
      <c r="F325" t="s">
        <v>1990</v>
      </c>
      <c r="G325" t="s">
        <v>1991</v>
      </c>
      <c r="H325" t="s">
        <v>1992</v>
      </c>
    </row>
    <row r="326" spans="1:8">
      <c r="A326">
        <v>323</v>
      </c>
      <c r="B326" t="s">
        <v>1993</v>
      </c>
      <c r="C326" t="s">
        <v>1994</v>
      </c>
      <c r="D326" t="s">
        <v>1995</v>
      </c>
      <c r="E326" t="s">
        <v>1996</v>
      </c>
      <c r="F326" t="s">
        <v>1997</v>
      </c>
      <c r="G326" t="s">
        <v>1998</v>
      </c>
      <c r="H326" t="s">
        <v>1999</v>
      </c>
    </row>
    <row r="327" spans="1:8">
      <c r="A327">
        <v>324</v>
      </c>
      <c r="B327" t="s">
        <v>2000</v>
      </c>
      <c r="C327" t="s">
        <v>2001</v>
      </c>
      <c r="D327" t="s">
        <v>2002</v>
      </c>
      <c r="E327" t="s">
        <v>2003</v>
      </c>
      <c r="F327" t="s">
        <v>2004</v>
      </c>
      <c r="G327" t="s">
        <v>2005</v>
      </c>
      <c r="H327" t="s">
        <v>2006</v>
      </c>
    </row>
    <row r="328" spans="1:8">
      <c r="A328">
        <v>325</v>
      </c>
      <c r="B328" t="s">
        <v>2007</v>
      </c>
      <c r="C328" t="s">
        <v>2008</v>
      </c>
      <c r="D328" t="s">
        <v>2009</v>
      </c>
      <c r="E328" t="s">
        <v>2010</v>
      </c>
      <c r="F328" t="s">
        <v>2011</v>
      </c>
      <c r="G328" t="s">
        <v>2012</v>
      </c>
      <c r="H328" t="s">
        <v>2013</v>
      </c>
    </row>
    <row r="329" spans="1:8">
      <c r="A329">
        <v>326</v>
      </c>
      <c r="B329" t="s">
        <v>2014</v>
      </c>
      <c r="C329" t="s">
        <v>2015</v>
      </c>
      <c r="D329" t="s">
        <v>2016</v>
      </c>
      <c r="E329" t="s">
        <v>2017</v>
      </c>
      <c r="F329" t="s">
        <v>2018</v>
      </c>
      <c r="G329" t="s">
        <v>2019</v>
      </c>
      <c r="H329" t="s">
        <v>1918</v>
      </c>
    </row>
    <row r="330" spans="1:8">
      <c r="A330">
        <v>327</v>
      </c>
      <c r="B330" t="s">
        <v>2020</v>
      </c>
      <c r="C330" t="s">
        <v>2021</v>
      </c>
      <c r="D330" t="s">
        <v>2022</v>
      </c>
      <c r="E330" t="s">
        <v>2022</v>
      </c>
      <c r="F330" t="s">
        <v>2023</v>
      </c>
      <c r="G330" t="s">
        <v>2013</v>
      </c>
      <c r="H330" t="s">
        <v>1918</v>
      </c>
    </row>
    <row r="331" spans="1:8">
      <c r="A331">
        <v>328</v>
      </c>
      <c r="B331" t="s">
        <v>2024</v>
      </c>
      <c r="C331" t="s">
        <v>2025</v>
      </c>
      <c r="D331" t="s">
        <v>2026</v>
      </c>
      <c r="E331" t="s">
        <v>2027</v>
      </c>
      <c r="F331" t="s">
        <v>2028</v>
      </c>
      <c r="G331" t="s">
        <v>2029</v>
      </c>
      <c r="H331" t="s">
        <v>2030</v>
      </c>
    </row>
    <row r="332" spans="1:8">
      <c r="A332">
        <v>329</v>
      </c>
      <c r="B332" t="s">
        <v>2031</v>
      </c>
      <c r="C332" t="s">
        <v>2032</v>
      </c>
      <c r="D332" t="s">
        <v>2033</v>
      </c>
      <c r="E332" t="s">
        <v>2034</v>
      </c>
      <c r="F332" t="s">
        <v>2035</v>
      </c>
      <c r="G332" t="s">
        <v>2036</v>
      </c>
      <c r="H332" t="s">
        <v>2037</v>
      </c>
    </row>
    <row r="333" spans="1:8">
      <c r="A333">
        <v>330</v>
      </c>
      <c r="B333" t="s">
        <v>2038</v>
      </c>
      <c r="C333" t="s">
        <v>2039</v>
      </c>
      <c r="D333" t="s">
        <v>2040</v>
      </c>
      <c r="E333" t="s">
        <v>2041</v>
      </c>
      <c r="F333" t="s">
        <v>2042</v>
      </c>
      <c r="G333" t="s">
        <v>2043</v>
      </c>
      <c r="H333" t="s">
        <v>2044</v>
      </c>
    </row>
    <row r="334" spans="1:8">
      <c r="A334">
        <v>331</v>
      </c>
      <c r="B334" t="s">
        <v>2045</v>
      </c>
      <c r="C334" t="s">
        <v>1958</v>
      </c>
      <c r="D334" t="s">
        <v>1959</v>
      </c>
      <c r="E334" t="s">
        <v>1959</v>
      </c>
      <c r="F334" t="s">
        <v>2046</v>
      </c>
      <c r="G334" t="s">
        <v>2047</v>
      </c>
      <c r="H334" t="s">
        <v>1961</v>
      </c>
    </row>
    <row r="335" spans="1:8">
      <c r="A335">
        <v>332</v>
      </c>
      <c r="B335" t="s">
        <v>2048</v>
      </c>
      <c r="C335" t="s">
        <v>2049</v>
      </c>
      <c r="D335" t="s">
        <v>2050</v>
      </c>
      <c r="E335" t="s">
        <v>2051</v>
      </c>
      <c r="F335" t="s">
        <v>2052</v>
      </c>
      <c r="G335" t="s">
        <v>2053</v>
      </c>
      <c r="H335" t="s">
        <v>2054</v>
      </c>
    </row>
    <row r="336" spans="1:8">
      <c r="A336">
        <v>333</v>
      </c>
      <c r="B336" t="s">
        <v>2055</v>
      </c>
      <c r="C336" t="s">
        <v>2056</v>
      </c>
      <c r="D336" t="s">
        <v>2057</v>
      </c>
      <c r="E336" t="s">
        <v>2058</v>
      </c>
      <c r="F336" t="s">
        <v>2059</v>
      </c>
      <c r="G336" t="s">
        <v>2060</v>
      </c>
      <c r="H336" t="s">
        <v>2061</v>
      </c>
    </row>
    <row r="337" spans="1:8">
      <c r="A337">
        <v>334</v>
      </c>
      <c r="B337" t="s">
        <v>2062</v>
      </c>
      <c r="C337" t="s">
        <v>2063</v>
      </c>
      <c r="D337" t="s">
        <v>2064</v>
      </c>
      <c r="E337" t="s">
        <v>2065</v>
      </c>
      <c r="F337" t="s">
        <v>2066</v>
      </c>
      <c r="G337" t="s">
        <v>2067</v>
      </c>
      <c r="H337" t="s">
        <v>2068</v>
      </c>
    </row>
    <row r="338" spans="1:8">
      <c r="A338">
        <v>335</v>
      </c>
      <c r="B338" t="s">
        <v>2069</v>
      </c>
      <c r="C338" t="s">
        <v>2070</v>
      </c>
      <c r="D338" t="s">
        <v>2071</v>
      </c>
      <c r="E338" t="s">
        <v>2071</v>
      </c>
      <c r="F338" t="s">
        <v>2072</v>
      </c>
      <c r="G338" t="s">
        <v>2073</v>
      </c>
      <c r="H338" t="s">
        <v>1949</v>
      </c>
    </row>
    <row r="339" spans="1:8">
      <c r="A339">
        <v>336</v>
      </c>
      <c r="B339" t="s">
        <v>2074</v>
      </c>
      <c r="C339" t="s">
        <v>2075</v>
      </c>
      <c r="D339" t="s">
        <v>2076</v>
      </c>
      <c r="E339" t="s">
        <v>2077</v>
      </c>
      <c r="F339" t="s">
        <v>2078</v>
      </c>
      <c r="G339" t="s">
        <v>2079</v>
      </c>
      <c r="H339" t="s">
        <v>2079</v>
      </c>
    </row>
    <row r="340" spans="1:8">
      <c r="A340">
        <v>337</v>
      </c>
      <c r="B340" t="s">
        <v>2080</v>
      </c>
      <c r="C340" t="s">
        <v>2081</v>
      </c>
      <c r="D340" t="s">
        <v>2082</v>
      </c>
      <c r="E340" t="s">
        <v>2083</v>
      </c>
      <c r="F340" t="s">
        <v>2084</v>
      </c>
      <c r="G340" t="s">
        <v>2085</v>
      </c>
      <c r="H340" t="s">
        <v>2086</v>
      </c>
    </row>
    <row r="341" spans="1:8">
      <c r="A341">
        <v>338</v>
      </c>
      <c r="B341" t="s">
        <v>2087</v>
      </c>
      <c r="C341" t="s">
        <v>2088</v>
      </c>
      <c r="D341" t="s">
        <v>2089</v>
      </c>
      <c r="E341" t="s">
        <v>2090</v>
      </c>
      <c r="F341" t="s">
        <v>2091</v>
      </c>
      <c r="G341" t="s">
        <v>2092</v>
      </c>
      <c r="H341" t="s">
        <v>2092</v>
      </c>
    </row>
    <row r="342" spans="1:8">
      <c r="A342">
        <v>339</v>
      </c>
      <c r="B342" t="s">
        <v>2093</v>
      </c>
      <c r="C342" t="s">
        <v>2094</v>
      </c>
      <c r="D342" t="s">
        <v>2095</v>
      </c>
      <c r="E342" t="s">
        <v>2096</v>
      </c>
      <c r="F342" t="s">
        <v>2097</v>
      </c>
      <c r="G342" t="s">
        <v>2098</v>
      </c>
      <c r="H342" t="s">
        <v>2098</v>
      </c>
    </row>
    <row r="343" spans="1:8">
      <c r="A343">
        <v>340</v>
      </c>
      <c r="B343" t="s">
        <v>2099</v>
      </c>
      <c r="C343" t="s">
        <v>2100</v>
      </c>
      <c r="D343" t="s">
        <v>2101</v>
      </c>
      <c r="E343" t="s">
        <v>2102</v>
      </c>
      <c r="F343" t="s">
        <v>2103</v>
      </c>
      <c r="G343" t="s">
        <v>2104</v>
      </c>
      <c r="H343" t="s">
        <v>2105</v>
      </c>
    </row>
    <row r="344" spans="1:8">
      <c r="A344">
        <v>341</v>
      </c>
      <c r="B344" t="s">
        <v>2106</v>
      </c>
      <c r="C344" t="s">
        <v>2107</v>
      </c>
      <c r="D344" t="s">
        <v>2108</v>
      </c>
      <c r="E344" t="s">
        <v>2109</v>
      </c>
      <c r="F344" t="s">
        <v>2110</v>
      </c>
      <c r="G344" t="s">
        <v>2111</v>
      </c>
      <c r="H344" t="s">
        <v>2112</v>
      </c>
    </row>
    <row r="345" spans="1:8">
      <c r="A345">
        <v>342</v>
      </c>
      <c r="B345" t="s">
        <v>2113</v>
      </c>
      <c r="C345" t="s">
        <v>2114</v>
      </c>
      <c r="D345" t="s">
        <v>2115</v>
      </c>
      <c r="E345" t="s">
        <v>2115</v>
      </c>
      <c r="F345" t="s">
        <v>2116</v>
      </c>
      <c r="G345" t="s">
        <v>2117</v>
      </c>
      <c r="H345" t="s">
        <v>2118</v>
      </c>
    </row>
    <row r="346" spans="1:8">
      <c r="A346">
        <v>343</v>
      </c>
      <c r="B346" t="s">
        <v>2119</v>
      </c>
      <c r="C346" t="s">
        <v>2120</v>
      </c>
      <c r="D346" t="s">
        <v>2121</v>
      </c>
      <c r="E346" t="s">
        <v>2121</v>
      </c>
      <c r="F346" t="s">
        <v>2122</v>
      </c>
      <c r="G346" t="s">
        <v>2123</v>
      </c>
      <c r="H346" t="s">
        <v>2124</v>
      </c>
    </row>
    <row r="347" spans="1:8">
      <c r="A347">
        <v>344</v>
      </c>
      <c r="B347" t="s">
        <v>2125</v>
      </c>
      <c r="C347" t="s">
        <v>2126</v>
      </c>
      <c r="D347" t="s">
        <v>2127</v>
      </c>
      <c r="E347" t="s">
        <v>2128</v>
      </c>
      <c r="F347" t="s">
        <v>2129</v>
      </c>
      <c r="G347" t="s">
        <v>2130</v>
      </c>
      <c r="H347" t="s">
        <v>2130</v>
      </c>
    </row>
    <row r="348" spans="1:8">
      <c r="A348">
        <v>345</v>
      </c>
      <c r="B348" t="s">
        <v>2131</v>
      </c>
      <c r="C348" t="s">
        <v>2132</v>
      </c>
      <c r="D348" t="s">
        <v>2133</v>
      </c>
      <c r="E348" t="s">
        <v>2134</v>
      </c>
      <c r="F348" t="s">
        <v>2135</v>
      </c>
      <c r="G348" t="s">
        <v>2136</v>
      </c>
      <c r="H348" t="s">
        <v>2137</v>
      </c>
    </row>
    <row r="349" spans="1:8">
      <c r="A349">
        <v>346</v>
      </c>
      <c r="B349" t="s">
        <v>2138</v>
      </c>
      <c r="C349" t="s">
        <v>2139</v>
      </c>
      <c r="D349" t="s">
        <v>2140</v>
      </c>
      <c r="E349" t="s">
        <v>2141</v>
      </c>
      <c r="F349" t="s">
        <v>2142</v>
      </c>
      <c r="G349" t="s">
        <v>2143</v>
      </c>
      <c r="H349" t="s">
        <v>2144</v>
      </c>
    </row>
    <row r="350" spans="1:8">
      <c r="A350">
        <v>347</v>
      </c>
      <c r="B350" t="s">
        <v>2145</v>
      </c>
      <c r="C350" t="s">
        <v>2146</v>
      </c>
      <c r="D350" t="s">
        <v>2147</v>
      </c>
      <c r="E350" t="s">
        <v>2148</v>
      </c>
      <c r="F350" t="s">
        <v>2149</v>
      </c>
      <c r="G350" t="s">
        <v>2150</v>
      </c>
      <c r="H350" t="s">
        <v>2151</v>
      </c>
    </row>
    <row r="351" spans="1:8">
      <c r="A351">
        <v>348</v>
      </c>
      <c r="B351" t="s">
        <v>2153</v>
      </c>
      <c r="C351" t="s">
        <v>2154</v>
      </c>
      <c r="D351" t="s">
        <v>2155</v>
      </c>
      <c r="E351" t="s">
        <v>2156</v>
      </c>
      <c r="F351" t="s">
        <v>2157</v>
      </c>
      <c r="G351" t="s">
        <v>2158</v>
      </c>
      <c r="H351" t="s">
        <v>2159</v>
      </c>
    </row>
    <row r="352" spans="1:8">
      <c r="A352">
        <v>349</v>
      </c>
      <c r="B352" t="s">
        <v>2160</v>
      </c>
      <c r="C352" t="s">
        <v>2161</v>
      </c>
      <c r="D352" t="s">
        <v>2162</v>
      </c>
      <c r="E352" t="s">
        <v>2163</v>
      </c>
      <c r="F352" t="s">
        <v>2164</v>
      </c>
      <c r="G352" t="s">
        <v>2165</v>
      </c>
      <c r="H352" t="s">
        <v>2165</v>
      </c>
    </row>
    <row r="353" spans="1:8">
      <c r="A353">
        <v>350</v>
      </c>
      <c r="B353" t="s">
        <v>2166</v>
      </c>
      <c r="C353" t="s">
        <v>2167</v>
      </c>
      <c r="D353" t="s">
        <v>2168</v>
      </c>
      <c r="E353" t="s">
        <v>2169</v>
      </c>
      <c r="F353" t="s">
        <v>2170</v>
      </c>
      <c r="G353" t="s">
        <v>2171</v>
      </c>
      <c r="H353" t="s">
        <v>2171</v>
      </c>
    </row>
    <row r="354" spans="1:8">
      <c r="A354">
        <v>351</v>
      </c>
      <c r="B354" t="s">
        <v>2172</v>
      </c>
      <c r="C354" t="s">
        <v>2173</v>
      </c>
      <c r="D354" t="s">
        <v>2174</v>
      </c>
      <c r="E354" t="s">
        <v>2175</v>
      </c>
      <c r="F354" t="s">
        <v>2176</v>
      </c>
      <c r="G354" t="s">
        <v>2177</v>
      </c>
      <c r="H354" t="s">
        <v>2178</v>
      </c>
    </row>
    <row r="355" spans="1:8">
      <c r="A355">
        <v>352</v>
      </c>
      <c r="B355" t="s">
        <v>2179</v>
      </c>
      <c r="C355" t="s">
        <v>2180</v>
      </c>
      <c r="D355" t="s">
        <v>2181</v>
      </c>
      <c r="E355" t="s">
        <v>2182</v>
      </c>
      <c r="F355" t="s">
        <v>2183</v>
      </c>
      <c r="G355" t="s">
        <v>2184</v>
      </c>
      <c r="H355" t="s">
        <v>2184</v>
      </c>
    </row>
    <row r="356" spans="1:8">
      <c r="A356">
        <v>353</v>
      </c>
      <c r="B356" t="s">
        <v>2185</v>
      </c>
      <c r="C356" t="s">
        <v>2186</v>
      </c>
      <c r="D356" t="s">
        <v>2187</v>
      </c>
      <c r="E356" t="s">
        <v>2188</v>
      </c>
      <c r="F356" t="s">
        <v>2189</v>
      </c>
      <c r="G356" t="s">
        <v>2190</v>
      </c>
      <c r="H356" t="s">
        <v>2190</v>
      </c>
    </row>
    <row r="357" spans="1:8">
      <c r="A357">
        <v>354</v>
      </c>
      <c r="B357" t="s">
        <v>2191</v>
      </c>
      <c r="C357" t="s">
        <v>2192</v>
      </c>
      <c r="D357" t="s">
        <v>2193</v>
      </c>
      <c r="E357" t="s">
        <v>2193</v>
      </c>
      <c r="F357" t="s">
        <v>1599</v>
      </c>
      <c r="G357" t="s">
        <v>1686</v>
      </c>
      <c r="H357" t="s">
        <v>1686</v>
      </c>
    </row>
    <row r="358" spans="1:8">
      <c r="A358">
        <v>355</v>
      </c>
      <c r="B358" t="s">
        <v>2194</v>
      </c>
      <c r="C358" t="s">
        <v>2195</v>
      </c>
      <c r="D358" t="s">
        <v>2196</v>
      </c>
      <c r="E358" t="s">
        <v>2196</v>
      </c>
      <c r="F358" t="s">
        <v>2197</v>
      </c>
      <c r="G358" t="s">
        <v>2198</v>
      </c>
      <c r="H358" t="s">
        <v>2198</v>
      </c>
    </row>
    <row r="359" spans="1:8">
      <c r="A359">
        <v>356</v>
      </c>
      <c r="B359" t="s">
        <v>2199</v>
      </c>
      <c r="C359" t="s">
        <v>2200</v>
      </c>
      <c r="D359" t="s">
        <v>2201</v>
      </c>
      <c r="E359" t="s">
        <v>2202</v>
      </c>
      <c r="F359" t="s">
        <v>2203</v>
      </c>
      <c r="G359" t="s">
        <v>2204</v>
      </c>
      <c r="H359" t="s">
        <v>2205</v>
      </c>
    </row>
    <row r="360" spans="1:8">
      <c r="A360">
        <v>357</v>
      </c>
      <c r="B360" t="s">
        <v>2206</v>
      </c>
      <c r="C360" t="s">
        <v>1683</v>
      </c>
      <c r="D360" t="s">
        <v>2207</v>
      </c>
      <c r="E360" t="s">
        <v>2208</v>
      </c>
      <c r="F360" t="s">
        <v>2209</v>
      </c>
      <c r="G360" t="s">
        <v>1601</v>
      </c>
      <c r="H360" t="s">
        <v>1601</v>
      </c>
    </row>
    <row r="361" spans="1:8">
      <c r="A361">
        <v>358</v>
      </c>
      <c r="B361" t="s">
        <v>2210</v>
      </c>
      <c r="C361" t="s">
        <v>2211</v>
      </c>
      <c r="D361" t="s">
        <v>2212</v>
      </c>
      <c r="E361" t="s">
        <v>2213</v>
      </c>
      <c r="F361" t="s">
        <v>2212</v>
      </c>
      <c r="G361" t="s">
        <v>2214</v>
      </c>
      <c r="H361" t="s">
        <v>2215</v>
      </c>
    </row>
    <row r="362" spans="1:8">
      <c r="A362">
        <v>359</v>
      </c>
      <c r="B362" t="s">
        <v>2216</v>
      </c>
      <c r="C362" t="s">
        <v>2217</v>
      </c>
      <c r="D362" t="s">
        <v>2218</v>
      </c>
      <c r="E362" t="s">
        <v>2219</v>
      </c>
      <c r="F362" t="s">
        <v>2220</v>
      </c>
      <c r="G362" t="s">
        <v>2221</v>
      </c>
      <c r="H362" t="s">
        <v>2222</v>
      </c>
    </row>
    <row r="363" spans="1:8">
      <c r="A363">
        <v>360</v>
      </c>
      <c r="B363" t="s">
        <v>2223</v>
      </c>
      <c r="C363" t="s">
        <v>2224</v>
      </c>
      <c r="D363" t="s">
        <v>2225</v>
      </c>
      <c r="E363" t="s">
        <v>2226</v>
      </c>
      <c r="F363" t="s">
        <v>2225</v>
      </c>
      <c r="G363" t="s">
        <v>2227</v>
      </c>
      <c r="H363" t="s">
        <v>2228</v>
      </c>
    </row>
    <row r="364" spans="1:8">
      <c r="A364">
        <v>361</v>
      </c>
      <c r="B364" t="s">
        <v>2229</v>
      </c>
      <c r="C364" t="s">
        <v>2230</v>
      </c>
      <c r="D364" t="s">
        <v>2231</v>
      </c>
      <c r="E364" t="s">
        <v>2231</v>
      </c>
      <c r="F364" t="s">
        <v>2231</v>
      </c>
      <c r="G364" t="s">
        <v>2232</v>
      </c>
      <c r="H364" t="s">
        <v>2233</v>
      </c>
    </row>
    <row r="365" spans="1:8">
      <c r="A365">
        <v>362</v>
      </c>
      <c r="B365" t="s">
        <v>2234</v>
      </c>
      <c r="C365" t="s">
        <v>2235</v>
      </c>
      <c r="D365" t="s">
        <v>2236</v>
      </c>
      <c r="E365" t="s">
        <v>2237</v>
      </c>
      <c r="F365" t="s">
        <v>2238</v>
      </c>
      <c r="G365" t="s">
        <v>2239</v>
      </c>
      <c r="H365" t="s">
        <v>2239</v>
      </c>
    </row>
    <row r="366" spans="1:8">
      <c r="A366">
        <v>363</v>
      </c>
      <c r="B366" t="s">
        <v>2240</v>
      </c>
      <c r="C366" t="s">
        <v>2241</v>
      </c>
      <c r="D366" t="s">
        <v>2242</v>
      </c>
      <c r="E366" t="s">
        <v>2243</v>
      </c>
      <c r="F366" t="s">
        <v>2244</v>
      </c>
      <c r="G366" t="s">
        <v>2245</v>
      </c>
      <c r="H366" t="s">
        <v>2246</v>
      </c>
    </row>
    <row r="367" spans="1:8">
      <c r="A367">
        <v>364</v>
      </c>
      <c r="B367" t="s">
        <v>2248</v>
      </c>
      <c r="C367" t="s">
        <v>2249</v>
      </c>
      <c r="D367" t="s">
        <v>2250</v>
      </c>
      <c r="E367" t="s">
        <v>2251</v>
      </c>
      <c r="F367" t="s">
        <v>2252</v>
      </c>
      <c r="G367" t="s">
        <v>2253</v>
      </c>
      <c r="H367" t="s">
        <v>2254</v>
      </c>
    </row>
    <row r="368" spans="1:8">
      <c r="A368">
        <v>365</v>
      </c>
      <c r="B368" t="s">
        <v>2255</v>
      </c>
      <c r="C368" t="s">
        <v>2256</v>
      </c>
      <c r="D368" t="s">
        <v>2257</v>
      </c>
      <c r="E368" t="s">
        <v>2258</v>
      </c>
      <c r="F368" t="s">
        <v>2259</v>
      </c>
      <c r="G368" t="s">
        <v>2260</v>
      </c>
      <c r="H368" t="s">
        <v>2260</v>
      </c>
    </row>
    <row r="369" spans="1:8">
      <c r="A369">
        <v>366</v>
      </c>
      <c r="B369" t="s">
        <v>2261</v>
      </c>
      <c r="C369" t="s">
        <v>7277</v>
      </c>
      <c r="D369" t="s">
        <v>2262</v>
      </c>
      <c r="E369" t="s">
        <v>2263</v>
      </c>
      <c r="F369" t="s">
        <v>2264</v>
      </c>
      <c r="G369" t="s">
        <v>2265</v>
      </c>
      <c r="H369" t="s">
        <v>2266</v>
      </c>
    </row>
    <row r="370" spans="1:8">
      <c r="A370">
        <v>367</v>
      </c>
      <c r="B370" t="s">
        <v>2267</v>
      </c>
      <c r="C370" t="s">
        <v>2268</v>
      </c>
      <c r="D370" t="s">
        <v>2269</v>
      </c>
      <c r="E370" t="s">
        <v>2270</v>
      </c>
      <c r="F370" t="s">
        <v>2269</v>
      </c>
      <c r="G370" t="s">
        <v>2271</v>
      </c>
      <c r="H370" t="s">
        <v>2272</v>
      </c>
    </row>
    <row r="371" spans="1:8">
      <c r="A371">
        <v>368</v>
      </c>
      <c r="B371" t="s">
        <v>2273</v>
      </c>
      <c r="C371" t="s">
        <v>2274</v>
      </c>
      <c r="D371" t="s">
        <v>2275</v>
      </c>
      <c r="E371" t="s">
        <v>2276</v>
      </c>
      <c r="F371" t="s">
        <v>2277</v>
      </c>
      <c r="G371" t="s">
        <v>2278</v>
      </c>
      <c r="H371" t="s">
        <v>2279</v>
      </c>
    </row>
    <row r="372" spans="1:8">
      <c r="A372">
        <v>369</v>
      </c>
      <c r="B372" t="s">
        <v>2280</v>
      </c>
      <c r="C372" t="s">
        <v>2281</v>
      </c>
      <c r="D372" t="s">
        <v>2282</v>
      </c>
      <c r="E372" t="s">
        <v>2283</v>
      </c>
      <c r="F372" t="s">
        <v>2284</v>
      </c>
      <c r="G372" t="s">
        <v>2285</v>
      </c>
      <c r="H372" t="s">
        <v>2286</v>
      </c>
    </row>
    <row r="373" spans="1:8">
      <c r="A373">
        <v>370</v>
      </c>
      <c r="B373" t="s">
        <v>2287</v>
      </c>
      <c r="C373" t="s">
        <v>2288</v>
      </c>
      <c r="D373" t="s">
        <v>2289</v>
      </c>
      <c r="E373" t="s">
        <v>2290</v>
      </c>
      <c r="F373" t="s">
        <v>2291</v>
      </c>
      <c r="G373" t="s">
        <v>2292</v>
      </c>
      <c r="H373" t="s">
        <v>2292</v>
      </c>
    </row>
    <row r="374" spans="1:8">
      <c r="A374">
        <v>371</v>
      </c>
      <c r="B374" t="s">
        <v>2293</v>
      </c>
      <c r="C374" t="s">
        <v>2294</v>
      </c>
      <c r="D374" t="s">
        <v>2295</v>
      </c>
      <c r="E374" t="s">
        <v>2296</v>
      </c>
      <c r="F374" t="s">
        <v>2297</v>
      </c>
      <c r="G374" t="s">
        <v>2298</v>
      </c>
      <c r="H374" t="s">
        <v>2299</v>
      </c>
    </row>
    <row r="375" spans="1:8">
      <c r="A375">
        <v>372</v>
      </c>
      <c r="B375" t="s">
        <v>2300</v>
      </c>
      <c r="C375" t="s">
        <v>2301</v>
      </c>
      <c r="D375" t="s">
        <v>2302</v>
      </c>
      <c r="E375" t="s">
        <v>2303</v>
      </c>
      <c r="F375" t="s">
        <v>2304</v>
      </c>
      <c r="G375" t="s">
        <v>2305</v>
      </c>
      <c r="H375" t="s">
        <v>2306</v>
      </c>
    </row>
    <row r="376" spans="1:8">
      <c r="A376">
        <v>373</v>
      </c>
      <c r="B376" t="s">
        <v>2307</v>
      </c>
      <c r="C376" t="s">
        <v>2308</v>
      </c>
      <c r="D376" t="s">
        <v>2309</v>
      </c>
      <c r="E376" t="s">
        <v>2310</v>
      </c>
      <c r="F376" t="s">
        <v>2311</v>
      </c>
      <c r="G376" t="s">
        <v>2312</v>
      </c>
      <c r="H376" t="s">
        <v>2313</v>
      </c>
    </row>
    <row r="377" spans="1:8">
      <c r="A377">
        <v>374</v>
      </c>
      <c r="B377" t="s">
        <v>2314</v>
      </c>
      <c r="C377" t="s">
        <v>2315</v>
      </c>
      <c r="D377" t="s">
        <v>2316</v>
      </c>
      <c r="E377" t="s">
        <v>2317</v>
      </c>
      <c r="F377" t="s">
        <v>2318</v>
      </c>
      <c r="G377" t="s">
        <v>2319</v>
      </c>
      <c r="H377" t="s">
        <v>2320</v>
      </c>
    </row>
    <row r="378" spans="1:8">
      <c r="A378">
        <v>375</v>
      </c>
      <c r="B378" t="s">
        <v>2321</v>
      </c>
      <c r="C378" t="s">
        <v>2322</v>
      </c>
      <c r="D378" t="s">
        <v>2323</v>
      </c>
      <c r="E378" t="s">
        <v>2324</v>
      </c>
      <c r="F378" t="s">
        <v>2325</v>
      </c>
      <c r="G378" t="s">
        <v>2326</v>
      </c>
      <c r="H378" t="s">
        <v>2327</v>
      </c>
    </row>
    <row r="379" spans="1:8">
      <c r="A379">
        <v>376</v>
      </c>
      <c r="B379" t="s">
        <v>2328</v>
      </c>
      <c r="C379" t="s">
        <v>7515</v>
      </c>
      <c r="D379" t="s">
        <v>2330</v>
      </c>
      <c r="E379" t="s">
        <v>2331</v>
      </c>
      <c r="F379" t="s">
        <v>2332</v>
      </c>
      <c r="G379" t="s">
        <v>2333</v>
      </c>
      <c r="H379" t="s">
        <v>2334</v>
      </c>
    </row>
    <row r="380" spans="1:8">
      <c r="A380">
        <v>377</v>
      </c>
      <c r="B380" t="s">
        <v>2335</v>
      </c>
      <c r="C380" t="s">
        <v>2336</v>
      </c>
      <c r="D380" t="s">
        <v>2337</v>
      </c>
      <c r="E380" t="s">
        <v>2338</v>
      </c>
      <c r="F380" t="s">
        <v>2339</v>
      </c>
      <c r="G380" t="s">
        <v>2340</v>
      </c>
      <c r="H380" t="s">
        <v>2341</v>
      </c>
    </row>
    <row r="381" spans="1:8">
      <c r="A381">
        <v>378</v>
      </c>
      <c r="B381" t="s">
        <v>2342</v>
      </c>
      <c r="C381" t="s">
        <v>2343</v>
      </c>
      <c r="D381" t="s">
        <v>2344</v>
      </c>
      <c r="E381" t="s">
        <v>2345</v>
      </c>
      <c r="F381" t="s">
        <v>2346</v>
      </c>
      <c r="G381" t="s">
        <v>2347</v>
      </c>
      <c r="H381" t="s">
        <v>2348</v>
      </c>
    </row>
    <row r="382" spans="1:8">
      <c r="A382">
        <v>379</v>
      </c>
      <c r="B382" t="s">
        <v>2349</v>
      </c>
      <c r="C382" t="s">
        <v>2350</v>
      </c>
      <c r="D382" t="s">
        <v>2351</v>
      </c>
      <c r="E382" t="s">
        <v>2351</v>
      </c>
      <c r="F382" t="s">
        <v>2352</v>
      </c>
      <c r="G382" t="s">
        <v>2353</v>
      </c>
      <c r="H382" t="s">
        <v>2354</v>
      </c>
    </row>
    <row r="383" spans="1:8">
      <c r="A383">
        <v>380</v>
      </c>
      <c r="B383" t="s">
        <v>2355</v>
      </c>
      <c r="C383" t="s">
        <v>2356</v>
      </c>
      <c r="D383" t="s">
        <v>2357</v>
      </c>
      <c r="E383" t="s">
        <v>2358</v>
      </c>
      <c r="F383" t="s">
        <v>2357</v>
      </c>
      <c r="G383" t="s">
        <v>511</v>
      </c>
      <c r="H383" t="s">
        <v>511</v>
      </c>
    </row>
    <row r="384" spans="1:8">
      <c r="A384">
        <v>381</v>
      </c>
      <c r="B384" t="s">
        <v>2359</v>
      </c>
      <c r="C384" t="s">
        <v>7516</v>
      </c>
      <c r="D384" t="s">
        <v>2360</v>
      </c>
      <c r="E384" t="s">
        <v>2361</v>
      </c>
      <c r="F384" t="s">
        <v>2360</v>
      </c>
      <c r="G384" t="s">
        <v>2362</v>
      </c>
      <c r="H384" t="s">
        <v>2363</v>
      </c>
    </row>
    <row r="385" spans="1:8">
      <c r="A385">
        <v>382</v>
      </c>
      <c r="B385" t="s">
        <v>2364</v>
      </c>
      <c r="C385" t="s">
        <v>2365</v>
      </c>
      <c r="D385" t="s">
        <v>2366</v>
      </c>
      <c r="E385" t="s">
        <v>2367</v>
      </c>
      <c r="F385" t="s">
        <v>2368</v>
      </c>
      <c r="G385" t="s">
        <v>2369</v>
      </c>
      <c r="H385" t="s">
        <v>2370</v>
      </c>
    </row>
    <row r="386" spans="1:8">
      <c r="A386">
        <v>383</v>
      </c>
      <c r="B386" t="s">
        <v>2371</v>
      </c>
      <c r="C386" t="s">
        <v>2372</v>
      </c>
      <c r="D386" t="s">
        <v>2373</v>
      </c>
      <c r="E386" t="s">
        <v>2374</v>
      </c>
      <c r="F386" t="s">
        <v>2375</v>
      </c>
      <c r="G386" t="s">
        <v>2376</v>
      </c>
      <c r="H386" t="s">
        <v>2377</v>
      </c>
    </row>
    <row r="387" spans="1:8">
      <c r="A387">
        <v>384</v>
      </c>
      <c r="B387" t="s">
        <v>2378</v>
      </c>
      <c r="C387" t="s">
        <v>1279</v>
      </c>
      <c r="D387" t="s">
        <v>2379</v>
      </c>
      <c r="E387" t="s">
        <v>560</v>
      </c>
      <c r="F387" t="s">
        <v>1685</v>
      </c>
      <c r="G387" t="s">
        <v>560</v>
      </c>
      <c r="H387" t="s">
        <v>1282</v>
      </c>
    </row>
    <row r="388" spans="1:8">
      <c r="A388">
        <v>385</v>
      </c>
      <c r="B388" t="s">
        <v>2380</v>
      </c>
      <c r="C388" t="s">
        <v>2381</v>
      </c>
      <c r="D388" t="s">
        <v>2382</v>
      </c>
      <c r="E388" t="s">
        <v>2383</v>
      </c>
      <c r="F388" t="s">
        <v>2382</v>
      </c>
      <c r="G388" t="s">
        <v>2384</v>
      </c>
      <c r="H388" t="s">
        <v>2384</v>
      </c>
    </row>
    <row r="389" spans="1:8">
      <c r="A389">
        <v>386</v>
      </c>
      <c r="B389" t="s">
        <v>2385</v>
      </c>
      <c r="C389" t="s">
        <v>2386</v>
      </c>
      <c r="D389" t="s">
        <v>2387</v>
      </c>
      <c r="E389" t="s">
        <v>2388</v>
      </c>
      <c r="F389" t="s">
        <v>2389</v>
      </c>
      <c r="G389" t="s">
        <v>2390</v>
      </c>
      <c r="H389" t="s">
        <v>2391</v>
      </c>
    </row>
    <row r="390" spans="1:8">
      <c r="A390">
        <v>387</v>
      </c>
      <c r="B390" t="s">
        <v>2392</v>
      </c>
      <c r="C390" t="s">
        <v>2393</v>
      </c>
      <c r="D390" t="s">
        <v>2394</v>
      </c>
      <c r="E390" t="s">
        <v>2395</v>
      </c>
      <c r="F390" t="s">
        <v>2395</v>
      </c>
      <c r="G390" t="s">
        <v>2396</v>
      </c>
      <c r="H390" t="s">
        <v>2397</v>
      </c>
    </row>
    <row r="391" spans="1:8">
      <c r="A391">
        <v>388</v>
      </c>
      <c r="B391" t="s">
        <v>2398</v>
      </c>
      <c r="C391" t="s">
        <v>2399</v>
      </c>
      <c r="D391" t="s">
        <v>2400</v>
      </c>
      <c r="E391" t="s">
        <v>2401</v>
      </c>
      <c r="F391" t="s">
        <v>2402</v>
      </c>
      <c r="G391" t="s">
        <v>2403</v>
      </c>
      <c r="H391" t="s">
        <v>2404</v>
      </c>
    </row>
    <row r="392" spans="1:8">
      <c r="A392">
        <v>389</v>
      </c>
      <c r="B392" t="s">
        <v>2405</v>
      </c>
      <c r="C392" t="s">
        <v>582</v>
      </c>
      <c r="D392" t="s">
        <v>582</v>
      </c>
      <c r="E392" t="s">
        <v>582</v>
      </c>
      <c r="F392" t="s">
        <v>582</v>
      </c>
      <c r="G392" t="s">
        <v>582</v>
      </c>
      <c r="H392" t="s">
        <v>2406</v>
      </c>
    </row>
    <row r="393" spans="1:8">
      <c r="A393">
        <v>390</v>
      </c>
      <c r="B393" t="s">
        <v>2407</v>
      </c>
      <c r="C393" t="s">
        <v>2408</v>
      </c>
      <c r="D393" t="s">
        <v>2409</v>
      </c>
      <c r="E393" t="s">
        <v>2409</v>
      </c>
      <c r="F393" t="s">
        <v>2410</v>
      </c>
      <c r="G393" t="s">
        <v>2411</v>
      </c>
      <c r="H393" t="s">
        <v>2412</v>
      </c>
    </row>
    <row r="394" spans="1:8">
      <c r="A394">
        <v>391</v>
      </c>
      <c r="B394" t="s">
        <v>2413</v>
      </c>
      <c r="C394" t="s">
        <v>2414</v>
      </c>
      <c r="D394" t="s">
        <v>2415</v>
      </c>
      <c r="E394" t="s">
        <v>2416</v>
      </c>
      <c r="F394" t="s">
        <v>2415</v>
      </c>
      <c r="G394" t="s">
        <v>2417</v>
      </c>
      <c r="H394" t="s">
        <v>2418</v>
      </c>
    </row>
    <row r="395" spans="1:8">
      <c r="A395">
        <v>392</v>
      </c>
      <c r="B395" t="s">
        <v>2419</v>
      </c>
      <c r="C395" t="s">
        <v>2420</v>
      </c>
      <c r="D395" t="s">
        <v>2421</v>
      </c>
      <c r="E395" t="s">
        <v>2421</v>
      </c>
      <c r="F395" t="s">
        <v>2422</v>
      </c>
      <c r="G395" t="s">
        <v>2423</v>
      </c>
      <c r="H395" t="s">
        <v>2424</v>
      </c>
    </row>
    <row r="396" spans="1:8">
      <c r="A396">
        <v>393</v>
      </c>
      <c r="B396" t="s">
        <v>2426</v>
      </c>
      <c r="C396" t="s">
        <v>2427</v>
      </c>
      <c r="D396" t="s">
        <v>2428</v>
      </c>
      <c r="E396" t="s">
        <v>2429</v>
      </c>
      <c r="F396" t="s">
        <v>2430</v>
      </c>
      <c r="G396" t="s">
        <v>2431</v>
      </c>
      <c r="H396" t="s">
        <v>2432</v>
      </c>
    </row>
    <row r="397" spans="1:8">
      <c r="A397">
        <v>394</v>
      </c>
      <c r="B397" t="s">
        <v>2433</v>
      </c>
      <c r="C397" t="s">
        <v>2434</v>
      </c>
      <c r="D397" t="s">
        <v>2435</v>
      </c>
      <c r="E397" t="s">
        <v>2435</v>
      </c>
      <c r="F397" t="s">
        <v>2436</v>
      </c>
      <c r="G397" t="s">
        <v>2437</v>
      </c>
      <c r="H397" t="s">
        <v>2438</v>
      </c>
    </row>
    <row r="398" spans="1:8">
      <c r="A398">
        <v>395</v>
      </c>
      <c r="B398" t="s">
        <v>2439</v>
      </c>
      <c r="C398" t="s">
        <v>2440</v>
      </c>
      <c r="D398" t="s">
        <v>2441</v>
      </c>
      <c r="E398" t="s">
        <v>2442</v>
      </c>
      <c r="F398" t="s">
        <v>2443</v>
      </c>
      <c r="G398" t="s">
        <v>2444</v>
      </c>
      <c r="H398" t="s">
        <v>2444</v>
      </c>
    </row>
    <row r="399" spans="1:8">
      <c r="A399">
        <v>396</v>
      </c>
      <c r="B399" t="s">
        <v>2445</v>
      </c>
      <c r="C399" t="s">
        <v>2446</v>
      </c>
      <c r="D399" t="s">
        <v>2447</v>
      </c>
      <c r="E399" t="s">
        <v>2448</v>
      </c>
      <c r="F399" t="s">
        <v>2447</v>
      </c>
      <c r="G399" t="s">
        <v>2449</v>
      </c>
      <c r="H399" t="s">
        <v>2449</v>
      </c>
    </row>
    <row r="400" spans="1:8">
      <c r="A400">
        <v>397</v>
      </c>
      <c r="B400" t="s">
        <v>2450</v>
      </c>
      <c r="C400" t="s">
        <v>2451</v>
      </c>
      <c r="D400" t="s">
        <v>2452</v>
      </c>
      <c r="E400" t="s">
        <v>2453</v>
      </c>
      <c r="F400" t="s">
        <v>2454</v>
      </c>
      <c r="G400" t="s">
        <v>2455</v>
      </c>
      <c r="H400" t="s">
        <v>2456</v>
      </c>
    </row>
    <row r="401" spans="1:8">
      <c r="A401">
        <v>398</v>
      </c>
      <c r="B401" t="s">
        <v>2457</v>
      </c>
      <c r="C401" t="s">
        <v>2458</v>
      </c>
      <c r="D401" t="s">
        <v>2459</v>
      </c>
      <c r="E401" t="s">
        <v>2460</v>
      </c>
      <c r="F401" t="s">
        <v>2461</v>
      </c>
      <c r="G401" t="s">
        <v>2462</v>
      </c>
      <c r="H401" t="s">
        <v>2463</v>
      </c>
    </row>
    <row r="402" spans="1:8">
      <c r="A402">
        <v>399</v>
      </c>
      <c r="B402" t="s">
        <v>2464</v>
      </c>
      <c r="C402" t="s">
        <v>2465</v>
      </c>
      <c r="D402" t="s">
        <v>2466</v>
      </c>
      <c r="E402" t="s">
        <v>2466</v>
      </c>
      <c r="F402" t="s">
        <v>2467</v>
      </c>
      <c r="G402" t="s">
        <v>2468</v>
      </c>
      <c r="H402" t="s">
        <v>2468</v>
      </c>
    </row>
    <row r="403" spans="1:8">
      <c r="A403">
        <v>400</v>
      </c>
      <c r="B403" t="s">
        <v>2469</v>
      </c>
      <c r="C403" t="s">
        <v>2470</v>
      </c>
      <c r="D403" t="s">
        <v>2471</v>
      </c>
      <c r="E403" t="s">
        <v>2472</v>
      </c>
      <c r="F403" t="s">
        <v>2473</v>
      </c>
      <c r="G403" t="s">
        <v>2474</v>
      </c>
      <c r="H403" t="s">
        <v>2475</v>
      </c>
    </row>
    <row r="404" spans="1:8">
      <c r="A404">
        <v>401</v>
      </c>
      <c r="B404" t="s">
        <v>2476</v>
      </c>
      <c r="C404" t="s">
        <v>2477</v>
      </c>
      <c r="D404" t="s">
        <v>2478</v>
      </c>
      <c r="E404" t="s">
        <v>2479</v>
      </c>
      <c r="F404" t="s">
        <v>2480</v>
      </c>
      <c r="G404" t="s">
        <v>2481</v>
      </c>
      <c r="H404" t="s">
        <v>2482</v>
      </c>
    </row>
    <row r="405" spans="1:8">
      <c r="A405">
        <v>402</v>
      </c>
      <c r="B405" t="s">
        <v>2483</v>
      </c>
      <c r="C405" t="s">
        <v>2484</v>
      </c>
      <c r="D405" t="s">
        <v>2485</v>
      </c>
      <c r="E405" t="s">
        <v>2486</v>
      </c>
      <c r="F405" t="s">
        <v>2487</v>
      </c>
      <c r="G405" t="s">
        <v>2488</v>
      </c>
      <c r="H405" t="s">
        <v>2489</v>
      </c>
    </row>
    <row r="406" spans="1:8">
      <c r="A406">
        <v>403</v>
      </c>
      <c r="B406" t="s">
        <v>2490</v>
      </c>
      <c r="C406" t="s">
        <v>2491</v>
      </c>
      <c r="D406" t="s">
        <v>2492</v>
      </c>
      <c r="E406" t="s">
        <v>2493</v>
      </c>
      <c r="F406" t="s">
        <v>2494</v>
      </c>
      <c r="G406" t="s">
        <v>2495</v>
      </c>
      <c r="H406" t="s">
        <v>2496</v>
      </c>
    </row>
    <row r="407" spans="1:8">
      <c r="A407">
        <v>404</v>
      </c>
      <c r="B407" t="s">
        <v>2497</v>
      </c>
      <c r="C407" t="s">
        <v>2498</v>
      </c>
      <c r="D407" t="s">
        <v>2499</v>
      </c>
      <c r="E407" t="s">
        <v>2499</v>
      </c>
      <c r="F407" t="s">
        <v>2499</v>
      </c>
      <c r="G407" t="s">
        <v>2500</v>
      </c>
      <c r="H407" t="s">
        <v>2500</v>
      </c>
    </row>
    <row r="408" spans="1:8">
      <c r="A408">
        <v>405</v>
      </c>
      <c r="B408" t="s">
        <v>2501</v>
      </c>
      <c r="C408" t="s">
        <v>2502</v>
      </c>
      <c r="D408" t="s">
        <v>2503</v>
      </c>
      <c r="E408" t="s">
        <v>2504</v>
      </c>
      <c r="F408" t="s">
        <v>2505</v>
      </c>
      <c r="G408" t="s">
        <v>2506</v>
      </c>
      <c r="H408" t="s">
        <v>2506</v>
      </c>
    </row>
    <row r="409" spans="1:8">
      <c r="A409">
        <v>406</v>
      </c>
      <c r="B409" t="s">
        <v>2507</v>
      </c>
      <c r="C409" t="s">
        <v>2508</v>
      </c>
      <c r="D409" t="s">
        <v>2509</v>
      </c>
      <c r="E409" t="s">
        <v>2510</v>
      </c>
      <c r="F409" t="s">
        <v>2509</v>
      </c>
      <c r="G409" t="s">
        <v>2511</v>
      </c>
      <c r="H409" t="s">
        <v>2511</v>
      </c>
    </row>
    <row r="410" spans="1:8">
      <c r="A410">
        <v>407</v>
      </c>
      <c r="B410" t="s">
        <v>2512</v>
      </c>
      <c r="C410" t="s">
        <v>2513</v>
      </c>
      <c r="D410" t="s">
        <v>2514</v>
      </c>
      <c r="E410" t="s">
        <v>713</v>
      </c>
      <c r="F410" t="s">
        <v>2514</v>
      </c>
      <c r="G410" t="s">
        <v>714</v>
      </c>
      <c r="H410" t="s">
        <v>714</v>
      </c>
    </row>
    <row r="411" spans="1:8">
      <c r="A411">
        <v>408</v>
      </c>
      <c r="B411" t="s">
        <v>2515</v>
      </c>
      <c r="C411" t="s">
        <v>2516</v>
      </c>
      <c r="D411" t="s">
        <v>2517</v>
      </c>
      <c r="E411" t="s">
        <v>2518</v>
      </c>
      <c r="F411" t="s">
        <v>2518</v>
      </c>
      <c r="G411" t="s">
        <v>2519</v>
      </c>
      <c r="H411" t="s">
        <v>2519</v>
      </c>
    </row>
    <row r="412" spans="1:8">
      <c r="A412">
        <v>409</v>
      </c>
      <c r="B412" t="s">
        <v>2520</v>
      </c>
      <c r="C412" t="s">
        <v>582</v>
      </c>
      <c r="D412" t="s">
        <v>582</v>
      </c>
      <c r="E412" t="s">
        <v>582</v>
      </c>
      <c r="F412" t="s">
        <v>2522</v>
      </c>
      <c r="G412" t="s">
        <v>582</v>
      </c>
      <c r="H412" t="s">
        <v>582</v>
      </c>
    </row>
    <row r="413" spans="1:8">
      <c r="A413">
        <v>410</v>
      </c>
      <c r="B413" t="s">
        <v>2523</v>
      </c>
      <c r="C413" t="s">
        <v>582</v>
      </c>
      <c r="D413" t="s">
        <v>582</v>
      </c>
      <c r="E413" t="s">
        <v>582</v>
      </c>
      <c r="F413" t="s">
        <v>2524</v>
      </c>
      <c r="G413" t="s">
        <v>582</v>
      </c>
      <c r="H413" t="s">
        <v>582</v>
      </c>
    </row>
    <row r="414" spans="1:8">
      <c r="A414">
        <v>411</v>
      </c>
      <c r="B414" t="s">
        <v>2525</v>
      </c>
      <c r="C414" t="s">
        <v>582</v>
      </c>
      <c r="D414" t="s">
        <v>582</v>
      </c>
      <c r="E414" t="s">
        <v>582</v>
      </c>
      <c r="F414" t="s">
        <v>2526</v>
      </c>
      <c r="G414" t="s">
        <v>582</v>
      </c>
      <c r="H414" t="s">
        <v>582</v>
      </c>
    </row>
    <row r="415" spans="1:8">
      <c r="A415">
        <v>412</v>
      </c>
      <c r="B415" t="s">
        <v>2527</v>
      </c>
      <c r="C415" t="s">
        <v>582</v>
      </c>
      <c r="D415" t="s">
        <v>582</v>
      </c>
      <c r="E415" t="s">
        <v>582</v>
      </c>
      <c r="F415" t="s">
        <v>2528</v>
      </c>
      <c r="G415" t="s">
        <v>582</v>
      </c>
      <c r="H415" t="s">
        <v>582</v>
      </c>
    </row>
    <row r="416" spans="1:8">
      <c r="A416">
        <v>413</v>
      </c>
      <c r="B416" t="s">
        <v>2529</v>
      </c>
      <c r="C416" t="s">
        <v>2530</v>
      </c>
      <c r="D416" t="s">
        <v>2531</v>
      </c>
      <c r="E416" t="s">
        <v>2532</v>
      </c>
      <c r="F416" t="s">
        <v>2533</v>
      </c>
      <c r="G416" t="s">
        <v>2534</v>
      </c>
      <c r="H416" t="s">
        <v>2535</v>
      </c>
    </row>
    <row r="417" spans="1:8">
      <c r="A417">
        <v>414</v>
      </c>
      <c r="B417" t="s">
        <v>2536</v>
      </c>
      <c r="C417" t="s">
        <v>2537</v>
      </c>
      <c r="D417" t="s">
        <v>2538</v>
      </c>
      <c r="E417" t="s">
        <v>2539</v>
      </c>
      <c r="F417" t="s">
        <v>2540</v>
      </c>
      <c r="G417" t="s">
        <v>2541</v>
      </c>
      <c r="H417" t="s">
        <v>2542</v>
      </c>
    </row>
    <row r="418" spans="1:8">
      <c r="A418">
        <v>415</v>
      </c>
      <c r="B418" t="s">
        <v>2543</v>
      </c>
      <c r="C418" t="s">
        <v>716</v>
      </c>
      <c r="D418" t="s">
        <v>2544</v>
      </c>
      <c r="E418" t="s">
        <v>2545</v>
      </c>
      <c r="F418" t="s">
        <v>2546</v>
      </c>
      <c r="G418" t="s">
        <v>720</v>
      </c>
      <c r="H418" t="s">
        <v>791</v>
      </c>
    </row>
    <row r="419" spans="1:8">
      <c r="A419">
        <v>416</v>
      </c>
      <c r="B419" t="s">
        <v>2547</v>
      </c>
      <c r="C419" t="s">
        <v>2548</v>
      </c>
      <c r="D419" t="s">
        <v>2549</v>
      </c>
      <c r="E419" t="s">
        <v>2549</v>
      </c>
      <c r="F419" t="s">
        <v>2550</v>
      </c>
      <c r="G419" t="s">
        <v>2551</v>
      </c>
      <c r="H419" t="s">
        <v>2552</v>
      </c>
    </row>
    <row r="420" spans="1:8">
      <c r="A420">
        <v>417</v>
      </c>
      <c r="B420" t="s">
        <v>2553</v>
      </c>
      <c r="C420" t="s">
        <v>2554</v>
      </c>
      <c r="D420" t="s">
        <v>2555</v>
      </c>
      <c r="E420" t="s">
        <v>2556</v>
      </c>
      <c r="F420" t="s">
        <v>2557</v>
      </c>
      <c r="G420" t="s">
        <v>2558</v>
      </c>
      <c r="H420" t="s">
        <v>2558</v>
      </c>
    </row>
    <row r="421" spans="1:8">
      <c r="A421">
        <v>418</v>
      </c>
      <c r="B421" t="s">
        <v>2559</v>
      </c>
      <c r="C421" t="s">
        <v>2560</v>
      </c>
      <c r="D421" t="s">
        <v>2561</v>
      </c>
      <c r="E421" t="s">
        <v>2562</v>
      </c>
      <c r="F421" t="s">
        <v>2563</v>
      </c>
      <c r="G421" t="s">
        <v>2564</v>
      </c>
      <c r="H421" t="s">
        <v>2564</v>
      </c>
    </row>
    <row r="422" spans="1:8">
      <c r="A422">
        <v>419</v>
      </c>
      <c r="B422" t="s">
        <v>2565</v>
      </c>
      <c r="C422" t="s">
        <v>582</v>
      </c>
      <c r="D422" t="s">
        <v>582</v>
      </c>
      <c r="E422" t="s">
        <v>582</v>
      </c>
      <c r="F422" t="s">
        <v>2566</v>
      </c>
      <c r="G422" t="s">
        <v>582</v>
      </c>
      <c r="H422" t="s">
        <v>582</v>
      </c>
    </row>
    <row r="423" spans="1:8">
      <c r="A423">
        <v>420</v>
      </c>
      <c r="B423" t="s">
        <v>2567</v>
      </c>
      <c r="C423" t="s">
        <v>2568</v>
      </c>
      <c r="D423" t="s">
        <v>2569</v>
      </c>
      <c r="E423" t="s">
        <v>2570</v>
      </c>
      <c r="F423" t="s">
        <v>2571</v>
      </c>
      <c r="G423" t="s">
        <v>2572</v>
      </c>
      <c r="H423" t="s">
        <v>2572</v>
      </c>
    </row>
    <row r="424" spans="1:8">
      <c r="A424">
        <v>421</v>
      </c>
      <c r="B424" t="s">
        <v>2573</v>
      </c>
      <c r="C424" t="s">
        <v>2574</v>
      </c>
      <c r="D424" t="s">
        <v>2575</v>
      </c>
      <c r="E424" t="s">
        <v>2575</v>
      </c>
      <c r="F424" t="s">
        <v>2576</v>
      </c>
      <c r="G424" t="s">
        <v>2577</v>
      </c>
      <c r="H424" t="s">
        <v>2577</v>
      </c>
    </row>
    <row r="425" spans="1:8">
      <c r="A425">
        <v>422</v>
      </c>
      <c r="B425" t="s">
        <v>2578</v>
      </c>
      <c r="C425" t="s">
        <v>2579</v>
      </c>
      <c r="D425" t="s">
        <v>2580</v>
      </c>
      <c r="E425" t="s">
        <v>2581</v>
      </c>
      <c r="F425" t="s">
        <v>2582</v>
      </c>
      <c r="G425" t="s">
        <v>2583</v>
      </c>
      <c r="H425" t="s">
        <v>2583</v>
      </c>
    </row>
    <row r="426" spans="1:8">
      <c r="A426">
        <v>423</v>
      </c>
      <c r="B426" t="s">
        <v>2584</v>
      </c>
      <c r="C426" t="s">
        <v>2585</v>
      </c>
      <c r="D426" t="s">
        <v>2586</v>
      </c>
      <c r="E426" t="s">
        <v>2587</v>
      </c>
      <c r="F426" t="s">
        <v>2586</v>
      </c>
      <c r="G426" t="s">
        <v>2588</v>
      </c>
      <c r="H426" t="s">
        <v>2589</v>
      </c>
    </row>
    <row r="427" spans="1:8">
      <c r="A427">
        <v>424</v>
      </c>
      <c r="B427" t="s">
        <v>2590</v>
      </c>
      <c r="C427" t="s">
        <v>2591</v>
      </c>
      <c r="D427" t="s">
        <v>2592</v>
      </c>
      <c r="E427" t="s">
        <v>2593</v>
      </c>
      <c r="F427" t="s">
        <v>2592</v>
      </c>
      <c r="G427" t="s">
        <v>2594</v>
      </c>
      <c r="H427" t="s">
        <v>2595</v>
      </c>
    </row>
    <row r="428" spans="1:8">
      <c r="A428">
        <v>425</v>
      </c>
      <c r="B428" t="s">
        <v>2596</v>
      </c>
      <c r="C428" t="s">
        <v>2597</v>
      </c>
      <c r="D428" t="s">
        <v>2598</v>
      </c>
      <c r="E428" t="s">
        <v>2598</v>
      </c>
      <c r="F428" t="s">
        <v>2599</v>
      </c>
      <c r="G428" t="s">
        <v>2600</v>
      </c>
      <c r="H428" t="s">
        <v>2601</v>
      </c>
    </row>
    <row r="429" spans="1:8">
      <c r="A429">
        <v>426</v>
      </c>
      <c r="B429" t="s">
        <v>2602</v>
      </c>
      <c r="C429" t="s">
        <v>2603</v>
      </c>
      <c r="D429" t="s">
        <v>2604</v>
      </c>
      <c r="E429" t="s">
        <v>2605</v>
      </c>
      <c r="F429" t="s">
        <v>2605</v>
      </c>
      <c r="G429" t="s">
        <v>53</v>
      </c>
      <c r="H429" t="s">
        <v>53</v>
      </c>
    </row>
    <row r="430" spans="1:8">
      <c r="A430">
        <v>427</v>
      </c>
      <c r="B430" t="s">
        <v>2606</v>
      </c>
      <c r="C430" t="s">
        <v>2607</v>
      </c>
      <c r="D430" t="s">
        <v>2608</v>
      </c>
      <c r="E430" t="s">
        <v>2609</v>
      </c>
      <c r="F430" t="s">
        <v>2610</v>
      </c>
      <c r="G430" t="s">
        <v>2611</v>
      </c>
      <c r="H430" t="s">
        <v>2611</v>
      </c>
    </row>
    <row r="431" spans="1:8">
      <c r="A431">
        <v>428</v>
      </c>
      <c r="B431" t="s">
        <v>2612</v>
      </c>
      <c r="C431" t="s">
        <v>2613</v>
      </c>
      <c r="D431" t="s">
        <v>2614</v>
      </c>
      <c r="E431" t="s">
        <v>2615</v>
      </c>
      <c r="F431" t="s">
        <v>2616</v>
      </c>
      <c r="G431" t="s">
        <v>2617</v>
      </c>
      <c r="H431" t="s">
        <v>2618</v>
      </c>
    </row>
    <row r="432" spans="1:8">
      <c r="A432">
        <v>429</v>
      </c>
      <c r="B432" t="s">
        <v>2619</v>
      </c>
      <c r="C432" t="s">
        <v>2620</v>
      </c>
      <c r="D432" t="s">
        <v>2621</v>
      </c>
      <c r="E432" t="s">
        <v>2622</v>
      </c>
      <c r="F432" t="s">
        <v>2623</v>
      </c>
      <c r="G432" t="s">
        <v>2624</v>
      </c>
      <c r="H432" t="s">
        <v>2624</v>
      </c>
    </row>
    <row r="433" spans="1:8">
      <c r="A433">
        <v>430</v>
      </c>
      <c r="B433" t="s">
        <v>2625</v>
      </c>
      <c r="C433" t="s">
        <v>2626</v>
      </c>
      <c r="D433" t="s">
        <v>2627</v>
      </c>
      <c r="E433" t="s">
        <v>2628</v>
      </c>
      <c r="F433" t="s">
        <v>2629</v>
      </c>
      <c r="G433" t="s">
        <v>2630</v>
      </c>
      <c r="H433" t="s">
        <v>2630</v>
      </c>
    </row>
    <row r="434" spans="1:8">
      <c r="A434">
        <v>431</v>
      </c>
      <c r="B434" t="s">
        <v>2631</v>
      </c>
      <c r="C434" t="s">
        <v>2632</v>
      </c>
      <c r="D434" t="s">
        <v>2633</v>
      </c>
      <c r="E434" t="s">
        <v>2634</v>
      </c>
      <c r="F434" t="s">
        <v>2635</v>
      </c>
      <c r="G434" t="s">
        <v>2636</v>
      </c>
      <c r="H434" t="s">
        <v>2636</v>
      </c>
    </row>
    <row r="435" spans="1:8">
      <c r="A435">
        <v>432</v>
      </c>
      <c r="B435" t="s">
        <v>2637</v>
      </c>
      <c r="C435" t="s">
        <v>2638</v>
      </c>
      <c r="D435" t="s">
        <v>2639</v>
      </c>
      <c r="E435" t="s">
        <v>2640</v>
      </c>
      <c r="F435" t="s">
        <v>2641</v>
      </c>
      <c r="G435" t="s">
        <v>2642</v>
      </c>
      <c r="H435" t="s">
        <v>2642</v>
      </c>
    </row>
    <row r="436" spans="1:8">
      <c r="A436">
        <v>433</v>
      </c>
      <c r="B436" t="s">
        <v>2643</v>
      </c>
      <c r="C436" t="s">
        <v>2644</v>
      </c>
      <c r="D436" t="s">
        <v>2645</v>
      </c>
      <c r="E436" t="s">
        <v>2646</v>
      </c>
      <c r="F436" t="s">
        <v>2647</v>
      </c>
      <c r="G436" t="s">
        <v>2648</v>
      </c>
      <c r="H436" t="s">
        <v>2649</v>
      </c>
    </row>
    <row r="437" spans="1:8">
      <c r="A437">
        <v>434</v>
      </c>
      <c r="B437" t="s">
        <v>2650</v>
      </c>
      <c r="C437" t="s">
        <v>2651</v>
      </c>
      <c r="D437" t="s">
        <v>2652</v>
      </c>
      <c r="E437" t="s">
        <v>2653</v>
      </c>
      <c r="F437" t="s">
        <v>2654</v>
      </c>
      <c r="G437" t="s">
        <v>2655</v>
      </c>
      <c r="H437" t="s">
        <v>2655</v>
      </c>
    </row>
    <row r="438" spans="1:8">
      <c r="A438">
        <v>435</v>
      </c>
      <c r="B438" t="s">
        <v>2656</v>
      </c>
      <c r="C438" t="s">
        <v>2657</v>
      </c>
      <c r="D438" t="s">
        <v>2658</v>
      </c>
      <c r="E438" t="s">
        <v>2659</v>
      </c>
      <c r="F438" t="s">
        <v>2660</v>
      </c>
      <c r="G438" t="s">
        <v>2661</v>
      </c>
      <c r="H438" t="s">
        <v>2662</v>
      </c>
    </row>
    <row r="439" spans="1:8">
      <c r="A439">
        <v>436</v>
      </c>
      <c r="B439" t="s">
        <v>2663</v>
      </c>
      <c r="C439" t="s">
        <v>2664</v>
      </c>
      <c r="D439" t="s">
        <v>2665</v>
      </c>
      <c r="E439" t="s">
        <v>2666</v>
      </c>
      <c r="F439" t="s">
        <v>2667</v>
      </c>
      <c r="G439" t="s">
        <v>2668</v>
      </c>
      <c r="H439" t="s">
        <v>2668</v>
      </c>
    </row>
    <row r="440" spans="1:8">
      <c r="A440">
        <v>437</v>
      </c>
      <c r="B440" t="s">
        <v>2669</v>
      </c>
      <c r="C440" t="s">
        <v>2670</v>
      </c>
      <c r="D440" t="s">
        <v>2671</v>
      </c>
      <c r="E440" t="s">
        <v>2672</v>
      </c>
      <c r="F440" t="s">
        <v>28</v>
      </c>
      <c r="G440" t="s">
        <v>2673</v>
      </c>
      <c r="H440" t="s">
        <v>2673</v>
      </c>
    </row>
    <row r="441" spans="1:8">
      <c r="A441">
        <v>438</v>
      </c>
      <c r="B441" t="s">
        <v>2674</v>
      </c>
      <c r="C441" t="s">
        <v>2675</v>
      </c>
      <c r="D441" t="s">
        <v>2676</v>
      </c>
      <c r="E441" t="s">
        <v>2677</v>
      </c>
      <c r="F441" t="s">
        <v>2678</v>
      </c>
      <c r="G441" t="s">
        <v>2679</v>
      </c>
      <c r="H441" t="s">
        <v>2680</v>
      </c>
    </row>
    <row r="442" spans="1:8">
      <c r="A442">
        <v>439</v>
      </c>
      <c r="B442" t="s">
        <v>2681</v>
      </c>
      <c r="C442" t="s">
        <v>2682</v>
      </c>
      <c r="D442" t="s">
        <v>2683</v>
      </c>
      <c r="E442" t="s">
        <v>2684</v>
      </c>
      <c r="F442" t="s">
        <v>2685</v>
      </c>
      <c r="G442" t="s">
        <v>2686</v>
      </c>
      <c r="H442" t="s">
        <v>2687</v>
      </c>
    </row>
    <row r="443" spans="1:8">
      <c r="A443">
        <v>440</v>
      </c>
      <c r="B443" t="s">
        <v>2688</v>
      </c>
      <c r="C443" t="s">
        <v>2689</v>
      </c>
      <c r="D443" t="s">
        <v>2690</v>
      </c>
      <c r="E443" t="s">
        <v>2691</v>
      </c>
      <c r="F443" t="s">
        <v>2692</v>
      </c>
      <c r="G443" t="s">
        <v>2693</v>
      </c>
      <c r="H443" t="s">
        <v>2694</v>
      </c>
    </row>
    <row r="444" spans="1:8">
      <c r="A444">
        <v>441</v>
      </c>
      <c r="B444" t="s">
        <v>2695</v>
      </c>
      <c r="C444" t="s">
        <v>582</v>
      </c>
      <c r="D444" t="s">
        <v>582</v>
      </c>
      <c r="E444" t="s">
        <v>582</v>
      </c>
      <c r="F444" t="s">
        <v>2696</v>
      </c>
      <c r="G444" t="s">
        <v>582</v>
      </c>
      <c r="H444" t="s">
        <v>582</v>
      </c>
    </row>
    <row r="445" spans="1:8">
      <c r="A445">
        <v>442</v>
      </c>
      <c r="B445" t="s">
        <v>2697</v>
      </c>
      <c r="C445" t="s">
        <v>2698</v>
      </c>
      <c r="D445" t="s">
        <v>2699</v>
      </c>
      <c r="E445" t="s">
        <v>2699</v>
      </c>
      <c r="F445" t="s">
        <v>2700</v>
      </c>
      <c r="G445" t="s">
        <v>2701</v>
      </c>
      <c r="H445" t="s">
        <v>2702</v>
      </c>
    </row>
    <row r="446" spans="1:8">
      <c r="A446">
        <v>443</v>
      </c>
      <c r="B446" t="s">
        <v>2703</v>
      </c>
      <c r="C446" t="s">
        <v>2704</v>
      </c>
      <c r="D446" t="s">
        <v>2705</v>
      </c>
      <c r="E446" t="s">
        <v>2706</v>
      </c>
      <c r="F446" t="s">
        <v>2707</v>
      </c>
      <c r="G446" t="s">
        <v>2708</v>
      </c>
      <c r="H446" t="s">
        <v>2709</v>
      </c>
    </row>
    <row r="447" spans="1:8">
      <c r="A447">
        <v>444</v>
      </c>
      <c r="B447" t="s">
        <v>2710</v>
      </c>
      <c r="C447" t="s">
        <v>1279</v>
      </c>
      <c r="D447" t="s">
        <v>2711</v>
      </c>
      <c r="E447" t="s">
        <v>2712</v>
      </c>
      <c r="F447" t="s">
        <v>582</v>
      </c>
      <c r="G447" t="s">
        <v>2713</v>
      </c>
      <c r="H447" t="s">
        <v>2714</v>
      </c>
    </row>
    <row r="448" spans="1:8">
      <c r="A448">
        <v>445</v>
      </c>
      <c r="B448" t="s">
        <v>2715</v>
      </c>
      <c r="C448" t="s">
        <v>582</v>
      </c>
      <c r="D448" t="s">
        <v>582</v>
      </c>
      <c r="E448" t="s">
        <v>582</v>
      </c>
      <c r="F448" t="s">
        <v>2716</v>
      </c>
      <c r="G448" t="s">
        <v>582</v>
      </c>
      <c r="H448" t="s">
        <v>582</v>
      </c>
    </row>
    <row r="449" spans="1:8">
      <c r="A449">
        <v>446</v>
      </c>
      <c r="B449" t="s">
        <v>2717</v>
      </c>
      <c r="C449" t="s">
        <v>582</v>
      </c>
      <c r="D449" t="s">
        <v>582</v>
      </c>
      <c r="E449" t="s">
        <v>582</v>
      </c>
      <c r="F449" t="s">
        <v>2718</v>
      </c>
      <c r="G449" t="s">
        <v>582</v>
      </c>
      <c r="H449" t="s">
        <v>582</v>
      </c>
    </row>
    <row r="450" spans="1:8">
      <c r="A450">
        <v>447</v>
      </c>
      <c r="B450" t="s">
        <v>2719</v>
      </c>
      <c r="C450" t="s">
        <v>2720</v>
      </c>
      <c r="D450" t="s">
        <v>2721</v>
      </c>
      <c r="E450" t="s">
        <v>2722</v>
      </c>
      <c r="F450" t="s">
        <v>2723</v>
      </c>
      <c r="G450" t="s">
        <v>2724</v>
      </c>
      <c r="H450" t="s">
        <v>2725</v>
      </c>
    </row>
    <row r="451" spans="1:8">
      <c r="A451">
        <v>448</v>
      </c>
      <c r="B451" t="s">
        <v>2726</v>
      </c>
      <c r="C451" t="s">
        <v>2727</v>
      </c>
      <c r="D451" t="s">
        <v>2728</v>
      </c>
      <c r="E451" t="s">
        <v>2729</v>
      </c>
      <c r="F451" t="s">
        <v>2729</v>
      </c>
      <c r="G451" t="s">
        <v>2730</v>
      </c>
      <c r="H451" t="s">
        <v>2730</v>
      </c>
    </row>
    <row r="452" spans="1:8">
      <c r="A452">
        <v>449</v>
      </c>
      <c r="B452" t="s">
        <v>2731</v>
      </c>
      <c r="C452" t="s">
        <v>2732</v>
      </c>
      <c r="D452" t="s">
        <v>2733</v>
      </c>
      <c r="E452" t="s">
        <v>2734</v>
      </c>
      <c r="F452" t="s">
        <v>2734</v>
      </c>
      <c r="G452" t="s">
        <v>2735</v>
      </c>
      <c r="H452" t="s">
        <v>1419</v>
      </c>
    </row>
    <row r="453" spans="1:8">
      <c r="A453">
        <v>450</v>
      </c>
      <c r="B453" t="s">
        <v>2736</v>
      </c>
      <c r="C453" t="s">
        <v>2737</v>
      </c>
      <c r="D453" t="s">
        <v>2738</v>
      </c>
      <c r="E453" t="s">
        <v>2739</v>
      </c>
      <c r="F453" t="s">
        <v>2740</v>
      </c>
      <c r="G453" t="s">
        <v>2741</v>
      </c>
      <c r="H453" t="s">
        <v>2742</v>
      </c>
    </row>
    <row r="454" spans="1:8">
      <c r="A454">
        <v>451</v>
      </c>
      <c r="B454" t="s">
        <v>2743</v>
      </c>
      <c r="C454" t="s">
        <v>2744</v>
      </c>
      <c r="D454" t="s">
        <v>2745</v>
      </c>
      <c r="E454" t="s">
        <v>2746</v>
      </c>
      <c r="F454" t="s">
        <v>2747</v>
      </c>
      <c r="G454" t="s">
        <v>2748</v>
      </c>
      <c r="H454" t="s">
        <v>2748</v>
      </c>
    </row>
    <row r="455" spans="1:8">
      <c r="A455">
        <v>452</v>
      </c>
      <c r="B455" t="s">
        <v>2749</v>
      </c>
      <c r="C455" t="s">
        <v>2750</v>
      </c>
      <c r="D455" t="s">
        <v>2751</v>
      </c>
      <c r="E455" t="s">
        <v>2752</v>
      </c>
      <c r="F455" t="s">
        <v>2751</v>
      </c>
      <c r="G455" t="s">
        <v>2753</v>
      </c>
      <c r="H455" t="s">
        <v>2754</v>
      </c>
    </row>
    <row r="456" spans="1:8">
      <c r="A456">
        <v>453</v>
      </c>
      <c r="B456" t="s">
        <v>2755</v>
      </c>
      <c r="C456" t="s">
        <v>2756</v>
      </c>
      <c r="D456" t="s">
        <v>2757</v>
      </c>
      <c r="E456" t="s">
        <v>2758</v>
      </c>
      <c r="F456" t="s">
        <v>2759</v>
      </c>
      <c r="G456" t="s">
        <v>2760</v>
      </c>
      <c r="H456" t="s">
        <v>2760</v>
      </c>
    </row>
    <row r="457" spans="1:8">
      <c r="A457">
        <v>454</v>
      </c>
      <c r="B457" t="s">
        <v>2761</v>
      </c>
      <c r="C457" t="s">
        <v>2762</v>
      </c>
      <c r="D457" t="s">
        <v>2763</v>
      </c>
      <c r="E457" t="s">
        <v>2764</v>
      </c>
      <c r="F457" t="s">
        <v>2763</v>
      </c>
      <c r="G457" t="s">
        <v>2765</v>
      </c>
      <c r="H457" t="s">
        <v>2765</v>
      </c>
    </row>
    <row r="458" spans="1:8">
      <c r="A458">
        <v>455</v>
      </c>
      <c r="B458" t="s">
        <v>2766</v>
      </c>
      <c r="C458" t="s">
        <v>2767</v>
      </c>
      <c r="D458" t="s">
        <v>2768</v>
      </c>
      <c r="E458" t="s">
        <v>2769</v>
      </c>
      <c r="F458" t="s">
        <v>2770</v>
      </c>
      <c r="G458" t="s">
        <v>2771</v>
      </c>
      <c r="H458" t="s">
        <v>2772</v>
      </c>
    </row>
    <row r="459" spans="1:8">
      <c r="A459">
        <v>456</v>
      </c>
      <c r="B459" t="s">
        <v>2773</v>
      </c>
      <c r="C459" t="s">
        <v>2774</v>
      </c>
      <c r="D459" t="s">
        <v>2775</v>
      </c>
      <c r="E459" t="s">
        <v>2776</v>
      </c>
      <c r="F459" t="s">
        <v>2777</v>
      </c>
      <c r="G459" t="s">
        <v>2778</v>
      </c>
      <c r="H459" t="s">
        <v>2778</v>
      </c>
    </row>
    <row r="460" spans="1:8">
      <c r="A460">
        <v>457</v>
      </c>
      <c r="B460" t="s">
        <v>2780</v>
      </c>
      <c r="C460" t="s">
        <v>2781</v>
      </c>
      <c r="D460" t="s">
        <v>2782</v>
      </c>
      <c r="E460" t="s">
        <v>2783</v>
      </c>
      <c r="F460" t="s">
        <v>7335</v>
      </c>
      <c r="G460" t="s">
        <v>2785</v>
      </c>
      <c r="H460" t="s">
        <v>2786</v>
      </c>
    </row>
    <row r="461" spans="1:8">
      <c r="A461">
        <v>458</v>
      </c>
      <c r="B461" t="s">
        <v>2787</v>
      </c>
      <c r="C461" t="s">
        <v>2788</v>
      </c>
      <c r="D461" t="s">
        <v>2789</v>
      </c>
      <c r="E461" t="s">
        <v>2789</v>
      </c>
      <c r="F461" t="s">
        <v>2790</v>
      </c>
      <c r="G461" t="s">
        <v>2791</v>
      </c>
      <c r="H461" t="s">
        <v>2791</v>
      </c>
    </row>
    <row r="462" spans="1:8">
      <c r="A462">
        <v>459</v>
      </c>
      <c r="B462" t="s">
        <v>2792</v>
      </c>
      <c r="C462" t="s">
        <v>2793</v>
      </c>
      <c r="D462" t="s">
        <v>2794</v>
      </c>
      <c r="E462" t="s">
        <v>2795</v>
      </c>
      <c r="F462" t="s">
        <v>2796</v>
      </c>
      <c r="G462" t="s">
        <v>2797</v>
      </c>
      <c r="H462" t="s">
        <v>2798</v>
      </c>
    </row>
    <row r="463" spans="1:8">
      <c r="A463">
        <v>460</v>
      </c>
      <c r="B463" t="s">
        <v>2799</v>
      </c>
      <c r="C463" t="s">
        <v>2800</v>
      </c>
      <c r="D463" t="s">
        <v>2801</v>
      </c>
      <c r="E463" t="s">
        <v>2802</v>
      </c>
      <c r="F463" t="s">
        <v>2801</v>
      </c>
      <c r="G463" t="s">
        <v>2803</v>
      </c>
      <c r="H463" t="s">
        <v>2803</v>
      </c>
    </row>
    <row r="464" spans="1:8">
      <c r="A464">
        <v>461</v>
      </c>
      <c r="B464" t="s">
        <v>2804</v>
      </c>
      <c r="C464" t="s">
        <v>2805</v>
      </c>
      <c r="D464" t="s">
        <v>2806</v>
      </c>
      <c r="E464" t="s">
        <v>2807</v>
      </c>
      <c r="F464" t="s">
        <v>2808</v>
      </c>
      <c r="G464" t="s">
        <v>2809</v>
      </c>
      <c r="H464" t="s">
        <v>2810</v>
      </c>
    </row>
    <row r="465" spans="1:8">
      <c r="A465">
        <v>462</v>
      </c>
      <c r="B465" t="s">
        <v>2811</v>
      </c>
      <c r="C465" t="s">
        <v>2812</v>
      </c>
      <c r="D465" t="s">
        <v>2813</v>
      </c>
      <c r="E465" t="s">
        <v>2814</v>
      </c>
      <c r="F465" t="s">
        <v>2815</v>
      </c>
      <c r="G465" t="s">
        <v>2816</v>
      </c>
      <c r="H465" t="s">
        <v>2817</v>
      </c>
    </row>
    <row r="466" spans="1:8">
      <c r="A466">
        <v>463</v>
      </c>
      <c r="B466" t="s">
        <v>2818</v>
      </c>
      <c r="C466" t="s">
        <v>2819</v>
      </c>
      <c r="D466" t="s">
        <v>2820</v>
      </c>
      <c r="E466" t="s">
        <v>2821</v>
      </c>
      <c r="F466" t="s">
        <v>2822</v>
      </c>
      <c r="G466" t="s">
        <v>2823</v>
      </c>
      <c r="H466" t="s">
        <v>2824</v>
      </c>
    </row>
    <row r="467" spans="1:8">
      <c r="A467">
        <v>464</v>
      </c>
      <c r="B467" t="s">
        <v>2825</v>
      </c>
      <c r="C467" t="s">
        <v>2826</v>
      </c>
      <c r="D467" t="s">
        <v>7063</v>
      </c>
      <c r="E467" t="s">
        <v>2827</v>
      </c>
      <c r="F467" t="s">
        <v>2828</v>
      </c>
      <c r="G467" t="s">
        <v>2829</v>
      </c>
      <c r="H467" t="s">
        <v>2829</v>
      </c>
    </row>
    <row r="468" spans="1:8">
      <c r="A468">
        <v>465</v>
      </c>
      <c r="B468" t="s">
        <v>2830</v>
      </c>
      <c r="C468" t="s">
        <v>2831</v>
      </c>
      <c r="D468" t="s">
        <v>7066</v>
      </c>
      <c r="E468" t="s">
        <v>2832</v>
      </c>
      <c r="F468" t="s">
        <v>2833</v>
      </c>
      <c r="G468" t="s">
        <v>2834</v>
      </c>
      <c r="H468" t="s">
        <v>2834</v>
      </c>
    </row>
    <row r="469" spans="1:8">
      <c r="A469">
        <v>466</v>
      </c>
      <c r="B469" t="s">
        <v>2835</v>
      </c>
      <c r="C469" t="s">
        <v>2836</v>
      </c>
      <c r="D469" t="s">
        <v>6890</v>
      </c>
      <c r="E469" t="s">
        <v>6890</v>
      </c>
      <c r="F469" t="s">
        <v>2838</v>
      </c>
      <c r="G469" t="s">
        <v>6891</v>
      </c>
      <c r="H469" t="s">
        <v>6891</v>
      </c>
    </row>
    <row r="470" spans="1:8">
      <c r="A470">
        <v>467</v>
      </c>
      <c r="B470" t="s">
        <v>2840</v>
      </c>
      <c r="C470" t="s">
        <v>2841</v>
      </c>
      <c r="D470" t="s">
        <v>2842</v>
      </c>
      <c r="E470" t="s">
        <v>2843</v>
      </c>
      <c r="F470" t="s">
        <v>2844</v>
      </c>
      <c r="G470" t="s">
        <v>2845</v>
      </c>
      <c r="H470" t="s">
        <v>2845</v>
      </c>
    </row>
    <row r="471" spans="1:8">
      <c r="A471">
        <v>468</v>
      </c>
      <c r="B471" t="s">
        <v>2846</v>
      </c>
      <c r="C471" t="s">
        <v>2847</v>
      </c>
      <c r="D471" t="s">
        <v>2209</v>
      </c>
      <c r="E471" t="s">
        <v>2209</v>
      </c>
      <c r="F471" t="s">
        <v>2209</v>
      </c>
      <c r="G471" t="s">
        <v>2848</v>
      </c>
      <c r="H471" t="s">
        <v>1601</v>
      </c>
    </row>
    <row r="472" spans="1:8">
      <c r="A472">
        <v>469</v>
      </c>
      <c r="B472" t="s">
        <v>2849</v>
      </c>
      <c r="C472" t="s">
        <v>2850</v>
      </c>
      <c r="D472" t="s">
        <v>2851</v>
      </c>
      <c r="E472" t="s">
        <v>2852</v>
      </c>
      <c r="F472" t="s">
        <v>2853</v>
      </c>
      <c r="G472" t="s">
        <v>2854</v>
      </c>
      <c r="H472" t="s">
        <v>2855</v>
      </c>
    </row>
    <row r="473" spans="1:8">
      <c r="A473">
        <v>470</v>
      </c>
      <c r="B473" t="s">
        <v>2856</v>
      </c>
      <c r="C473" t="s">
        <v>2857</v>
      </c>
      <c r="D473" t="s">
        <v>2858</v>
      </c>
      <c r="E473" t="s">
        <v>2859</v>
      </c>
      <c r="F473" t="s">
        <v>2860</v>
      </c>
      <c r="G473" t="s">
        <v>2861</v>
      </c>
      <c r="H473" t="s">
        <v>2862</v>
      </c>
    </row>
    <row r="474" spans="1:8">
      <c r="A474">
        <v>471</v>
      </c>
      <c r="B474" t="s">
        <v>2863</v>
      </c>
      <c r="C474" t="s">
        <v>2864</v>
      </c>
      <c r="D474" t="s">
        <v>2865</v>
      </c>
      <c r="E474" t="s">
        <v>2865</v>
      </c>
      <c r="F474" t="s">
        <v>2866</v>
      </c>
      <c r="G474" t="s">
        <v>2867</v>
      </c>
      <c r="H474" t="s">
        <v>2868</v>
      </c>
    </row>
    <row r="475" spans="1:8">
      <c r="A475">
        <v>472</v>
      </c>
      <c r="B475" t="s">
        <v>2870</v>
      </c>
      <c r="C475" t="s">
        <v>2871</v>
      </c>
      <c r="D475" t="s">
        <v>2872</v>
      </c>
      <c r="E475" t="s">
        <v>2872</v>
      </c>
      <c r="F475" t="s">
        <v>2873</v>
      </c>
      <c r="G475" t="s">
        <v>2874</v>
      </c>
      <c r="H475" t="s">
        <v>2874</v>
      </c>
    </row>
    <row r="476" spans="1:8">
      <c r="A476">
        <v>473</v>
      </c>
      <c r="B476" t="s">
        <v>2875</v>
      </c>
      <c r="C476" t="s">
        <v>2876</v>
      </c>
      <c r="D476" t="s">
        <v>2877</v>
      </c>
      <c r="E476" t="s">
        <v>2877</v>
      </c>
      <c r="F476" t="s">
        <v>2878</v>
      </c>
      <c r="G476" t="s">
        <v>2879</v>
      </c>
      <c r="H476" t="s">
        <v>2879</v>
      </c>
    </row>
    <row r="477" spans="1:8">
      <c r="A477">
        <v>474</v>
      </c>
      <c r="B477" t="s">
        <v>2880</v>
      </c>
      <c r="C477" t="s">
        <v>2881</v>
      </c>
      <c r="D477" t="s">
        <v>2882</v>
      </c>
      <c r="E477" t="s">
        <v>2882</v>
      </c>
      <c r="F477" t="s">
        <v>2883</v>
      </c>
      <c r="G477" t="s">
        <v>2884</v>
      </c>
      <c r="H477" t="s">
        <v>2885</v>
      </c>
    </row>
    <row r="478" spans="1:8">
      <c r="A478">
        <v>475</v>
      </c>
      <c r="B478" t="s">
        <v>2886</v>
      </c>
      <c r="C478" t="s">
        <v>2887</v>
      </c>
      <c r="D478" t="s">
        <v>2888</v>
      </c>
      <c r="E478" t="s">
        <v>2889</v>
      </c>
      <c r="F478" t="s">
        <v>6892</v>
      </c>
      <c r="G478" t="s">
        <v>2891</v>
      </c>
      <c r="H478" t="s">
        <v>2891</v>
      </c>
    </row>
    <row r="479" spans="1:8">
      <c r="A479">
        <v>476</v>
      </c>
      <c r="B479" t="s">
        <v>2892</v>
      </c>
      <c r="C479" t="s">
        <v>2893</v>
      </c>
      <c r="D479" t="s">
        <v>2894</v>
      </c>
      <c r="E479" t="s">
        <v>2895</v>
      </c>
      <c r="F479" t="s">
        <v>2896</v>
      </c>
      <c r="G479" t="s">
        <v>2897</v>
      </c>
      <c r="H479" t="s">
        <v>2898</v>
      </c>
    </row>
    <row r="480" spans="1:8">
      <c r="A480">
        <v>477</v>
      </c>
      <c r="B480" t="s">
        <v>2899</v>
      </c>
      <c r="C480" t="s">
        <v>2900</v>
      </c>
      <c r="D480" t="s">
        <v>2901</v>
      </c>
      <c r="E480" t="s">
        <v>2901</v>
      </c>
      <c r="F480" t="s">
        <v>2902</v>
      </c>
      <c r="G480" t="s">
        <v>2903</v>
      </c>
      <c r="H480" t="s">
        <v>2904</v>
      </c>
    </row>
    <row r="481" spans="1:8">
      <c r="A481">
        <v>478</v>
      </c>
      <c r="B481" t="s">
        <v>2905</v>
      </c>
      <c r="C481" t="s">
        <v>2906</v>
      </c>
      <c r="D481" t="s">
        <v>2907</v>
      </c>
      <c r="E481" t="s">
        <v>2908</v>
      </c>
      <c r="F481" t="s">
        <v>2909</v>
      </c>
      <c r="G481" t="s">
        <v>2910</v>
      </c>
      <c r="H481" t="s">
        <v>2911</v>
      </c>
    </row>
    <row r="482" spans="1:8">
      <c r="A482">
        <v>479</v>
      </c>
      <c r="B482" t="s">
        <v>2912</v>
      </c>
      <c r="C482" t="s">
        <v>2913</v>
      </c>
      <c r="D482" t="s">
        <v>2914</v>
      </c>
      <c r="E482" t="s">
        <v>2915</v>
      </c>
      <c r="F482" t="s">
        <v>2916</v>
      </c>
      <c r="G482" t="s">
        <v>2917</v>
      </c>
      <c r="H482" t="s">
        <v>2918</v>
      </c>
    </row>
    <row r="483" spans="1:8">
      <c r="A483">
        <v>480</v>
      </c>
      <c r="B483" t="s">
        <v>2919</v>
      </c>
      <c r="C483" t="s">
        <v>2920</v>
      </c>
      <c r="D483" t="s">
        <v>2921</v>
      </c>
      <c r="E483" t="s">
        <v>2922</v>
      </c>
      <c r="F483" t="s">
        <v>2923</v>
      </c>
      <c r="G483" t="s">
        <v>2924</v>
      </c>
      <c r="H483" t="s">
        <v>2925</v>
      </c>
    </row>
    <row r="484" spans="1:8">
      <c r="A484">
        <v>481</v>
      </c>
      <c r="B484" t="s">
        <v>2926</v>
      </c>
      <c r="C484" t="s">
        <v>2927</v>
      </c>
      <c r="D484" t="s">
        <v>2928</v>
      </c>
      <c r="E484" t="s">
        <v>2929</v>
      </c>
      <c r="F484" t="s">
        <v>2930</v>
      </c>
      <c r="G484" t="s">
        <v>2931</v>
      </c>
      <c r="H484" t="s">
        <v>2932</v>
      </c>
    </row>
    <row r="485" spans="1:8">
      <c r="A485">
        <v>482</v>
      </c>
      <c r="B485" t="s">
        <v>2933</v>
      </c>
      <c r="C485" t="s">
        <v>2934</v>
      </c>
      <c r="D485" t="s">
        <v>2935</v>
      </c>
      <c r="E485" t="s">
        <v>2936</v>
      </c>
      <c r="F485" t="s">
        <v>2935</v>
      </c>
      <c r="G485" t="s">
        <v>2937</v>
      </c>
      <c r="H485" t="s">
        <v>2938</v>
      </c>
    </row>
    <row r="486" spans="1:8">
      <c r="A486">
        <v>483</v>
      </c>
      <c r="B486" t="s">
        <v>2939</v>
      </c>
      <c r="C486" t="s">
        <v>2940</v>
      </c>
      <c r="D486" t="s">
        <v>2941</v>
      </c>
      <c r="E486" t="s">
        <v>2942</v>
      </c>
      <c r="F486" t="s">
        <v>2941</v>
      </c>
      <c r="G486" t="s">
        <v>2943</v>
      </c>
      <c r="H486" t="s">
        <v>2944</v>
      </c>
    </row>
    <row r="487" spans="1:8">
      <c r="A487">
        <v>484</v>
      </c>
      <c r="B487" t="s">
        <v>2945</v>
      </c>
      <c r="C487" t="s">
        <v>2946</v>
      </c>
      <c r="D487" t="s">
        <v>2947</v>
      </c>
      <c r="E487" t="s">
        <v>2947</v>
      </c>
      <c r="F487" t="s">
        <v>2948</v>
      </c>
      <c r="G487" t="s">
        <v>2949</v>
      </c>
      <c r="H487" t="s">
        <v>2950</v>
      </c>
    </row>
    <row r="488" spans="1:8">
      <c r="A488">
        <v>485</v>
      </c>
      <c r="B488" t="s">
        <v>2951</v>
      </c>
      <c r="C488" t="s">
        <v>2952</v>
      </c>
      <c r="D488" t="s">
        <v>2953</v>
      </c>
      <c r="E488" t="s">
        <v>2953</v>
      </c>
      <c r="F488" t="s">
        <v>2954</v>
      </c>
      <c r="G488" t="s">
        <v>2955</v>
      </c>
      <c r="H488" t="s">
        <v>2956</v>
      </c>
    </row>
    <row r="489" spans="1:8">
      <c r="A489">
        <v>486</v>
      </c>
      <c r="B489" t="s">
        <v>2957</v>
      </c>
      <c r="C489" t="s">
        <v>2958</v>
      </c>
      <c r="D489" t="s">
        <v>2959</v>
      </c>
      <c r="E489" t="s">
        <v>2959</v>
      </c>
      <c r="F489" t="s">
        <v>2960</v>
      </c>
      <c r="G489" t="s">
        <v>2961</v>
      </c>
      <c r="H489" t="s">
        <v>2961</v>
      </c>
    </row>
    <row r="490" spans="1:8">
      <c r="A490">
        <v>487</v>
      </c>
      <c r="B490" t="s">
        <v>2962</v>
      </c>
      <c r="C490" t="s">
        <v>2963</v>
      </c>
      <c r="D490" t="s">
        <v>2964</v>
      </c>
      <c r="E490" t="s">
        <v>2964</v>
      </c>
      <c r="F490" t="s">
        <v>2965</v>
      </c>
      <c r="G490" t="s">
        <v>2966</v>
      </c>
      <c r="H490" t="s">
        <v>2966</v>
      </c>
    </row>
    <row r="491" spans="1:8">
      <c r="A491">
        <v>488</v>
      </c>
      <c r="B491" t="s">
        <v>2967</v>
      </c>
      <c r="C491" t="s">
        <v>2968</v>
      </c>
      <c r="D491" t="s">
        <v>2969</v>
      </c>
      <c r="E491" t="s">
        <v>2969</v>
      </c>
      <c r="F491" t="s">
        <v>2970</v>
      </c>
      <c r="G491" t="s">
        <v>2971</v>
      </c>
      <c r="H491" t="s">
        <v>2972</v>
      </c>
    </row>
    <row r="492" spans="1:8">
      <c r="A492">
        <v>489</v>
      </c>
      <c r="B492" t="s">
        <v>2973</v>
      </c>
      <c r="C492" t="s">
        <v>2974</v>
      </c>
      <c r="D492" t="s">
        <v>2975</v>
      </c>
      <c r="E492" t="s">
        <v>2976</v>
      </c>
      <c r="F492" t="s">
        <v>2976</v>
      </c>
      <c r="G492" t="s">
        <v>2977</v>
      </c>
      <c r="H492" t="s">
        <v>2977</v>
      </c>
    </row>
    <row r="493" spans="1:8">
      <c r="A493">
        <v>490</v>
      </c>
      <c r="B493" t="s">
        <v>2978</v>
      </c>
      <c r="C493" t="s">
        <v>2979</v>
      </c>
      <c r="D493" t="s">
        <v>2980</v>
      </c>
      <c r="E493" t="s">
        <v>2980</v>
      </c>
      <c r="F493" t="s">
        <v>2981</v>
      </c>
      <c r="G493" t="s">
        <v>2982</v>
      </c>
      <c r="H493" t="s">
        <v>2983</v>
      </c>
    </row>
    <row r="494" spans="1:8">
      <c r="A494">
        <v>491</v>
      </c>
      <c r="B494" t="s">
        <v>2984</v>
      </c>
      <c r="C494" t="s">
        <v>2985</v>
      </c>
      <c r="D494" t="s">
        <v>2986</v>
      </c>
      <c r="E494" t="s">
        <v>2987</v>
      </c>
      <c r="F494" t="s">
        <v>2988</v>
      </c>
      <c r="G494" t="s">
        <v>2989</v>
      </c>
      <c r="H494" t="s">
        <v>2990</v>
      </c>
    </row>
    <row r="495" spans="1:8">
      <c r="A495">
        <v>492</v>
      </c>
      <c r="B495" t="s">
        <v>2991</v>
      </c>
      <c r="C495" t="s">
        <v>2992</v>
      </c>
      <c r="D495" t="s">
        <v>2993</v>
      </c>
      <c r="E495" t="s">
        <v>2994</v>
      </c>
      <c r="F495" t="s">
        <v>2995</v>
      </c>
      <c r="G495" t="s">
        <v>2996</v>
      </c>
      <c r="H495" t="s">
        <v>2997</v>
      </c>
    </row>
    <row r="496" spans="1:8">
      <c r="A496">
        <v>493</v>
      </c>
      <c r="B496" t="s">
        <v>2998</v>
      </c>
      <c r="C496" t="s">
        <v>2999</v>
      </c>
      <c r="D496" t="s">
        <v>3000</v>
      </c>
      <c r="E496" t="s">
        <v>3001</v>
      </c>
      <c r="F496" t="s">
        <v>3002</v>
      </c>
      <c r="G496" t="s">
        <v>3003</v>
      </c>
      <c r="H496" t="s">
        <v>3004</v>
      </c>
    </row>
    <row r="497" spans="1:8">
      <c r="A497">
        <v>494</v>
      </c>
      <c r="B497" t="s">
        <v>3005</v>
      </c>
      <c r="C497" t="s">
        <v>3006</v>
      </c>
      <c r="D497" t="s">
        <v>3007</v>
      </c>
      <c r="E497" t="s">
        <v>3008</v>
      </c>
      <c r="F497" t="s">
        <v>3009</v>
      </c>
      <c r="G497" t="s">
        <v>3010</v>
      </c>
      <c r="H497" t="s">
        <v>3011</v>
      </c>
    </row>
    <row r="498" spans="1:8">
      <c r="A498">
        <v>495</v>
      </c>
      <c r="B498" t="s">
        <v>3012</v>
      </c>
      <c r="C498" t="s">
        <v>3013</v>
      </c>
      <c r="D498" t="s">
        <v>582</v>
      </c>
      <c r="E498" t="s">
        <v>582</v>
      </c>
      <c r="F498" t="s">
        <v>582</v>
      </c>
      <c r="G498" t="s">
        <v>582</v>
      </c>
      <c r="H498" t="s">
        <v>3014</v>
      </c>
    </row>
    <row r="499" spans="1:8">
      <c r="A499">
        <v>496</v>
      </c>
      <c r="B499" t="s">
        <v>3015</v>
      </c>
      <c r="C499" t="s">
        <v>3016</v>
      </c>
      <c r="D499" t="s">
        <v>3017</v>
      </c>
      <c r="E499" t="s">
        <v>3018</v>
      </c>
      <c r="F499" t="s">
        <v>3019</v>
      </c>
      <c r="G499" t="s">
        <v>3020</v>
      </c>
      <c r="H499" t="s">
        <v>3021</v>
      </c>
    </row>
    <row r="500" spans="1:8">
      <c r="A500">
        <v>497</v>
      </c>
      <c r="B500" t="s">
        <v>3022</v>
      </c>
      <c r="C500" t="s">
        <v>3023</v>
      </c>
      <c r="D500" t="s">
        <v>3024</v>
      </c>
      <c r="E500" t="s">
        <v>3025</v>
      </c>
      <c r="F500" t="s">
        <v>3026</v>
      </c>
      <c r="G500" t="s">
        <v>3027</v>
      </c>
      <c r="H500" t="s">
        <v>3027</v>
      </c>
    </row>
    <row r="501" spans="1:8">
      <c r="A501">
        <v>498</v>
      </c>
      <c r="B501" t="s">
        <v>3028</v>
      </c>
      <c r="C501" t="s">
        <v>3029</v>
      </c>
      <c r="D501" t="s">
        <v>3030</v>
      </c>
      <c r="E501" t="s">
        <v>3031</v>
      </c>
      <c r="F501" t="s">
        <v>3032</v>
      </c>
      <c r="G501" t="s">
        <v>3033</v>
      </c>
      <c r="H501" t="s">
        <v>3033</v>
      </c>
    </row>
    <row r="502" spans="1:8">
      <c r="A502">
        <v>499</v>
      </c>
      <c r="B502" t="s">
        <v>3034</v>
      </c>
      <c r="C502" t="s">
        <v>3035</v>
      </c>
      <c r="D502" t="s">
        <v>3036</v>
      </c>
      <c r="E502" t="s">
        <v>3037</v>
      </c>
      <c r="F502" t="s">
        <v>3038</v>
      </c>
      <c r="G502" t="s">
        <v>3039</v>
      </c>
      <c r="H502" t="s">
        <v>3040</v>
      </c>
    </row>
    <row r="503" spans="1:8">
      <c r="A503">
        <v>500</v>
      </c>
      <c r="B503" t="s">
        <v>3041</v>
      </c>
      <c r="C503" t="s">
        <v>3042</v>
      </c>
      <c r="D503" t="s">
        <v>3043</v>
      </c>
      <c r="E503" t="s">
        <v>3044</v>
      </c>
      <c r="F503" t="s">
        <v>3045</v>
      </c>
      <c r="G503" t="s">
        <v>3046</v>
      </c>
      <c r="H503" t="s">
        <v>3046</v>
      </c>
    </row>
    <row r="504" spans="1:8">
      <c r="A504">
        <v>501</v>
      </c>
      <c r="B504" t="s">
        <v>3047</v>
      </c>
      <c r="C504" t="s">
        <v>3048</v>
      </c>
      <c r="D504" t="s">
        <v>3049</v>
      </c>
      <c r="E504" t="s">
        <v>3050</v>
      </c>
      <c r="F504" t="s">
        <v>3051</v>
      </c>
      <c r="G504" t="s">
        <v>3052</v>
      </c>
      <c r="H504" t="s">
        <v>3052</v>
      </c>
    </row>
    <row r="505" spans="1:8">
      <c r="A505">
        <v>502</v>
      </c>
      <c r="B505" t="s">
        <v>3053</v>
      </c>
      <c r="C505" t="s">
        <v>3054</v>
      </c>
      <c r="D505" t="s">
        <v>3055</v>
      </c>
      <c r="E505" t="s">
        <v>3056</v>
      </c>
      <c r="F505" t="s">
        <v>3057</v>
      </c>
      <c r="G505" t="s">
        <v>3058</v>
      </c>
      <c r="H505" t="s">
        <v>3058</v>
      </c>
    </row>
    <row r="506" spans="1:8">
      <c r="A506">
        <v>503</v>
      </c>
      <c r="B506" t="s">
        <v>3059</v>
      </c>
      <c r="C506" t="s">
        <v>3060</v>
      </c>
      <c r="D506" t="s">
        <v>3061</v>
      </c>
      <c r="E506" t="s">
        <v>3062</v>
      </c>
      <c r="F506" t="s">
        <v>3063</v>
      </c>
      <c r="G506" t="s">
        <v>3064</v>
      </c>
      <c r="H506" t="s">
        <v>3064</v>
      </c>
    </row>
    <row r="507" spans="1:8">
      <c r="A507">
        <v>504</v>
      </c>
      <c r="B507" t="s">
        <v>3065</v>
      </c>
      <c r="C507" t="s">
        <v>2847</v>
      </c>
      <c r="D507" t="s">
        <v>3066</v>
      </c>
      <c r="E507" t="s">
        <v>3067</v>
      </c>
      <c r="F507" t="s">
        <v>1685</v>
      </c>
      <c r="G507" t="s">
        <v>3068</v>
      </c>
      <c r="H507" t="s">
        <v>1601</v>
      </c>
    </row>
    <row r="508" spans="1:8">
      <c r="A508">
        <v>505</v>
      </c>
      <c r="B508" t="s">
        <v>3069</v>
      </c>
      <c r="C508" t="s">
        <v>3070</v>
      </c>
      <c r="D508" t="s">
        <v>3071</v>
      </c>
      <c r="E508" t="s">
        <v>3072</v>
      </c>
      <c r="F508" t="s">
        <v>3073</v>
      </c>
      <c r="G508" t="s">
        <v>560</v>
      </c>
      <c r="H508" t="s">
        <v>3074</v>
      </c>
    </row>
    <row r="509" spans="1:8">
      <c r="A509">
        <v>506</v>
      </c>
      <c r="B509" t="s">
        <v>3075</v>
      </c>
      <c r="C509" t="s">
        <v>3076</v>
      </c>
      <c r="D509" t="s">
        <v>3077</v>
      </c>
      <c r="E509" t="s">
        <v>3078</v>
      </c>
      <c r="F509" t="s">
        <v>3079</v>
      </c>
      <c r="G509" t="s">
        <v>3080</v>
      </c>
      <c r="H509" t="s">
        <v>3081</v>
      </c>
    </row>
    <row r="510" spans="1:8">
      <c r="A510">
        <v>507</v>
      </c>
      <c r="B510" t="s">
        <v>3082</v>
      </c>
      <c r="C510" t="s">
        <v>3083</v>
      </c>
      <c r="D510" t="s">
        <v>3084</v>
      </c>
      <c r="E510" t="s">
        <v>3085</v>
      </c>
      <c r="F510" t="s">
        <v>3086</v>
      </c>
      <c r="G510" t="s">
        <v>3087</v>
      </c>
      <c r="H510" t="s">
        <v>3088</v>
      </c>
    </row>
    <row r="511" spans="1:8">
      <c r="A511">
        <v>508</v>
      </c>
      <c r="B511" t="s">
        <v>3089</v>
      </c>
      <c r="C511" t="s">
        <v>3090</v>
      </c>
      <c r="D511" t="s">
        <v>3091</v>
      </c>
      <c r="E511" t="s">
        <v>3092</v>
      </c>
      <c r="F511" t="s">
        <v>3093</v>
      </c>
      <c r="G511" t="s">
        <v>3094</v>
      </c>
      <c r="H511" t="s">
        <v>3095</v>
      </c>
    </row>
    <row r="512" spans="1:8">
      <c r="A512">
        <v>509</v>
      </c>
      <c r="B512" t="s">
        <v>3096</v>
      </c>
      <c r="C512" t="s">
        <v>3097</v>
      </c>
      <c r="D512" t="s">
        <v>3098</v>
      </c>
      <c r="E512" t="s">
        <v>3099</v>
      </c>
      <c r="F512" t="s">
        <v>3100</v>
      </c>
      <c r="G512" t="s">
        <v>3101</v>
      </c>
      <c r="H512" t="s">
        <v>3102</v>
      </c>
    </row>
    <row r="513" spans="1:8">
      <c r="A513">
        <v>510</v>
      </c>
      <c r="B513" t="s">
        <v>3103</v>
      </c>
      <c r="C513" t="s">
        <v>3104</v>
      </c>
      <c r="D513" t="s">
        <v>3105</v>
      </c>
      <c r="E513" t="s">
        <v>3106</v>
      </c>
      <c r="F513" t="s">
        <v>3107</v>
      </c>
      <c r="G513" t="s">
        <v>3108</v>
      </c>
      <c r="H513" t="s">
        <v>3109</v>
      </c>
    </row>
    <row r="514" spans="1:8">
      <c r="A514">
        <v>511</v>
      </c>
      <c r="B514" t="s">
        <v>3110</v>
      </c>
      <c r="C514" t="s">
        <v>3111</v>
      </c>
      <c r="D514" t="s">
        <v>3112</v>
      </c>
      <c r="E514" t="s">
        <v>3113</v>
      </c>
      <c r="F514" t="s">
        <v>3114</v>
      </c>
      <c r="G514" t="s">
        <v>3115</v>
      </c>
      <c r="H514" t="s">
        <v>3115</v>
      </c>
    </row>
    <row r="515" spans="1:8">
      <c r="A515">
        <v>512</v>
      </c>
      <c r="B515" t="s">
        <v>3116</v>
      </c>
      <c r="C515" t="s">
        <v>3117</v>
      </c>
      <c r="D515" t="s">
        <v>3118</v>
      </c>
      <c r="E515" t="s">
        <v>3119</v>
      </c>
      <c r="F515" t="s">
        <v>3120</v>
      </c>
      <c r="G515" t="s">
        <v>3121</v>
      </c>
      <c r="H515" t="s">
        <v>3121</v>
      </c>
    </row>
    <row r="516" spans="1:8">
      <c r="A516">
        <v>513</v>
      </c>
      <c r="B516" t="s">
        <v>3122</v>
      </c>
      <c r="C516" t="s">
        <v>3123</v>
      </c>
      <c r="D516" t="s">
        <v>3124</v>
      </c>
      <c r="E516" t="s">
        <v>3125</v>
      </c>
      <c r="F516" t="s">
        <v>3126</v>
      </c>
      <c r="G516" t="s">
        <v>3127</v>
      </c>
      <c r="H516" t="s">
        <v>3128</v>
      </c>
    </row>
    <row r="517" spans="1:8">
      <c r="A517">
        <v>514</v>
      </c>
      <c r="B517" t="s">
        <v>3129</v>
      </c>
      <c r="C517" t="s">
        <v>3130</v>
      </c>
      <c r="D517" t="s">
        <v>3131</v>
      </c>
      <c r="E517" t="s">
        <v>3132</v>
      </c>
      <c r="F517" t="s">
        <v>3133</v>
      </c>
      <c r="G517" t="s">
        <v>3134</v>
      </c>
      <c r="H517" t="s">
        <v>3135</v>
      </c>
    </row>
    <row r="518" spans="1:8">
      <c r="A518">
        <v>515</v>
      </c>
      <c r="B518" t="s">
        <v>3136</v>
      </c>
      <c r="C518" t="s">
        <v>3137</v>
      </c>
      <c r="D518" t="s">
        <v>3138</v>
      </c>
      <c r="E518" t="s">
        <v>3139</v>
      </c>
      <c r="F518" t="s">
        <v>3140</v>
      </c>
      <c r="G518" t="s">
        <v>3141</v>
      </c>
      <c r="H518" t="s">
        <v>3142</v>
      </c>
    </row>
    <row r="519" spans="1:8">
      <c r="A519">
        <v>516</v>
      </c>
      <c r="B519" t="s">
        <v>3143</v>
      </c>
      <c r="C519" t="s">
        <v>3144</v>
      </c>
      <c r="D519" t="s">
        <v>3145</v>
      </c>
      <c r="E519" t="s">
        <v>3146</v>
      </c>
      <c r="F519" t="s">
        <v>3147</v>
      </c>
      <c r="G519" t="s">
        <v>3148</v>
      </c>
      <c r="H519" t="s">
        <v>3142</v>
      </c>
    </row>
    <row r="520" spans="1:8">
      <c r="A520">
        <v>517</v>
      </c>
      <c r="B520" t="s">
        <v>3149</v>
      </c>
      <c r="C520" t="s">
        <v>3150</v>
      </c>
      <c r="D520" t="s">
        <v>3151</v>
      </c>
      <c r="E520" t="s">
        <v>3151</v>
      </c>
      <c r="F520" t="s">
        <v>3152</v>
      </c>
      <c r="G520" t="s">
        <v>3153</v>
      </c>
      <c r="H520" t="s">
        <v>3154</v>
      </c>
    </row>
    <row r="521" spans="1:8">
      <c r="A521">
        <v>518</v>
      </c>
      <c r="B521" t="s">
        <v>3155</v>
      </c>
      <c r="C521" t="s">
        <v>3156</v>
      </c>
      <c r="D521" t="s">
        <v>3157</v>
      </c>
      <c r="E521" t="s">
        <v>3158</v>
      </c>
      <c r="F521" t="s">
        <v>3159</v>
      </c>
      <c r="G521" t="s">
        <v>560</v>
      </c>
      <c r="H521" t="s">
        <v>3160</v>
      </c>
    </row>
    <row r="522" spans="1:8">
      <c r="A522">
        <v>519</v>
      </c>
      <c r="B522" t="s">
        <v>3161</v>
      </c>
      <c r="C522" t="s">
        <v>3162</v>
      </c>
      <c r="D522" t="s">
        <v>3163</v>
      </c>
      <c r="E522" t="s">
        <v>3164</v>
      </c>
      <c r="F522" t="s">
        <v>3165</v>
      </c>
      <c r="G522" t="s">
        <v>3166</v>
      </c>
      <c r="H522" t="s">
        <v>3166</v>
      </c>
    </row>
    <row r="523" spans="1:8">
      <c r="A523">
        <v>520</v>
      </c>
      <c r="B523" t="s">
        <v>3167</v>
      </c>
      <c r="C523" t="s">
        <v>3168</v>
      </c>
      <c r="D523" t="s">
        <v>3169</v>
      </c>
      <c r="E523" t="s">
        <v>3170</v>
      </c>
      <c r="F523" t="s">
        <v>3171</v>
      </c>
      <c r="G523" t="s">
        <v>3172</v>
      </c>
      <c r="H523" t="s">
        <v>3172</v>
      </c>
    </row>
    <row r="524" spans="1:8">
      <c r="A524">
        <v>521</v>
      </c>
      <c r="B524" t="s">
        <v>3173</v>
      </c>
      <c r="C524" t="s">
        <v>3174</v>
      </c>
      <c r="D524" t="s">
        <v>3175</v>
      </c>
      <c r="E524" t="s">
        <v>3176</v>
      </c>
      <c r="F524" t="s">
        <v>3177</v>
      </c>
      <c r="G524" t="s">
        <v>3178</v>
      </c>
      <c r="H524" t="s">
        <v>3178</v>
      </c>
    </row>
    <row r="525" spans="1:8">
      <c r="A525">
        <v>522</v>
      </c>
      <c r="B525" t="s">
        <v>3179</v>
      </c>
      <c r="C525" t="s">
        <v>3180</v>
      </c>
      <c r="D525" t="s">
        <v>3181</v>
      </c>
      <c r="E525" t="s">
        <v>3182</v>
      </c>
      <c r="F525" t="s">
        <v>3183</v>
      </c>
      <c r="G525" t="s">
        <v>3184</v>
      </c>
      <c r="H525" t="s">
        <v>3184</v>
      </c>
    </row>
    <row r="526" spans="1:8">
      <c r="A526">
        <v>523</v>
      </c>
      <c r="B526" t="s">
        <v>3185</v>
      </c>
      <c r="C526" t="s">
        <v>3186</v>
      </c>
      <c r="D526" t="s">
        <v>3187</v>
      </c>
      <c r="E526" t="s">
        <v>3188</v>
      </c>
      <c r="F526" t="s">
        <v>3189</v>
      </c>
      <c r="G526" t="s">
        <v>3190</v>
      </c>
      <c r="H526" t="s">
        <v>3191</v>
      </c>
    </row>
    <row r="527" spans="1:8">
      <c r="A527">
        <v>524</v>
      </c>
      <c r="B527" t="s">
        <v>3192</v>
      </c>
      <c r="C527" t="s">
        <v>3193</v>
      </c>
      <c r="D527" t="s">
        <v>3194</v>
      </c>
      <c r="E527" t="s">
        <v>3195</v>
      </c>
      <c r="F527" t="s">
        <v>3196</v>
      </c>
      <c r="G527" t="s">
        <v>3197</v>
      </c>
      <c r="H527" t="s">
        <v>3198</v>
      </c>
    </row>
    <row r="528" spans="1:8">
      <c r="A528">
        <v>525</v>
      </c>
      <c r="B528" t="s">
        <v>3199</v>
      </c>
      <c r="C528" t="s">
        <v>3200</v>
      </c>
      <c r="D528" t="s">
        <v>3201</v>
      </c>
      <c r="E528" t="s">
        <v>3202</v>
      </c>
      <c r="F528" t="s">
        <v>3203</v>
      </c>
      <c r="G528" t="s">
        <v>3204</v>
      </c>
      <c r="H528" t="s">
        <v>3205</v>
      </c>
    </row>
    <row r="529" spans="1:8">
      <c r="A529">
        <v>526</v>
      </c>
      <c r="B529" t="s">
        <v>3206</v>
      </c>
      <c r="C529" t="s">
        <v>3207</v>
      </c>
      <c r="D529" t="s">
        <v>3208</v>
      </c>
      <c r="E529" t="s">
        <v>3209</v>
      </c>
      <c r="F529" t="s">
        <v>3208</v>
      </c>
      <c r="G529" t="s">
        <v>3210</v>
      </c>
      <c r="H529" t="s">
        <v>3210</v>
      </c>
    </row>
    <row r="530" spans="1:8">
      <c r="A530">
        <v>527</v>
      </c>
      <c r="B530" t="s">
        <v>3211</v>
      </c>
      <c r="C530" t="s">
        <v>3212</v>
      </c>
      <c r="D530" t="s">
        <v>3213</v>
      </c>
      <c r="E530" t="s">
        <v>3214</v>
      </c>
      <c r="F530" t="s">
        <v>3215</v>
      </c>
      <c r="G530" t="s">
        <v>3216</v>
      </c>
      <c r="H530" t="s">
        <v>3217</v>
      </c>
    </row>
    <row r="531" spans="1:8">
      <c r="A531">
        <v>528</v>
      </c>
      <c r="B531" t="s">
        <v>3218</v>
      </c>
      <c r="C531" t="s">
        <v>3219</v>
      </c>
      <c r="D531" t="s">
        <v>3220</v>
      </c>
      <c r="E531" t="s">
        <v>3220</v>
      </c>
      <c r="F531" t="s">
        <v>3221</v>
      </c>
      <c r="G531" t="s">
        <v>560</v>
      </c>
      <c r="H531" t="s">
        <v>3222</v>
      </c>
    </row>
    <row r="532" spans="1:8">
      <c r="A532">
        <v>529</v>
      </c>
      <c r="B532" t="s">
        <v>3223</v>
      </c>
      <c r="C532" t="s">
        <v>3224</v>
      </c>
      <c r="D532" t="s">
        <v>3225</v>
      </c>
      <c r="E532" t="s">
        <v>3226</v>
      </c>
      <c r="F532" t="s">
        <v>3227</v>
      </c>
      <c r="G532" t="s">
        <v>3228</v>
      </c>
      <c r="H532" t="s">
        <v>3229</v>
      </c>
    </row>
    <row r="533" spans="1:8">
      <c r="A533">
        <v>530</v>
      </c>
      <c r="B533" t="s">
        <v>3230</v>
      </c>
      <c r="C533" t="s">
        <v>3231</v>
      </c>
      <c r="D533" t="s">
        <v>3232</v>
      </c>
      <c r="E533" t="s">
        <v>3233</v>
      </c>
      <c r="F533" t="s">
        <v>3234</v>
      </c>
      <c r="G533" t="s">
        <v>3235</v>
      </c>
      <c r="H533" t="s">
        <v>3235</v>
      </c>
    </row>
    <row r="534" spans="1:8">
      <c r="A534">
        <v>531</v>
      </c>
      <c r="B534" t="s">
        <v>3236</v>
      </c>
      <c r="C534" t="s">
        <v>3237</v>
      </c>
      <c r="D534" t="s">
        <v>3238</v>
      </c>
      <c r="E534" t="s">
        <v>3239</v>
      </c>
      <c r="F534" t="s">
        <v>3240</v>
      </c>
      <c r="G534" t="s">
        <v>3241</v>
      </c>
      <c r="H534" t="s">
        <v>3242</v>
      </c>
    </row>
    <row r="535" spans="1:8">
      <c r="A535">
        <v>532</v>
      </c>
      <c r="B535" t="s">
        <v>3243</v>
      </c>
      <c r="C535" t="s">
        <v>3244</v>
      </c>
      <c r="D535" t="s">
        <v>3245</v>
      </c>
      <c r="E535" t="s">
        <v>3246</v>
      </c>
      <c r="F535" t="s">
        <v>3247</v>
      </c>
      <c r="G535" t="s">
        <v>3248</v>
      </c>
      <c r="H535" t="s">
        <v>3248</v>
      </c>
    </row>
    <row r="536" spans="1:8">
      <c r="A536">
        <v>533</v>
      </c>
      <c r="B536" t="s">
        <v>3249</v>
      </c>
      <c r="C536" t="s">
        <v>3250</v>
      </c>
      <c r="D536" t="s">
        <v>3251</v>
      </c>
      <c r="E536" t="s">
        <v>3252</v>
      </c>
      <c r="F536" t="s">
        <v>3253</v>
      </c>
      <c r="G536" t="s">
        <v>3254</v>
      </c>
      <c r="H536" t="s">
        <v>3255</v>
      </c>
    </row>
    <row r="537" spans="1:8">
      <c r="A537">
        <v>534</v>
      </c>
      <c r="B537" t="s">
        <v>3256</v>
      </c>
      <c r="C537" t="s">
        <v>2192</v>
      </c>
      <c r="D537" t="s">
        <v>1608</v>
      </c>
      <c r="E537" t="s">
        <v>1609</v>
      </c>
      <c r="F537" t="s">
        <v>1609</v>
      </c>
      <c r="G537" t="s">
        <v>3257</v>
      </c>
      <c r="H537" t="s">
        <v>1601</v>
      </c>
    </row>
    <row r="538" spans="1:8">
      <c r="A538">
        <v>535</v>
      </c>
      <c r="B538" t="s">
        <v>3258</v>
      </c>
      <c r="C538" t="s">
        <v>3259</v>
      </c>
      <c r="D538" t="s">
        <v>3260</v>
      </c>
      <c r="E538" t="s">
        <v>3261</v>
      </c>
      <c r="F538" t="s">
        <v>3262</v>
      </c>
      <c r="G538" t="s">
        <v>3263</v>
      </c>
      <c r="H538" t="s">
        <v>3263</v>
      </c>
    </row>
    <row r="539" spans="1:8">
      <c r="A539">
        <v>536</v>
      </c>
      <c r="B539" t="s">
        <v>3264</v>
      </c>
      <c r="C539" t="s">
        <v>3265</v>
      </c>
      <c r="D539" t="s">
        <v>3266</v>
      </c>
      <c r="E539" t="s">
        <v>3267</v>
      </c>
      <c r="F539" t="s">
        <v>3268</v>
      </c>
      <c r="G539" t="s">
        <v>3269</v>
      </c>
      <c r="H539" t="s">
        <v>589</v>
      </c>
    </row>
    <row r="540" spans="1:8">
      <c r="A540">
        <v>537</v>
      </c>
      <c r="B540" t="s">
        <v>3270</v>
      </c>
      <c r="C540" t="s">
        <v>582</v>
      </c>
      <c r="D540" t="s">
        <v>582</v>
      </c>
      <c r="E540" t="s">
        <v>582</v>
      </c>
      <c r="F540" t="s">
        <v>3271</v>
      </c>
      <c r="G540" t="s">
        <v>582</v>
      </c>
      <c r="H540" t="s">
        <v>582</v>
      </c>
    </row>
    <row r="541" spans="1:8">
      <c r="A541">
        <v>538</v>
      </c>
      <c r="B541" t="s">
        <v>3272</v>
      </c>
      <c r="C541" t="s">
        <v>582</v>
      </c>
      <c r="D541" t="s">
        <v>582</v>
      </c>
      <c r="E541" t="s">
        <v>582</v>
      </c>
      <c r="F541" t="s">
        <v>3273</v>
      </c>
      <c r="G541" t="s">
        <v>582</v>
      </c>
      <c r="H541" t="s">
        <v>582</v>
      </c>
    </row>
    <row r="542" spans="1:8">
      <c r="A542">
        <v>539</v>
      </c>
      <c r="B542" t="s">
        <v>3274</v>
      </c>
      <c r="C542" t="s">
        <v>3275</v>
      </c>
      <c r="D542" t="s">
        <v>3276</v>
      </c>
      <c r="E542" t="s">
        <v>3276</v>
      </c>
      <c r="F542" t="s">
        <v>3276</v>
      </c>
      <c r="G542" t="s">
        <v>3276</v>
      </c>
      <c r="H542" t="s">
        <v>3276</v>
      </c>
    </row>
    <row r="543" spans="1:8">
      <c r="A543">
        <v>540</v>
      </c>
      <c r="B543" t="s">
        <v>3277</v>
      </c>
      <c r="C543" t="s">
        <v>3278</v>
      </c>
      <c r="D543" t="s">
        <v>3279</v>
      </c>
      <c r="E543" t="s">
        <v>3280</v>
      </c>
      <c r="F543" t="s">
        <v>3281</v>
      </c>
      <c r="G543" t="s">
        <v>3282</v>
      </c>
      <c r="H543" t="s">
        <v>3283</v>
      </c>
    </row>
    <row r="544" spans="1:8">
      <c r="A544">
        <v>541</v>
      </c>
      <c r="B544" t="s">
        <v>3284</v>
      </c>
      <c r="C544" t="s">
        <v>3285</v>
      </c>
      <c r="D544" t="s">
        <v>3286</v>
      </c>
      <c r="E544" t="s">
        <v>3287</v>
      </c>
      <c r="F544" t="s">
        <v>3287</v>
      </c>
      <c r="G544" t="s">
        <v>3288</v>
      </c>
      <c r="H544" t="s">
        <v>3289</v>
      </c>
    </row>
    <row r="545" spans="1:8">
      <c r="A545">
        <v>542</v>
      </c>
      <c r="B545" t="s">
        <v>3290</v>
      </c>
      <c r="C545" t="s">
        <v>3291</v>
      </c>
      <c r="D545" t="s">
        <v>3292</v>
      </c>
      <c r="E545" t="s">
        <v>3292</v>
      </c>
      <c r="F545" t="s">
        <v>3292</v>
      </c>
      <c r="G545" t="s">
        <v>3293</v>
      </c>
      <c r="H545" t="s">
        <v>3293</v>
      </c>
    </row>
    <row r="546" spans="1:8">
      <c r="A546">
        <v>543</v>
      </c>
      <c r="B546" t="s">
        <v>3294</v>
      </c>
      <c r="C546" t="s">
        <v>3295</v>
      </c>
      <c r="D546" t="s">
        <v>3296</v>
      </c>
      <c r="E546" t="s">
        <v>3297</v>
      </c>
      <c r="F546" t="s">
        <v>3298</v>
      </c>
      <c r="G546" t="s">
        <v>3299</v>
      </c>
      <c r="H546" t="s">
        <v>3299</v>
      </c>
    </row>
    <row r="547" spans="1:8">
      <c r="A547">
        <v>544</v>
      </c>
      <c r="B547" t="s">
        <v>3300</v>
      </c>
      <c r="C547" t="s">
        <v>3301</v>
      </c>
      <c r="D547" t="s">
        <v>3302</v>
      </c>
      <c r="E547" t="s">
        <v>3303</v>
      </c>
      <c r="F547" t="s">
        <v>3304</v>
      </c>
      <c r="G547" t="s">
        <v>3305</v>
      </c>
      <c r="H547" t="s">
        <v>3306</v>
      </c>
    </row>
    <row r="548" spans="1:8">
      <c r="A548">
        <v>545</v>
      </c>
      <c r="B548" t="s">
        <v>3307</v>
      </c>
      <c r="C548" t="s">
        <v>3308</v>
      </c>
      <c r="D548" t="s">
        <v>3309</v>
      </c>
      <c r="E548" t="s">
        <v>3310</v>
      </c>
      <c r="F548" t="s">
        <v>3311</v>
      </c>
      <c r="G548" t="s">
        <v>3312</v>
      </c>
      <c r="H548" t="s">
        <v>3312</v>
      </c>
    </row>
    <row r="549" spans="1:8">
      <c r="A549">
        <v>546</v>
      </c>
      <c r="B549" t="s">
        <v>3313</v>
      </c>
      <c r="C549" t="s">
        <v>3314</v>
      </c>
      <c r="D549" t="s">
        <v>3315</v>
      </c>
      <c r="E549" t="s">
        <v>3316</v>
      </c>
      <c r="F549" t="s">
        <v>3317</v>
      </c>
      <c r="G549" t="s">
        <v>3318</v>
      </c>
      <c r="H549" t="s">
        <v>3318</v>
      </c>
    </row>
    <row r="550" spans="1:8">
      <c r="A550">
        <v>547</v>
      </c>
      <c r="B550" t="s">
        <v>3319</v>
      </c>
      <c r="C550" t="s">
        <v>3320</v>
      </c>
      <c r="D550" t="s">
        <v>3321</v>
      </c>
      <c r="E550" t="s">
        <v>3322</v>
      </c>
      <c r="F550" t="s">
        <v>3323</v>
      </c>
      <c r="G550" t="s">
        <v>3324</v>
      </c>
      <c r="H550" t="s">
        <v>3325</v>
      </c>
    </row>
    <row r="551" spans="1:8">
      <c r="A551">
        <v>548</v>
      </c>
      <c r="B551" t="s">
        <v>3326</v>
      </c>
      <c r="C551" t="s">
        <v>3327</v>
      </c>
      <c r="D551" t="s">
        <v>3328</v>
      </c>
      <c r="E551" t="s">
        <v>3329</v>
      </c>
      <c r="F551" t="s">
        <v>3330</v>
      </c>
      <c r="G551" t="s">
        <v>3331</v>
      </c>
      <c r="H551" t="s">
        <v>3332</v>
      </c>
    </row>
    <row r="552" spans="1:8">
      <c r="A552">
        <v>549</v>
      </c>
      <c r="B552" t="s">
        <v>3333</v>
      </c>
      <c r="C552" t="s">
        <v>3334</v>
      </c>
      <c r="D552" t="s">
        <v>3335</v>
      </c>
      <c r="E552" t="s">
        <v>3335</v>
      </c>
      <c r="F552" t="s">
        <v>3336</v>
      </c>
      <c r="G552" t="s">
        <v>3337</v>
      </c>
      <c r="H552" t="s">
        <v>3338</v>
      </c>
    </row>
    <row r="553" spans="1:8">
      <c r="A553">
        <v>550</v>
      </c>
      <c r="B553" t="s">
        <v>3339</v>
      </c>
      <c r="C553" t="s">
        <v>3340</v>
      </c>
      <c r="D553" t="s">
        <v>3341</v>
      </c>
      <c r="E553" t="s">
        <v>3341</v>
      </c>
      <c r="F553" t="s">
        <v>3342</v>
      </c>
      <c r="G553" t="s">
        <v>3343</v>
      </c>
      <c r="H553" t="s">
        <v>3344</v>
      </c>
    </row>
    <row r="554" spans="1:8">
      <c r="A554">
        <v>551</v>
      </c>
      <c r="B554" t="s">
        <v>3345</v>
      </c>
      <c r="C554" t="s">
        <v>3346</v>
      </c>
      <c r="D554" t="s">
        <v>3347</v>
      </c>
      <c r="E554" t="s">
        <v>3347</v>
      </c>
      <c r="F554" t="s">
        <v>3348</v>
      </c>
      <c r="G554" t="s">
        <v>3349</v>
      </c>
      <c r="H554" t="s">
        <v>3350</v>
      </c>
    </row>
    <row r="555" spans="1:8">
      <c r="A555">
        <v>552</v>
      </c>
      <c r="B555" t="s">
        <v>3351</v>
      </c>
      <c r="C555" t="s">
        <v>3352</v>
      </c>
      <c r="D555" t="s">
        <v>3353</v>
      </c>
      <c r="E555" t="s">
        <v>3354</v>
      </c>
      <c r="F555" t="s">
        <v>3354</v>
      </c>
      <c r="G555" t="s">
        <v>3355</v>
      </c>
      <c r="H555" t="s">
        <v>3355</v>
      </c>
    </row>
    <row r="556" spans="1:8">
      <c r="A556">
        <v>553</v>
      </c>
      <c r="B556" t="s">
        <v>3356</v>
      </c>
      <c r="C556" t="s">
        <v>3357</v>
      </c>
      <c r="D556" t="s">
        <v>3358</v>
      </c>
      <c r="E556" t="s">
        <v>3359</v>
      </c>
      <c r="F556" t="s">
        <v>3360</v>
      </c>
      <c r="G556" t="s">
        <v>3359</v>
      </c>
      <c r="H556" t="s">
        <v>3361</v>
      </c>
    </row>
    <row r="557" spans="1:8">
      <c r="A557">
        <v>554</v>
      </c>
      <c r="B557" t="s">
        <v>3362</v>
      </c>
      <c r="C557" t="s">
        <v>3363</v>
      </c>
      <c r="D557" t="s">
        <v>3364</v>
      </c>
      <c r="E557" t="s">
        <v>3365</v>
      </c>
      <c r="F557" t="s">
        <v>888</v>
      </c>
      <c r="G557" t="s">
        <v>3366</v>
      </c>
      <c r="H557" t="s">
        <v>3366</v>
      </c>
    </row>
    <row r="558" spans="1:8">
      <c r="A558">
        <v>555</v>
      </c>
      <c r="B558" t="s">
        <v>3367</v>
      </c>
      <c r="C558" t="s">
        <v>3368</v>
      </c>
      <c r="D558" t="s">
        <v>3369</v>
      </c>
      <c r="E558" t="s">
        <v>3370</v>
      </c>
      <c r="F558" t="s">
        <v>3371</v>
      </c>
      <c r="G558" t="s">
        <v>3372</v>
      </c>
      <c r="H558" t="s">
        <v>3372</v>
      </c>
    </row>
    <row r="559" spans="1:8">
      <c r="A559">
        <v>556</v>
      </c>
      <c r="B559" t="s">
        <v>3373</v>
      </c>
      <c r="C559" t="s">
        <v>3374</v>
      </c>
      <c r="D559" t="s">
        <v>3375</v>
      </c>
      <c r="E559" t="s">
        <v>3375</v>
      </c>
      <c r="F559" t="s">
        <v>3376</v>
      </c>
      <c r="G559" t="s">
        <v>3377</v>
      </c>
      <c r="H559" t="s">
        <v>3378</v>
      </c>
    </row>
    <row r="560" spans="1:8">
      <c r="A560">
        <v>557</v>
      </c>
      <c r="B560" t="s">
        <v>3379</v>
      </c>
      <c r="C560" t="s">
        <v>3380</v>
      </c>
      <c r="D560" t="s">
        <v>3381</v>
      </c>
      <c r="E560" t="s">
        <v>3382</v>
      </c>
      <c r="F560" t="s">
        <v>3383</v>
      </c>
      <c r="G560" t="s">
        <v>3384</v>
      </c>
      <c r="H560" t="s">
        <v>3385</v>
      </c>
    </row>
    <row r="561" spans="1:8">
      <c r="A561">
        <v>558</v>
      </c>
      <c r="B561" t="s">
        <v>3386</v>
      </c>
      <c r="C561" t="s">
        <v>3387</v>
      </c>
      <c r="D561" t="s">
        <v>3388</v>
      </c>
      <c r="E561" t="s">
        <v>3389</v>
      </c>
      <c r="F561" t="s">
        <v>3389</v>
      </c>
      <c r="G561" t="s">
        <v>3390</v>
      </c>
      <c r="H561" t="s">
        <v>3390</v>
      </c>
    </row>
    <row r="562" spans="1:8">
      <c r="A562">
        <v>559</v>
      </c>
      <c r="B562" t="s">
        <v>3391</v>
      </c>
      <c r="C562" t="s">
        <v>3392</v>
      </c>
      <c r="D562" t="s">
        <v>3393</v>
      </c>
      <c r="E562" t="s">
        <v>3393</v>
      </c>
      <c r="F562" t="s">
        <v>3394</v>
      </c>
      <c r="G562" t="s">
        <v>3395</v>
      </c>
      <c r="H562" t="s">
        <v>3396</v>
      </c>
    </row>
    <row r="563" spans="1:8">
      <c r="A563">
        <v>560</v>
      </c>
      <c r="B563" t="s">
        <v>3397</v>
      </c>
      <c r="C563" t="s">
        <v>3398</v>
      </c>
      <c r="D563" t="s">
        <v>3399</v>
      </c>
      <c r="E563" t="s">
        <v>3400</v>
      </c>
      <c r="F563" t="s">
        <v>3401</v>
      </c>
      <c r="G563" t="s">
        <v>3402</v>
      </c>
      <c r="H563" t="s">
        <v>3402</v>
      </c>
    </row>
    <row r="564" spans="1:8">
      <c r="A564">
        <v>561</v>
      </c>
      <c r="B564" t="s">
        <v>3403</v>
      </c>
      <c r="C564" t="s">
        <v>3404</v>
      </c>
      <c r="D564" t="s">
        <v>3405</v>
      </c>
      <c r="E564" t="s">
        <v>3406</v>
      </c>
      <c r="F564" t="s">
        <v>3407</v>
      </c>
      <c r="G564" t="s">
        <v>3408</v>
      </c>
      <c r="H564" t="s">
        <v>3408</v>
      </c>
    </row>
    <row r="565" spans="1:8">
      <c r="A565">
        <v>562</v>
      </c>
      <c r="B565" t="s">
        <v>3409</v>
      </c>
      <c r="C565" t="s">
        <v>3410</v>
      </c>
      <c r="D565" t="s">
        <v>3411</v>
      </c>
      <c r="E565" t="s">
        <v>3412</v>
      </c>
      <c r="F565" t="s">
        <v>3413</v>
      </c>
      <c r="G565" t="s">
        <v>3414</v>
      </c>
      <c r="H565" t="s">
        <v>3414</v>
      </c>
    </row>
    <row r="566" spans="1:8">
      <c r="A566">
        <v>563</v>
      </c>
      <c r="B566" t="s">
        <v>3415</v>
      </c>
      <c r="C566" t="s">
        <v>3416</v>
      </c>
      <c r="D566" t="s">
        <v>3417</v>
      </c>
      <c r="E566" t="s">
        <v>3418</v>
      </c>
      <c r="F566" t="s">
        <v>3417</v>
      </c>
      <c r="G566" t="s">
        <v>3419</v>
      </c>
      <c r="H566" t="s">
        <v>3419</v>
      </c>
    </row>
    <row r="567" spans="1:8">
      <c r="A567">
        <v>564</v>
      </c>
      <c r="B567" t="s">
        <v>3420</v>
      </c>
      <c r="C567" t="s">
        <v>3421</v>
      </c>
      <c r="D567" t="s">
        <v>3422</v>
      </c>
      <c r="E567" t="s">
        <v>3423</v>
      </c>
      <c r="F567" t="s">
        <v>3424</v>
      </c>
      <c r="G567" t="s">
        <v>3425</v>
      </c>
      <c r="H567" t="s">
        <v>3425</v>
      </c>
    </row>
    <row r="568" spans="1:8">
      <c r="A568">
        <v>565</v>
      </c>
      <c r="B568" t="s">
        <v>3426</v>
      </c>
      <c r="C568" t="s">
        <v>3427</v>
      </c>
      <c r="D568" t="s">
        <v>3428</v>
      </c>
      <c r="E568" t="s">
        <v>1608</v>
      </c>
      <c r="F568" t="s">
        <v>3428</v>
      </c>
      <c r="G568" t="s">
        <v>3257</v>
      </c>
      <c r="H568" t="s">
        <v>1601</v>
      </c>
    </row>
    <row r="569" spans="1:8">
      <c r="A569">
        <v>566</v>
      </c>
      <c r="B569" t="s">
        <v>3429</v>
      </c>
      <c r="C569" t="s">
        <v>3430</v>
      </c>
      <c r="D569" t="s">
        <v>3431</v>
      </c>
      <c r="E569" t="s">
        <v>3431</v>
      </c>
      <c r="F569" t="s">
        <v>3431</v>
      </c>
      <c r="G569" t="s">
        <v>3432</v>
      </c>
      <c r="H569" t="s">
        <v>3433</v>
      </c>
    </row>
    <row r="570" spans="1:8">
      <c r="A570">
        <v>567</v>
      </c>
      <c r="B570" t="s">
        <v>3434</v>
      </c>
      <c r="C570" t="s">
        <v>3427</v>
      </c>
      <c r="D570" t="s">
        <v>3435</v>
      </c>
      <c r="E570" t="s">
        <v>3436</v>
      </c>
      <c r="F570" t="s">
        <v>3435</v>
      </c>
      <c r="G570" t="s">
        <v>3437</v>
      </c>
      <c r="H570" t="s">
        <v>3438</v>
      </c>
    </row>
    <row r="571" spans="1:8">
      <c r="A571">
        <v>568</v>
      </c>
      <c r="B571" t="s">
        <v>3439</v>
      </c>
      <c r="C571" t="s">
        <v>3440</v>
      </c>
      <c r="D571" t="s">
        <v>3441</v>
      </c>
      <c r="E571" t="s">
        <v>3442</v>
      </c>
      <c r="F571" t="s">
        <v>3443</v>
      </c>
      <c r="G571" t="s">
        <v>3444</v>
      </c>
      <c r="H571" t="s">
        <v>3445</v>
      </c>
    </row>
    <row r="572" spans="1:8">
      <c r="A572">
        <v>569</v>
      </c>
      <c r="B572" t="s">
        <v>3446</v>
      </c>
      <c r="C572" t="s">
        <v>3447</v>
      </c>
      <c r="D572" t="s">
        <v>3448</v>
      </c>
      <c r="E572" t="s">
        <v>3449</v>
      </c>
      <c r="F572" t="s">
        <v>3448</v>
      </c>
      <c r="G572" t="s">
        <v>3450</v>
      </c>
      <c r="H572" t="s">
        <v>3451</v>
      </c>
    </row>
    <row r="573" spans="1:8">
      <c r="A573">
        <v>570</v>
      </c>
      <c r="B573" t="s">
        <v>3452</v>
      </c>
      <c r="C573" t="s">
        <v>3453</v>
      </c>
      <c r="D573" t="s">
        <v>3454</v>
      </c>
      <c r="E573" t="s">
        <v>3454</v>
      </c>
      <c r="F573" t="s">
        <v>3455</v>
      </c>
      <c r="G573" t="s">
        <v>3456</v>
      </c>
      <c r="H573" t="s">
        <v>3457</v>
      </c>
    </row>
    <row r="574" spans="1:8">
      <c r="A574">
        <v>571</v>
      </c>
      <c r="B574" t="s">
        <v>3458</v>
      </c>
      <c r="C574" t="s">
        <v>3459</v>
      </c>
      <c r="D574" t="s">
        <v>3460</v>
      </c>
      <c r="E574" t="s">
        <v>3461</v>
      </c>
      <c r="F574" t="s">
        <v>3460</v>
      </c>
      <c r="G574" t="s">
        <v>3462</v>
      </c>
      <c r="H574" t="s">
        <v>3462</v>
      </c>
    </row>
    <row r="575" spans="1:8">
      <c r="A575">
        <v>572</v>
      </c>
      <c r="B575" t="s">
        <v>3463</v>
      </c>
      <c r="C575" t="s">
        <v>3464</v>
      </c>
      <c r="D575" t="s">
        <v>3465</v>
      </c>
      <c r="E575" t="s">
        <v>3466</v>
      </c>
      <c r="F575" t="s">
        <v>3467</v>
      </c>
      <c r="G575" t="s">
        <v>3462</v>
      </c>
      <c r="H575" t="s">
        <v>3462</v>
      </c>
    </row>
    <row r="576" spans="1:8">
      <c r="A576">
        <v>573</v>
      </c>
      <c r="B576" t="s">
        <v>3468</v>
      </c>
      <c r="C576" t="s">
        <v>3464</v>
      </c>
      <c r="D576" t="s">
        <v>3465</v>
      </c>
      <c r="E576" t="s">
        <v>3466</v>
      </c>
      <c r="F576" t="s">
        <v>3467</v>
      </c>
      <c r="G576" t="s">
        <v>560</v>
      </c>
      <c r="H576" t="s">
        <v>3462</v>
      </c>
    </row>
    <row r="577" spans="1:8">
      <c r="A577">
        <v>574</v>
      </c>
      <c r="B577" t="s">
        <v>3469</v>
      </c>
      <c r="C577" t="s">
        <v>3470</v>
      </c>
      <c r="D577" t="s">
        <v>3471</v>
      </c>
      <c r="E577" t="s">
        <v>3471</v>
      </c>
      <c r="F577" t="s">
        <v>3471</v>
      </c>
      <c r="G577" t="s">
        <v>3472</v>
      </c>
      <c r="H577" t="s">
        <v>3472</v>
      </c>
    </row>
    <row r="578" spans="1:8">
      <c r="A578">
        <v>575</v>
      </c>
      <c r="B578" t="s">
        <v>3473</v>
      </c>
      <c r="C578" t="s">
        <v>3474</v>
      </c>
      <c r="D578" t="s">
        <v>3475</v>
      </c>
      <c r="E578" t="s">
        <v>3475</v>
      </c>
      <c r="F578" t="s">
        <v>3476</v>
      </c>
      <c r="G578" t="s">
        <v>3477</v>
      </c>
      <c r="H578" t="s">
        <v>471</v>
      </c>
    </row>
    <row r="579" spans="1:8">
      <c r="A579">
        <v>576</v>
      </c>
      <c r="B579" t="s">
        <v>3478</v>
      </c>
      <c r="C579" t="s">
        <v>3479</v>
      </c>
      <c r="D579" t="s">
        <v>3480</v>
      </c>
      <c r="E579" t="s">
        <v>3481</v>
      </c>
      <c r="F579" t="s">
        <v>3480</v>
      </c>
      <c r="G579" t="s">
        <v>3482</v>
      </c>
      <c r="H579" t="s">
        <v>3482</v>
      </c>
    </row>
    <row r="580" spans="1:8">
      <c r="A580">
        <v>577</v>
      </c>
      <c r="B580" t="s">
        <v>3483</v>
      </c>
      <c r="C580" t="s">
        <v>3484</v>
      </c>
      <c r="D580" t="s">
        <v>3465</v>
      </c>
      <c r="E580" t="s">
        <v>3485</v>
      </c>
      <c r="F580" t="s">
        <v>3465</v>
      </c>
      <c r="G580" t="s">
        <v>3462</v>
      </c>
      <c r="H580" t="s">
        <v>3462</v>
      </c>
    </row>
    <row r="581" spans="1:8">
      <c r="A581">
        <v>578</v>
      </c>
      <c r="B581" t="s">
        <v>3486</v>
      </c>
      <c r="C581" t="s">
        <v>3487</v>
      </c>
      <c r="D581" t="s">
        <v>3488</v>
      </c>
      <c r="E581" t="s">
        <v>3489</v>
      </c>
      <c r="F581" t="s">
        <v>3353</v>
      </c>
      <c r="G581" t="s">
        <v>3490</v>
      </c>
      <c r="H581" t="s">
        <v>3491</v>
      </c>
    </row>
    <row r="582" spans="1:8">
      <c r="A582">
        <v>579</v>
      </c>
      <c r="B582" t="s">
        <v>3493</v>
      </c>
      <c r="C582" t="s">
        <v>7517</v>
      </c>
      <c r="D582" t="s">
        <v>3494</v>
      </c>
      <c r="E582" t="s">
        <v>3494</v>
      </c>
      <c r="F582" t="s">
        <v>7336</v>
      </c>
      <c r="G582" t="s">
        <v>3495</v>
      </c>
      <c r="H582" t="s">
        <v>3495</v>
      </c>
    </row>
    <row r="583" spans="1:8">
      <c r="A583">
        <v>580</v>
      </c>
      <c r="B583" t="s">
        <v>3496</v>
      </c>
      <c r="C583" t="s">
        <v>3497</v>
      </c>
      <c r="D583" t="s">
        <v>3498</v>
      </c>
      <c r="E583" t="s">
        <v>3499</v>
      </c>
      <c r="F583" t="s">
        <v>3500</v>
      </c>
      <c r="G583" t="s">
        <v>3501</v>
      </c>
      <c r="H583" t="s">
        <v>3501</v>
      </c>
    </row>
    <row r="584" spans="1:8">
      <c r="A584">
        <v>581</v>
      </c>
      <c r="B584" t="s">
        <v>3502</v>
      </c>
      <c r="C584" t="s">
        <v>3503</v>
      </c>
      <c r="D584" t="s">
        <v>3504</v>
      </c>
      <c r="E584" t="s">
        <v>3505</v>
      </c>
      <c r="F584" t="s">
        <v>7337</v>
      </c>
      <c r="G584" t="s">
        <v>3506</v>
      </c>
      <c r="H584" t="s">
        <v>3501</v>
      </c>
    </row>
    <row r="585" spans="1:8">
      <c r="A585">
        <v>582</v>
      </c>
      <c r="B585" t="s">
        <v>3507</v>
      </c>
      <c r="C585" t="s">
        <v>3508</v>
      </c>
      <c r="D585" t="s">
        <v>3509</v>
      </c>
      <c r="E585" t="s">
        <v>3510</v>
      </c>
      <c r="F585" t="s">
        <v>3511</v>
      </c>
      <c r="G585" t="s">
        <v>3512</v>
      </c>
      <c r="H585" t="s">
        <v>3513</v>
      </c>
    </row>
    <row r="586" spans="1:8">
      <c r="A586">
        <v>583</v>
      </c>
      <c r="B586" t="s">
        <v>3514</v>
      </c>
      <c r="C586" t="s">
        <v>3515</v>
      </c>
      <c r="D586" t="s">
        <v>3516</v>
      </c>
      <c r="E586" t="s">
        <v>3517</v>
      </c>
      <c r="F586" t="s">
        <v>3516</v>
      </c>
      <c r="G586" t="s">
        <v>3518</v>
      </c>
      <c r="H586" t="s">
        <v>3519</v>
      </c>
    </row>
    <row r="587" spans="1:8">
      <c r="A587">
        <v>584</v>
      </c>
      <c r="B587" t="s">
        <v>3520</v>
      </c>
      <c r="C587" t="s">
        <v>3521</v>
      </c>
      <c r="D587" t="s">
        <v>3522</v>
      </c>
      <c r="E587" t="s">
        <v>3522</v>
      </c>
      <c r="F587" t="s">
        <v>3523</v>
      </c>
      <c r="G587" t="s">
        <v>3524</v>
      </c>
      <c r="H587" t="s">
        <v>3524</v>
      </c>
    </row>
    <row r="588" spans="1:8">
      <c r="A588">
        <v>585</v>
      </c>
      <c r="B588" t="s">
        <v>3525</v>
      </c>
      <c r="C588" t="s">
        <v>3526</v>
      </c>
      <c r="D588" t="s">
        <v>3527</v>
      </c>
      <c r="E588" t="s">
        <v>3527</v>
      </c>
      <c r="F588" t="s">
        <v>3528</v>
      </c>
      <c r="G588" t="s">
        <v>3529</v>
      </c>
      <c r="H588" t="s">
        <v>3530</v>
      </c>
    </row>
    <row r="589" spans="1:8">
      <c r="A589">
        <v>586</v>
      </c>
      <c r="B589" t="s">
        <v>3531</v>
      </c>
      <c r="C589" t="s">
        <v>3532</v>
      </c>
      <c r="D589" t="s">
        <v>3533</v>
      </c>
      <c r="E589" t="s">
        <v>3534</v>
      </c>
      <c r="F589" t="s">
        <v>3535</v>
      </c>
      <c r="G589" t="s">
        <v>3536</v>
      </c>
      <c r="H589" t="s">
        <v>3536</v>
      </c>
    </row>
    <row r="590" spans="1:8">
      <c r="A590">
        <v>587</v>
      </c>
      <c r="B590" t="s">
        <v>3537</v>
      </c>
      <c r="C590" t="s">
        <v>3538</v>
      </c>
      <c r="D590" t="s">
        <v>3539</v>
      </c>
      <c r="E590" t="s">
        <v>3540</v>
      </c>
      <c r="F590" t="s">
        <v>3539</v>
      </c>
      <c r="G590" t="s">
        <v>3541</v>
      </c>
      <c r="H590" t="s">
        <v>3542</v>
      </c>
    </row>
    <row r="591" spans="1:8">
      <c r="A591">
        <v>588</v>
      </c>
      <c r="B591" t="s">
        <v>3543</v>
      </c>
      <c r="C591" t="s">
        <v>3544</v>
      </c>
      <c r="D591" t="s">
        <v>3545</v>
      </c>
      <c r="E591" t="s">
        <v>3545</v>
      </c>
      <c r="F591" t="s">
        <v>3546</v>
      </c>
      <c r="G591" t="s">
        <v>3547</v>
      </c>
      <c r="H591" t="s">
        <v>3547</v>
      </c>
    </row>
    <row r="592" spans="1:8">
      <c r="A592">
        <v>589</v>
      </c>
      <c r="B592" t="s">
        <v>3548</v>
      </c>
      <c r="C592" t="s">
        <v>3549</v>
      </c>
      <c r="D592" t="s">
        <v>3550</v>
      </c>
      <c r="E592" t="s">
        <v>3550</v>
      </c>
      <c r="F592" t="s">
        <v>3551</v>
      </c>
      <c r="G592" t="s">
        <v>3552</v>
      </c>
      <c r="H592" t="s">
        <v>3552</v>
      </c>
    </row>
    <row r="593" spans="1:8">
      <c r="A593">
        <v>590</v>
      </c>
      <c r="B593" t="s">
        <v>3553</v>
      </c>
      <c r="C593" t="s">
        <v>3554</v>
      </c>
      <c r="D593" t="s">
        <v>3555</v>
      </c>
      <c r="E593" t="s">
        <v>992</v>
      </c>
      <c r="F593" t="s">
        <v>3556</v>
      </c>
      <c r="G593" t="s">
        <v>3557</v>
      </c>
      <c r="H593" t="s">
        <v>3558</v>
      </c>
    </row>
    <row r="594" spans="1:8">
      <c r="A594">
        <v>591</v>
      </c>
      <c r="B594" t="s">
        <v>3559</v>
      </c>
      <c r="C594" t="s">
        <v>3560</v>
      </c>
      <c r="D594" t="s">
        <v>3561</v>
      </c>
      <c r="E594" t="s">
        <v>3562</v>
      </c>
      <c r="F594" t="s">
        <v>3563</v>
      </c>
      <c r="G594" t="s">
        <v>3564</v>
      </c>
      <c r="H594" t="s">
        <v>3564</v>
      </c>
    </row>
    <row r="595" spans="1:8">
      <c r="A595">
        <v>592</v>
      </c>
      <c r="B595" t="s">
        <v>3565</v>
      </c>
      <c r="C595" t="s">
        <v>3566</v>
      </c>
      <c r="D595" t="s">
        <v>712</v>
      </c>
      <c r="E595" t="s">
        <v>713</v>
      </c>
      <c r="F595" t="s">
        <v>713</v>
      </c>
      <c r="G595" t="s">
        <v>714</v>
      </c>
      <c r="H595" t="s">
        <v>714</v>
      </c>
    </row>
    <row r="596" spans="1:8">
      <c r="A596">
        <v>593</v>
      </c>
      <c r="B596" t="s">
        <v>3567</v>
      </c>
      <c r="C596" t="s">
        <v>3568</v>
      </c>
      <c r="D596" t="s">
        <v>3569</v>
      </c>
      <c r="E596" t="s">
        <v>3570</v>
      </c>
      <c r="F596" t="s">
        <v>7338</v>
      </c>
      <c r="G596" t="s">
        <v>3571</v>
      </c>
      <c r="H596" t="s">
        <v>3572</v>
      </c>
    </row>
    <row r="597" spans="1:8">
      <c r="A597">
        <v>594</v>
      </c>
      <c r="B597" t="s">
        <v>3573</v>
      </c>
      <c r="C597" t="s">
        <v>3574</v>
      </c>
      <c r="D597" t="s">
        <v>3575</v>
      </c>
      <c r="E597" t="s">
        <v>3576</v>
      </c>
      <c r="F597" t="s">
        <v>3577</v>
      </c>
      <c r="G597" t="s">
        <v>3578</v>
      </c>
      <c r="H597" t="s">
        <v>3579</v>
      </c>
    </row>
    <row r="598" spans="1:8">
      <c r="A598">
        <v>595</v>
      </c>
      <c r="B598" t="s">
        <v>3580</v>
      </c>
      <c r="C598" t="s">
        <v>3581</v>
      </c>
      <c r="D598" t="s">
        <v>3582</v>
      </c>
      <c r="E598" t="s">
        <v>3583</v>
      </c>
      <c r="F598" t="s">
        <v>3583</v>
      </c>
      <c r="G598" t="s">
        <v>3584</v>
      </c>
      <c r="H598" t="s">
        <v>3585</v>
      </c>
    </row>
    <row r="599" spans="1:8">
      <c r="A599">
        <v>596</v>
      </c>
      <c r="B599" t="s">
        <v>3586</v>
      </c>
      <c r="C599" t="s">
        <v>3587</v>
      </c>
      <c r="D599" t="s">
        <v>3588</v>
      </c>
      <c r="E599" t="s">
        <v>3589</v>
      </c>
      <c r="F599" t="s">
        <v>3588</v>
      </c>
      <c r="G599" t="s">
        <v>3590</v>
      </c>
      <c r="H599" t="s">
        <v>3590</v>
      </c>
    </row>
    <row r="600" spans="1:8">
      <c r="A600">
        <v>597</v>
      </c>
      <c r="B600" t="s">
        <v>3591</v>
      </c>
      <c r="C600" t="s">
        <v>3592</v>
      </c>
      <c r="D600" t="s">
        <v>3593</v>
      </c>
      <c r="E600" t="s">
        <v>3594</v>
      </c>
      <c r="F600" t="s">
        <v>3595</v>
      </c>
      <c r="G600" t="s">
        <v>3596</v>
      </c>
      <c r="H600" t="s">
        <v>3597</v>
      </c>
    </row>
    <row r="601" spans="1:8">
      <c r="A601">
        <v>598</v>
      </c>
      <c r="B601" t="s">
        <v>3599</v>
      </c>
      <c r="C601" t="s">
        <v>3600</v>
      </c>
      <c r="D601" t="s">
        <v>3601</v>
      </c>
      <c r="E601" t="s">
        <v>3602</v>
      </c>
      <c r="F601" t="s">
        <v>3603</v>
      </c>
      <c r="G601" t="s">
        <v>3604</v>
      </c>
      <c r="H601" t="s">
        <v>3605</v>
      </c>
    </row>
    <row r="602" spans="1:8">
      <c r="A602">
        <v>599</v>
      </c>
      <c r="B602" t="s">
        <v>3606</v>
      </c>
      <c r="C602" t="s">
        <v>3607</v>
      </c>
      <c r="D602" t="s">
        <v>3608</v>
      </c>
      <c r="E602" t="s">
        <v>1684</v>
      </c>
      <c r="F602" t="s">
        <v>3608</v>
      </c>
      <c r="G602" t="s">
        <v>3609</v>
      </c>
      <c r="H602" t="s">
        <v>3609</v>
      </c>
    </row>
    <row r="603" spans="1:8">
      <c r="A603">
        <v>600</v>
      </c>
      <c r="B603" t="s">
        <v>3610</v>
      </c>
      <c r="C603" t="s">
        <v>3611</v>
      </c>
      <c r="D603" t="s">
        <v>3612</v>
      </c>
      <c r="E603" t="s">
        <v>3612</v>
      </c>
      <c r="F603" t="s">
        <v>3613</v>
      </c>
      <c r="G603" t="s">
        <v>3614</v>
      </c>
      <c r="H603" t="s">
        <v>3615</v>
      </c>
    </row>
    <row r="604" spans="1:8">
      <c r="A604">
        <v>601</v>
      </c>
      <c r="B604" t="s">
        <v>3616</v>
      </c>
      <c r="C604" t="s">
        <v>3617</v>
      </c>
      <c r="D604" t="s">
        <v>3618</v>
      </c>
      <c r="E604" t="s">
        <v>3618</v>
      </c>
      <c r="F604" t="s">
        <v>3619</v>
      </c>
      <c r="G604" t="s">
        <v>3620</v>
      </c>
      <c r="H604" t="s">
        <v>3621</v>
      </c>
    </row>
    <row r="605" spans="1:8">
      <c r="A605">
        <v>602</v>
      </c>
      <c r="B605" t="s">
        <v>3622</v>
      </c>
      <c r="C605" t="s">
        <v>3623</v>
      </c>
      <c r="D605" t="s">
        <v>3624</v>
      </c>
      <c r="E605" t="s">
        <v>3625</v>
      </c>
      <c r="F605" t="s">
        <v>3626</v>
      </c>
      <c r="G605" t="s">
        <v>3627</v>
      </c>
      <c r="H605" t="s">
        <v>3628</v>
      </c>
    </row>
    <row r="606" spans="1:8">
      <c r="A606">
        <v>603</v>
      </c>
      <c r="B606" t="s">
        <v>3629</v>
      </c>
      <c r="C606" t="s">
        <v>3630</v>
      </c>
      <c r="D606" t="s">
        <v>3631</v>
      </c>
      <c r="E606" t="s">
        <v>3632</v>
      </c>
      <c r="F606" t="s">
        <v>3633</v>
      </c>
      <c r="G606" t="s">
        <v>3634</v>
      </c>
      <c r="H606" t="s">
        <v>3635</v>
      </c>
    </row>
    <row r="607" spans="1:8">
      <c r="A607">
        <v>604</v>
      </c>
      <c r="B607" t="s">
        <v>3636</v>
      </c>
      <c r="C607" t="s">
        <v>2381</v>
      </c>
      <c r="D607" t="s">
        <v>3637</v>
      </c>
      <c r="E607" t="s">
        <v>3638</v>
      </c>
      <c r="F607" t="s">
        <v>3638</v>
      </c>
      <c r="G607" t="s">
        <v>2029</v>
      </c>
      <c r="H607" t="s">
        <v>3639</v>
      </c>
    </row>
    <row r="608" spans="1:8">
      <c r="A608">
        <v>605</v>
      </c>
      <c r="B608" t="s">
        <v>3640</v>
      </c>
      <c r="C608" t="s">
        <v>3641</v>
      </c>
      <c r="D608" t="s">
        <v>3642</v>
      </c>
      <c r="E608" t="s">
        <v>3642</v>
      </c>
      <c r="F608" t="s">
        <v>3643</v>
      </c>
      <c r="G608" t="s">
        <v>3644</v>
      </c>
      <c r="H608" t="s">
        <v>3645</v>
      </c>
    </row>
    <row r="609" spans="1:8">
      <c r="A609">
        <v>606</v>
      </c>
      <c r="B609" t="s">
        <v>3646</v>
      </c>
      <c r="C609" t="s">
        <v>3647</v>
      </c>
      <c r="D609" t="s">
        <v>3648</v>
      </c>
      <c r="E609" t="s">
        <v>3649</v>
      </c>
      <c r="F609" t="s">
        <v>3650</v>
      </c>
      <c r="G609" t="s">
        <v>3651</v>
      </c>
      <c r="H609" t="s">
        <v>3652</v>
      </c>
    </row>
    <row r="610" spans="1:8">
      <c r="A610">
        <v>607</v>
      </c>
      <c r="B610" t="s">
        <v>3653</v>
      </c>
      <c r="C610" t="s">
        <v>3654</v>
      </c>
      <c r="D610" t="s">
        <v>3655</v>
      </c>
      <c r="E610" t="s">
        <v>3655</v>
      </c>
      <c r="F610" t="s">
        <v>3656</v>
      </c>
      <c r="G610" t="s">
        <v>3657</v>
      </c>
      <c r="H610" t="s">
        <v>3658</v>
      </c>
    </row>
    <row r="611" spans="1:8">
      <c r="A611">
        <v>608</v>
      </c>
      <c r="B611" t="s">
        <v>3659</v>
      </c>
      <c r="C611" t="s">
        <v>3660</v>
      </c>
      <c r="D611" t="s">
        <v>3661</v>
      </c>
      <c r="E611" t="s">
        <v>3662</v>
      </c>
      <c r="F611" t="s">
        <v>3661</v>
      </c>
      <c r="G611" t="s">
        <v>3663</v>
      </c>
      <c r="H611" t="s">
        <v>3664</v>
      </c>
    </row>
    <row r="612" spans="1:8">
      <c r="A612">
        <v>609</v>
      </c>
      <c r="B612" t="s">
        <v>3665</v>
      </c>
      <c r="C612" t="s">
        <v>3666</v>
      </c>
      <c r="D612" t="s">
        <v>3667</v>
      </c>
      <c r="E612" t="s">
        <v>3668</v>
      </c>
      <c r="F612" t="s">
        <v>3669</v>
      </c>
      <c r="G612" t="s">
        <v>3670</v>
      </c>
      <c r="H612" t="s">
        <v>3670</v>
      </c>
    </row>
    <row r="613" spans="1:8">
      <c r="A613">
        <v>610</v>
      </c>
      <c r="B613" t="s">
        <v>3671</v>
      </c>
      <c r="C613" t="s">
        <v>3672</v>
      </c>
      <c r="D613" t="s">
        <v>3673</v>
      </c>
      <c r="E613" t="s">
        <v>3673</v>
      </c>
      <c r="F613" t="s">
        <v>3673</v>
      </c>
      <c r="G613" t="s">
        <v>3674</v>
      </c>
      <c r="H613" t="s">
        <v>3674</v>
      </c>
    </row>
    <row r="614" spans="1:8">
      <c r="A614">
        <v>611</v>
      </c>
      <c r="B614" t="s">
        <v>3676</v>
      </c>
      <c r="C614" t="s">
        <v>3677</v>
      </c>
      <c r="D614" t="s">
        <v>3678</v>
      </c>
      <c r="E614" t="s">
        <v>3678</v>
      </c>
      <c r="F614" t="s">
        <v>3679</v>
      </c>
      <c r="G614" t="s">
        <v>3680</v>
      </c>
      <c r="H614" t="s">
        <v>3681</v>
      </c>
    </row>
    <row r="615" spans="1:8">
      <c r="A615">
        <v>612</v>
      </c>
      <c r="B615" t="s">
        <v>3682</v>
      </c>
      <c r="C615" t="s">
        <v>3683</v>
      </c>
      <c r="D615" t="s">
        <v>3684</v>
      </c>
      <c r="E615" t="s">
        <v>3685</v>
      </c>
      <c r="F615" t="s">
        <v>3686</v>
      </c>
      <c r="G615" t="s">
        <v>3687</v>
      </c>
      <c r="H615" t="s">
        <v>3687</v>
      </c>
    </row>
    <row r="616" spans="1:8">
      <c r="A616">
        <v>613</v>
      </c>
      <c r="B616" t="s">
        <v>3689</v>
      </c>
      <c r="C616" t="s">
        <v>3690</v>
      </c>
      <c r="D616" t="s">
        <v>3691</v>
      </c>
      <c r="E616" t="s">
        <v>3692</v>
      </c>
      <c r="F616" t="s">
        <v>3693</v>
      </c>
      <c r="G616" t="s">
        <v>3694</v>
      </c>
      <c r="H616" t="s">
        <v>3694</v>
      </c>
    </row>
    <row r="617" spans="1:8">
      <c r="A617">
        <v>614</v>
      </c>
      <c r="B617" t="s">
        <v>3696</v>
      </c>
      <c r="C617" t="s">
        <v>3697</v>
      </c>
      <c r="D617" t="s">
        <v>3698</v>
      </c>
      <c r="E617" t="s">
        <v>3699</v>
      </c>
      <c r="F617" t="s">
        <v>3700</v>
      </c>
      <c r="G617" t="s">
        <v>3701</v>
      </c>
      <c r="H617" t="s">
        <v>3702</v>
      </c>
    </row>
    <row r="618" spans="1:8">
      <c r="A618">
        <v>615</v>
      </c>
      <c r="B618" t="s">
        <v>3703</v>
      </c>
      <c r="C618" t="s">
        <v>3704</v>
      </c>
      <c r="D618" t="s">
        <v>3705</v>
      </c>
      <c r="E618" t="s">
        <v>3706</v>
      </c>
      <c r="F618" t="s">
        <v>3705</v>
      </c>
      <c r="G618" t="s">
        <v>3707</v>
      </c>
      <c r="H618" t="s">
        <v>3707</v>
      </c>
    </row>
    <row r="619" spans="1:8">
      <c r="A619">
        <v>616</v>
      </c>
      <c r="B619" t="s">
        <v>3708</v>
      </c>
      <c r="C619" t="s">
        <v>3709</v>
      </c>
      <c r="D619" t="s">
        <v>3710</v>
      </c>
      <c r="E619" t="s">
        <v>3711</v>
      </c>
      <c r="F619" t="s">
        <v>3712</v>
      </c>
      <c r="G619" t="s">
        <v>3713</v>
      </c>
      <c r="H619" t="s">
        <v>3714</v>
      </c>
    </row>
    <row r="620" spans="1:8">
      <c r="A620">
        <v>617</v>
      </c>
      <c r="B620" t="s">
        <v>3715</v>
      </c>
      <c r="C620" t="s">
        <v>3716</v>
      </c>
      <c r="D620" t="s">
        <v>3717</v>
      </c>
      <c r="E620" t="s">
        <v>560</v>
      </c>
      <c r="F620" t="s">
        <v>3718</v>
      </c>
      <c r="G620" t="s">
        <v>3719</v>
      </c>
      <c r="H620" t="s">
        <v>3719</v>
      </c>
    </row>
    <row r="621" spans="1:8">
      <c r="A621">
        <v>618</v>
      </c>
      <c r="B621" t="s">
        <v>3720</v>
      </c>
      <c r="C621" t="s">
        <v>3721</v>
      </c>
      <c r="D621" t="s">
        <v>3722</v>
      </c>
      <c r="E621" t="s">
        <v>3723</v>
      </c>
      <c r="F621" t="s">
        <v>3724</v>
      </c>
      <c r="G621" t="s">
        <v>3725</v>
      </c>
      <c r="H621" t="s">
        <v>3725</v>
      </c>
    </row>
    <row r="622" spans="1:8">
      <c r="A622">
        <v>619</v>
      </c>
      <c r="B622" t="s">
        <v>3726</v>
      </c>
      <c r="C622" t="s">
        <v>3727</v>
      </c>
      <c r="D622" t="s">
        <v>3728</v>
      </c>
      <c r="E622" t="s">
        <v>3729</v>
      </c>
      <c r="F622" t="s">
        <v>3730</v>
      </c>
      <c r="G622" t="s">
        <v>3731</v>
      </c>
      <c r="H622" t="s">
        <v>3731</v>
      </c>
    </row>
    <row r="623" spans="1:8">
      <c r="A623">
        <v>620</v>
      </c>
      <c r="B623" t="s">
        <v>3732</v>
      </c>
      <c r="C623" t="s">
        <v>3733</v>
      </c>
      <c r="D623" t="s">
        <v>3734</v>
      </c>
      <c r="E623" t="s">
        <v>3735</v>
      </c>
      <c r="F623" t="s">
        <v>3736</v>
      </c>
      <c r="G623" t="s">
        <v>3737</v>
      </c>
      <c r="H623" t="s">
        <v>3737</v>
      </c>
    </row>
    <row r="624" spans="1:8">
      <c r="A624">
        <v>621</v>
      </c>
      <c r="B624" t="s">
        <v>3738</v>
      </c>
      <c r="C624" t="s">
        <v>3739</v>
      </c>
      <c r="D624" t="s">
        <v>3740</v>
      </c>
      <c r="E624" t="s">
        <v>3740</v>
      </c>
      <c r="F624" t="s">
        <v>3741</v>
      </c>
      <c r="G624" t="s">
        <v>3742</v>
      </c>
      <c r="H624" t="s">
        <v>3743</v>
      </c>
    </row>
    <row r="625" spans="1:8">
      <c r="A625">
        <v>622</v>
      </c>
      <c r="B625" t="s">
        <v>3744</v>
      </c>
      <c r="C625" t="s">
        <v>3745</v>
      </c>
      <c r="D625" t="s">
        <v>770</v>
      </c>
      <c r="E625" t="s">
        <v>3746</v>
      </c>
      <c r="F625" t="s">
        <v>2544</v>
      </c>
      <c r="G625" t="s">
        <v>773</v>
      </c>
      <c r="H625" t="s">
        <v>773</v>
      </c>
    </row>
    <row r="626" spans="1:8">
      <c r="A626">
        <v>623</v>
      </c>
      <c r="B626" t="s">
        <v>3747</v>
      </c>
      <c r="C626" t="s">
        <v>3748</v>
      </c>
      <c r="D626" t="s">
        <v>3749</v>
      </c>
      <c r="E626" t="s">
        <v>3750</v>
      </c>
      <c r="F626" t="s">
        <v>3749</v>
      </c>
      <c r="G626" t="s">
        <v>3751</v>
      </c>
      <c r="H626" t="s">
        <v>3752</v>
      </c>
    </row>
    <row r="627" spans="1:8">
      <c r="A627">
        <v>624</v>
      </c>
      <c r="B627" t="s">
        <v>3753</v>
      </c>
      <c r="C627" t="s">
        <v>3754</v>
      </c>
      <c r="D627" t="s">
        <v>3755</v>
      </c>
      <c r="E627" t="s">
        <v>3756</v>
      </c>
      <c r="F627" t="s">
        <v>3756</v>
      </c>
      <c r="G627" t="s">
        <v>1732</v>
      </c>
      <c r="H627" t="s">
        <v>1732</v>
      </c>
    </row>
    <row r="628" spans="1:8">
      <c r="A628">
        <v>625</v>
      </c>
      <c r="B628" t="s">
        <v>3757</v>
      </c>
      <c r="C628" t="s">
        <v>3758</v>
      </c>
      <c r="D628" t="s">
        <v>3759</v>
      </c>
      <c r="E628" t="s">
        <v>600</v>
      </c>
      <c r="F628" t="s">
        <v>600</v>
      </c>
      <c r="G628" t="s">
        <v>601</v>
      </c>
      <c r="H628" t="s">
        <v>601</v>
      </c>
    </row>
    <row r="629" spans="1:8">
      <c r="A629">
        <v>626</v>
      </c>
      <c r="B629" t="s">
        <v>3760</v>
      </c>
      <c r="C629" t="s">
        <v>3761</v>
      </c>
      <c r="D629" t="s">
        <v>3762</v>
      </c>
      <c r="E629" t="s">
        <v>3763</v>
      </c>
      <c r="F629" t="s">
        <v>3764</v>
      </c>
      <c r="G629" t="s">
        <v>3765</v>
      </c>
      <c r="H629" t="s">
        <v>3766</v>
      </c>
    </row>
    <row r="630" spans="1:8">
      <c r="A630">
        <v>627</v>
      </c>
      <c r="B630" t="s">
        <v>3767</v>
      </c>
      <c r="C630" t="s">
        <v>582</v>
      </c>
      <c r="D630" t="s">
        <v>582</v>
      </c>
      <c r="E630" t="s">
        <v>582</v>
      </c>
      <c r="F630" t="s">
        <v>3768</v>
      </c>
      <c r="G630" t="s">
        <v>582</v>
      </c>
      <c r="H630" t="s">
        <v>582</v>
      </c>
    </row>
    <row r="631" spans="1:8">
      <c r="A631">
        <v>628</v>
      </c>
      <c r="B631" t="s">
        <v>3769</v>
      </c>
      <c r="C631" t="s">
        <v>3770</v>
      </c>
      <c r="D631" t="s">
        <v>3771</v>
      </c>
      <c r="E631" t="s">
        <v>3772</v>
      </c>
      <c r="F631" t="s">
        <v>3773</v>
      </c>
      <c r="G631" t="s">
        <v>3774</v>
      </c>
      <c r="H631" t="s">
        <v>3775</v>
      </c>
    </row>
    <row r="632" spans="1:8">
      <c r="A632">
        <v>629</v>
      </c>
      <c r="B632" t="s">
        <v>3776</v>
      </c>
      <c r="C632" t="s">
        <v>3777</v>
      </c>
      <c r="D632" t="s">
        <v>3778</v>
      </c>
      <c r="E632" t="s">
        <v>3779</v>
      </c>
      <c r="F632" t="s">
        <v>3780</v>
      </c>
      <c r="G632" t="s">
        <v>3781</v>
      </c>
      <c r="H632" t="s">
        <v>3781</v>
      </c>
    </row>
    <row r="633" spans="1:8">
      <c r="A633">
        <v>630</v>
      </c>
      <c r="B633" t="s">
        <v>3782</v>
      </c>
      <c r="C633" t="s">
        <v>3783</v>
      </c>
      <c r="D633" t="s">
        <v>3784</v>
      </c>
      <c r="E633" t="s">
        <v>3784</v>
      </c>
      <c r="F633" t="s">
        <v>3785</v>
      </c>
      <c r="G633" t="s">
        <v>3786</v>
      </c>
      <c r="H633" t="s">
        <v>3787</v>
      </c>
    </row>
    <row r="634" spans="1:8">
      <c r="A634">
        <v>631</v>
      </c>
      <c r="B634" t="s">
        <v>3788</v>
      </c>
      <c r="C634" t="s">
        <v>7283</v>
      </c>
      <c r="D634" t="s">
        <v>3789</v>
      </c>
      <c r="E634" t="s">
        <v>3790</v>
      </c>
      <c r="F634" t="s">
        <v>3791</v>
      </c>
      <c r="G634" t="s">
        <v>3792</v>
      </c>
      <c r="H634" t="s">
        <v>3793</v>
      </c>
    </row>
    <row r="635" spans="1:8">
      <c r="A635">
        <v>632</v>
      </c>
      <c r="B635" t="s">
        <v>3794</v>
      </c>
      <c r="C635" t="s">
        <v>3795</v>
      </c>
      <c r="D635" t="s">
        <v>3796</v>
      </c>
      <c r="E635" t="s">
        <v>3796</v>
      </c>
      <c r="F635" t="s">
        <v>3797</v>
      </c>
      <c r="G635" t="s">
        <v>3798</v>
      </c>
      <c r="H635" t="s">
        <v>3799</v>
      </c>
    </row>
    <row r="636" spans="1:8">
      <c r="A636">
        <v>633</v>
      </c>
      <c r="B636" t="s">
        <v>3801</v>
      </c>
      <c r="C636" t="s">
        <v>3802</v>
      </c>
      <c r="D636" t="s">
        <v>3803</v>
      </c>
      <c r="E636" t="s">
        <v>3804</v>
      </c>
      <c r="F636" t="s">
        <v>3805</v>
      </c>
      <c r="G636" t="s">
        <v>3806</v>
      </c>
      <c r="H636" t="s">
        <v>3807</v>
      </c>
    </row>
    <row r="637" spans="1:8">
      <c r="A637">
        <v>634</v>
      </c>
      <c r="B637" t="s">
        <v>3808</v>
      </c>
      <c r="C637" t="s">
        <v>7518</v>
      </c>
      <c r="D637" t="s">
        <v>3809</v>
      </c>
      <c r="E637" t="s">
        <v>3810</v>
      </c>
      <c r="F637" t="s">
        <v>3809</v>
      </c>
      <c r="G637" t="s">
        <v>3811</v>
      </c>
      <c r="H637" t="s">
        <v>3811</v>
      </c>
    </row>
    <row r="638" spans="1:8">
      <c r="A638">
        <v>635</v>
      </c>
      <c r="B638" t="s">
        <v>3812</v>
      </c>
      <c r="C638" t="s">
        <v>3813</v>
      </c>
      <c r="D638" t="s">
        <v>3814</v>
      </c>
      <c r="E638" t="s">
        <v>3815</v>
      </c>
      <c r="F638" t="s">
        <v>3816</v>
      </c>
      <c r="G638" t="s">
        <v>3817</v>
      </c>
      <c r="H638" t="s">
        <v>3818</v>
      </c>
    </row>
    <row r="639" spans="1:8">
      <c r="A639">
        <v>636</v>
      </c>
      <c r="B639" t="s">
        <v>3819</v>
      </c>
      <c r="C639" t="s">
        <v>3820</v>
      </c>
      <c r="D639" t="s">
        <v>3821</v>
      </c>
      <c r="E639" t="s">
        <v>3822</v>
      </c>
      <c r="F639" t="s">
        <v>3823</v>
      </c>
      <c r="G639" t="s">
        <v>3824</v>
      </c>
      <c r="H639" t="s">
        <v>3825</v>
      </c>
    </row>
    <row r="640" spans="1:8">
      <c r="A640">
        <v>637</v>
      </c>
      <c r="B640" t="s">
        <v>3826</v>
      </c>
      <c r="C640" t="s">
        <v>3827</v>
      </c>
      <c r="D640" t="s">
        <v>3828</v>
      </c>
      <c r="E640" t="s">
        <v>3829</v>
      </c>
      <c r="F640" t="s">
        <v>3829</v>
      </c>
      <c r="G640" t="s">
        <v>560</v>
      </c>
      <c r="H640" t="s">
        <v>3830</v>
      </c>
    </row>
    <row r="641" spans="1:8">
      <c r="A641">
        <v>638</v>
      </c>
      <c r="B641" t="s">
        <v>3831</v>
      </c>
      <c r="C641" t="s">
        <v>3832</v>
      </c>
      <c r="D641" t="s">
        <v>3833</v>
      </c>
      <c r="E641" t="s">
        <v>3834</v>
      </c>
      <c r="F641" t="s">
        <v>3834</v>
      </c>
      <c r="G641" t="s">
        <v>560</v>
      </c>
      <c r="H641" t="s">
        <v>3835</v>
      </c>
    </row>
    <row r="642" spans="1:8">
      <c r="A642">
        <v>639</v>
      </c>
      <c r="B642" t="s">
        <v>3836</v>
      </c>
      <c r="C642" t="s">
        <v>3837</v>
      </c>
      <c r="D642" t="s">
        <v>3838</v>
      </c>
      <c r="E642" t="s">
        <v>3839</v>
      </c>
      <c r="F642" t="s">
        <v>3840</v>
      </c>
      <c r="G642" t="s">
        <v>3841</v>
      </c>
      <c r="H642" t="s">
        <v>3842</v>
      </c>
    </row>
    <row r="643" spans="1:8">
      <c r="A643">
        <v>640</v>
      </c>
      <c r="B643" t="s">
        <v>3843</v>
      </c>
      <c r="C643" t="s">
        <v>3844</v>
      </c>
      <c r="D643" t="s">
        <v>3845</v>
      </c>
      <c r="E643" t="s">
        <v>3845</v>
      </c>
      <c r="F643" t="s">
        <v>3846</v>
      </c>
      <c r="G643" t="s">
        <v>3847</v>
      </c>
      <c r="H643" t="s">
        <v>3848</v>
      </c>
    </row>
    <row r="644" spans="1:8">
      <c r="A644">
        <v>641</v>
      </c>
      <c r="B644" t="s">
        <v>3849</v>
      </c>
      <c r="C644" t="s">
        <v>3850</v>
      </c>
      <c r="D644" t="s">
        <v>3851</v>
      </c>
      <c r="E644" t="s">
        <v>3852</v>
      </c>
      <c r="F644" t="s">
        <v>3853</v>
      </c>
      <c r="G644" t="s">
        <v>3854</v>
      </c>
      <c r="H644" t="s">
        <v>3855</v>
      </c>
    </row>
    <row r="645" spans="1:8">
      <c r="A645">
        <v>642</v>
      </c>
      <c r="B645" t="s">
        <v>3856</v>
      </c>
      <c r="C645" t="s">
        <v>3857</v>
      </c>
      <c r="D645" t="s">
        <v>3858</v>
      </c>
      <c r="E645" t="s">
        <v>3859</v>
      </c>
      <c r="F645" t="s">
        <v>3860</v>
      </c>
      <c r="G645" t="s">
        <v>3861</v>
      </c>
      <c r="H645" t="s">
        <v>3862</v>
      </c>
    </row>
    <row r="646" spans="1:8">
      <c r="A646">
        <v>643</v>
      </c>
      <c r="B646" t="s">
        <v>3863</v>
      </c>
      <c r="C646" t="s">
        <v>3864</v>
      </c>
      <c r="D646" t="s">
        <v>7257</v>
      </c>
      <c r="E646" t="s">
        <v>3865</v>
      </c>
      <c r="F646" t="s">
        <v>3866</v>
      </c>
      <c r="G646" t="s">
        <v>3867</v>
      </c>
      <c r="H646" t="s">
        <v>3868</v>
      </c>
    </row>
    <row r="647" spans="1:8">
      <c r="A647">
        <v>644</v>
      </c>
      <c r="B647" t="s">
        <v>3869</v>
      </c>
      <c r="C647" t="s">
        <v>3870</v>
      </c>
      <c r="D647" t="s">
        <v>3871</v>
      </c>
      <c r="E647" t="s">
        <v>3872</v>
      </c>
      <c r="F647" t="s">
        <v>3873</v>
      </c>
      <c r="G647" t="s">
        <v>3874</v>
      </c>
      <c r="H647" t="s">
        <v>3875</v>
      </c>
    </row>
    <row r="648" spans="1:8">
      <c r="A648">
        <v>645</v>
      </c>
      <c r="B648" t="s">
        <v>3876</v>
      </c>
      <c r="C648" t="s">
        <v>3877</v>
      </c>
      <c r="D648" t="s">
        <v>3878</v>
      </c>
      <c r="E648" t="s">
        <v>3879</v>
      </c>
      <c r="F648" t="s">
        <v>3880</v>
      </c>
      <c r="G648" t="s">
        <v>3881</v>
      </c>
      <c r="H648" t="s">
        <v>3882</v>
      </c>
    </row>
    <row r="649" spans="1:8">
      <c r="A649">
        <v>646</v>
      </c>
      <c r="B649" t="s">
        <v>3883</v>
      </c>
      <c r="C649" t="s">
        <v>582</v>
      </c>
      <c r="D649" t="s">
        <v>582</v>
      </c>
      <c r="E649" t="s">
        <v>582</v>
      </c>
      <c r="F649" t="s">
        <v>3884</v>
      </c>
      <c r="G649" t="s">
        <v>582</v>
      </c>
      <c r="H649" t="s">
        <v>582</v>
      </c>
    </row>
    <row r="650" spans="1:8">
      <c r="A650">
        <v>647</v>
      </c>
      <c r="B650" t="s">
        <v>3885</v>
      </c>
      <c r="C650" t="s">
        <v>3886</v>
      </c>
      <c r="D650" t="s">
        <v>3887</v>
      </c>
      <c r="E650" t="s">
        <v>3887</v>
      </c>
      <c r="F650" t="s">
        <v>3888</v>
      </c>
      <c r="G650" t="s">
        <v>3889</v>
      </c>
      <c r="H650" t="s">
        <v>3890</v>
      </c>
    </row>
    <row r="651" spans="1:8">
      <c r="A651">
        <v>648</v>
      </c>
      <c r="B651" t="s">
        <v>3891</v>
      </c>
      <c r="C651" t="s">
        <v>3892</v>
      </c>
      <c r="D651" t="s">
        <v>3893</v>
      </c>
      <c r="E651" t="s">
        <v>3894</v>
      </c>
      <c r="F651" t="s">
        <v>3895</v>
      </c>
      <c r="G651" t="s">
        <v>3896</v>
      </c>
      <c r="H651" t="s">
        <v>3897</v>
      </c>
    </row>
    <row r="652" spans="1:8">
      <c r="A652">
        <v>649</v>
      </c>
      <c r="B652" t="s">
        <v>3898</v>
      </c>
      <c r="C652" t="s">
        <v>582</v>
      </c>
      <c r="D652" t="s">
        <v>582</v>
      </c>
      <c r="E652" t="s">
        <v>582</v>
      </c>
      <c r="F652" t="s">
        <v>3899</v>
      </c>
      <c r="G652" t="s">
        <v>582</v>
      </c>
      <c r="H652" t="s">
        <v>582</v>
      </c>
    </row>
    <row r="653" spans="1:8">
      <c r="A653">
        <v>650</v>
      </c>
      <c r="B653" t="s">
        <v>3900</v>
      </c>
      <c r="C653" t="s">
        <v>3901</v>
      </c>
      <c r="D653" t="s">
        <v>3902</v>
      </c>
      <c r="E653" t="s">
        <v>3903</v>
      </c>
      <c r="F653" t="s">
        <v>3904</v>
      </c>
      <c r="G653" t="s">
        <v>3905</v>
      </c>
      <c r="H653" t="s">
        <v>3905</v>
      </c>
    </row>
    <row r="654" spans="1:8">
      <c r="A654">
        <v>651</v>
      </c>
      <c r="B654" t="s">
        <v>3906</v>
      </c>
      <c r="C654" t="s">
        <v>3907</v>
      </c>
      <c r="D654" t="s">
        <v>3908</v>
      </c>
      <c r="E654" t="s">
        <v>3908</v>
      </c>
      <c r="F654" t="s">
        <v>3909</v>
      </c>
      <c r="G654" t="s">
        <v>3910</v>
      </c>
      <c r="H654" t="s">
        <v>3910</v>
      </c>
    </row>
    <row r="655" spans="1:8">
      <c r="A655">
        <v>652</v>
      </c>
      <c r="B655" t="s">
        <v>3911</v>
      </c>
      <c r="C655" t="s">
        <v>3912</v>
      </c>
      <c r="D655" t="s">
        <v>3913</v>
      </c>
      <c r="E655" t="s">
        <v>3914</v>
      </c>
      <c r="F655" t="s">
        <v>3915</v>
      </c>
      <c r="G655" t="s">
        <v>3916</v>
      </c>
      <c r="H655" t="s">
        <v>3917</v>
      </c>
    </row>
    <row r="656" spans="1:8">
      <c r="A656">
        <v>653</v>
      </c>
      <c r="B656" t="s">
        <v>3918</v>
      </c>
      <c r="C656" t="s">
        <v>3919</v>
      </c>
      <c r="D656" t="s">
        <v>3920</v>
      </c>
      <c r="E656" t="s">
        <v>3921</v>
      </c>
      <c r="F656" t="s">
        <v>3920</v>
      </c>
      <c r="G656" t="s">
        <v>3922</v>
      </c>
      <c r="H656" t="s">
        <v>3923</v>
      </c>
    </row>
    <row r="657" spans="1:8">
      <c r="A657">
        <v>654</v>
      </c>
      <c r="B657" t="s">
        <v>3924</v>
      </c>
      <c r="C657" t="s">
        <v>3929</v>
      </c>
      <c r="D657" t="s">
        <v>3899</v>
      </c>
      <c r="E657" t="s">
        <v>3926</v>
      </c>
      <c r="F657" t="s">
        <v>3927</v>
      </c>
      <c r="G657" t="s">
        <v>560</v>
      </c>
      <c r="H657" t="s">
        <v>3899</v>
      </c>
    </row>
    <row r="658" spans="1:8">
      <c r="A658">
        <v>655</v>
      </c>
      <c r="B658" t="s">
        <v>3928</v>
      </c>
      <c r="C658" t="s">
        <v>3925</v>
      </c>
      <c r="D658" t="s">
        <v>3930</v>
      </c>
      <c r="E658" t="s">
        <v>3926</v>
      </c>
      <c r="F658" t="s">
        <v>3931</v>
      </c>
      <c r="G658" t="s">
        <v>3926</v>
      </c>
      <c r="H658" t="s">
        <v>3926</v>
      </c>
    </row>
    <row r="659" spans="1:8">
      <c r="A659">
        <v>656</v>
      </c>
      <c r="B659" t="s">
        <v>3932</v>
      </c>
      <c r="C659" t="s">
        <v>3933</v>
      </c>
      <c r="D659" t="s">
        <v>3934</v>
      </c>
      <c r="E659" t="s">
        <v>3935</v>
      </c>
      <c r="F659" t="s">
        <v>3934</v>
      </c>
      <c r="G659" t="s">
        <v>3936</v>
      </c>
      <c r="H659" t="s">
        <v>3937</v>
      </c>
    </row>
    <row r="660" spans="1:8">
      <c r="A660">
        <v>657</v>
      </c>
      <c r="B660" t="s">
        <v>3938</v>
      </c>
      <c r="C660" t="s">
        <v>3939</v>
      </c>
      <c r="D660" t="s">
        <v>3940</v>
      </c>
      <c r="E660" t="s">
        <v>3940</v>
      </c>
      <c r="F660" t="s">
        <v>3941</v>
      </c>
      <c r="G660" t="s">
        <v>3942</v>
      </c>
      <c r="H660" t="s">
        <v>3943</v>
      </c>
    </row>
    <row r="661" spans="1:8">
      <c r="A661">
        <v>658</v>
      </c>
      <c r="B661" t="s">
        <v>3944</v>
      </c>
      <c r="C661" t="s">
        <v>3945</v>
      </c>
      <c r="D661" t="s">
        <v>3946</v>
      </c>
      <c r="E661" t="s">
        <v>3947</v>
      </c>
      <c r="F661" t="s">
        <v>3948</v>
      </c>
      <c r="G661" t="s">
        <v>3949</v>
      </c>
      <c r="H661" t="s">
        <v>3950</v>
      </c>
    </row>
    <row r="662" spans="1:8">
      <c r="A662">
        <v>659</v>
      </c>
      <c r="B662" t="s">
        <v>3951</v>
      </c>
      <c r="C662" t="s">
        <v>3952</v>
      </c>
      <c r="D662" t="s">
        <v>3953</v>
      </c>
      <c r="E662" t="s">
        <v>3954</v>
      </c>
      <c r="F662" t="s">
        <v>3955</v>
      </c>
      <c r="G662" t="s">
        <v>3956</v>
      </c>
      <c r="H662" t="s">
        <v>3957</v>
      </c>
    </row>
    <row r="663" spans="1:8">
      <c r="A663">
        <v>660</v>
      </c>
      <c r="B663" t="s">
        <v>3958</v>
      </c>
      <c r="C663" t="s">
        <v>3959</v>
      </c>
      <c r="D663" t="s">
        <v>3960</v>
      </c>
      <c r="E663" t="s">
        <v>3961</v>
      </c>
      <c r="F663" t="s">
        <v>3962</v>
      </c>
      <c r="G663" t="s">
        <v>3963</v>
      </c>
      <c r="H663" t="s">
        <v>3964</v>
      </c>
    </row>
    <row r="664" spans="1:8">
      <c r="A664">
        <v>661</v>
      </c>
      <c r="B664" t="s">
        <v>3965</v>
      </c>
      <c r="C664" t="s">
        <v>3966</v>
      </c>
      <c r="D664" t="s">
        <v>3967</v>
      </c>
      <c r="E664" t="s">
        <v>3967</v>
      </c>
      <c r="F664" t="s">
        <v>3968</v>
      </c>
      <c r="G664" t="s">
        <v>3969</v>
      </c>
      <c r="H664" t="s">
        <v>3970</v>
      </c>
    </row>
    <row r="665" spans="1:8">
      <c r="A665">
        <v>662</v>
      </c>
      <c r="B665" t="s">
        <v>3971</v>
      </c>
      <c r="C665" t="s">
        <v>3972</v>
      </c>
      <c r="D665" t="s">
        <v>3973</v>
      </c>
      <c r="E665" t="s">
        <v>3974</v>
      </c>
      <c r="F665" t="s">
        <v>3975</v>
      </c>
      <c r="G665" t="s">
        <v>3976</v>
      </c>
      <c r="H665" t="s">
        <v>3977</v>
      </c>
    </row>
    <row r="666" spans="1:8">
      <c r="A666">
        <v>663</v>
      </c>
      <c r="B666" t="s">
        <v>3978</v>
      </c>
      <c r="C666" t="s">
        <v>3979</v>
      </c>
      <c r="D666" t="s">
        <v>3980</v>
      </c>
      <c r="E666" t="s">
        <v>3981</v>
      </c>
      <c r="F666" t="s">
        <v>3982</v>
      </c>
      <c r="G666" t="s">
        <v>3983</v>
      </c>
      <c r="H666" t="s">
        <v>3984</v>
      </c>
    </row>
    <row r="667" spans="1:8">
      <c r="A667">
        <v>664</v>
      </c>
      <c r="B667" t="s">
        <v>3985</v>
      </c>
      <c r="C667" t="s">
        <v>3986</v>
      </c>
      <c r="D667" t="s">
        <v>3987</v>
      </c>
      <c r="E667" t="s">
        <v>3987</v>
      </c>
      <c r="F667" t="s">
        <v>3988</v>
      </c>
      <c r="G667" t="s">
        <v>3989</v>
      </c>
      <c r="H667" t="s">
        <v>3990</v>
      </c>
    </row>
    <row r="668" spans="1:8">
      <c r="A668">
        <v>665</v>
      </c>
      <c r="B668" t="s">
        <v>3991</v>
      </c>
      <c r="C668" t="s">
        <v>3992</v>
      </c>
      <c r="D668" t="s">
        <v>3993</v>
      </c>
      <c r="E668" t="s">
        <v>3994</v>
      </c>
      <c r="F668" t="s">
        <v>3995</v>
      </c>
      <c r="G668" t="s">
        <v>3996</v>
      </c>
      <c r="H668" t="s">
        <v>3997</v>
      </c>
    </row>
    <row r="669" spans="1:8">
      <c r="A669">
        <v>666</v>
      </c>
      <c r="B669" t="s">
        <v>3998</v>
      </c>
      <c r="C669" t="s">
        <v>3999</v>
      </c>
      <c r="D669" t="s">
        <v>4000</v>
      </c>
      <c r="E669" t="s">
        <v>4001</v>
      </c>
      <c r="F669" t="s">
        <v>4002</v>
      </c>
      <c r="G669" t="s">
        <v>4003</v>
      </c>
      <c r="H669" t="s">
        <v>3997</v>
      </c>
    </row>
    <row r="670" spans="1:8">
      <c r="A670">
        <v>667</v>
      </c>
      <c r="B670" t="s">
        <v>4004</v>
      </c>
      <c r="C670" t="s">
        <v>4005</v>
      </c>
      <c r="D670" t="s">
        <v>4006</v>
      </c>
      <c r="E670" t="s">
        <v>4007</v>
      </c>
      <c r="F670" t="s">
        <v>4008</v>
      </c>
      <c r="G670" t="s">
        <v>4009</v>
      </c>
      <c r="H670" t="s">
        <v>4010</v>
      </c>
    </row>
    <row r="671" spans="1:8">
      <c r="A671">
        <v>668</v>
      </c>
      <c r="B671" t="s">
        <v>4011</v>
      </c>
      <c r="C671" t="s">
        <v>4012</v>
      </c>
      <c r="D671" t="s">
        <v>4013</v>
      </c>
      <c r="E671" t="s">
        <v>4014</v>
      </c>
      <c r="F671" t="s">
        <v>4015</v>
      </c>
      <c r="G671" t="s">
        <v>4016</v>
      </c>
      <c r="H671" t="s">
        <v>4017</v>
      </c>
    </row>
    <row r="672" spans="1:8">
      <c r="A672">
        <v>669</v>
      </c>
      <c r="B672" t="s">
        <v>4018</v>
      </c>
      <c r="C672" t="s">
        <v>4019</v>
      </c>
      <c r="D672" t="s">
        <v>4020</v>
      </c>
      <c r="E672" t="s">
        <v>4020</v>
      </c>
      <c r="F672" t="s">
        <v>4021</v>
      </c>
      <c r="G672" t="s">
        <v>4022</v>
      </c>
      <c r="H672" t="s">
        <v>4023</v>
      </c>
    </row>
    <row r="673" spans="1:8">
      <c r="A673">
        <v>670</v>
      </c>
      <c r="B673" t="s">
        <v>4024</v>
      </c>
      <c r="C673" t="s">
        <v>4025</v>
      </c>
      <c r="D673" t="s">
        <v>4026</v>
      </c>
      <c r="E673" t="s">
        <v>4026</v>
      </c>
      <c r="F673" t="s">
        <v>4026</v>
      </c>
      <c r="G673" t="s">
        <v>4027</v>
      </c>
      <c r="H673" t="s">
        <v>4028</v>
      </c>
    </row>
    <row r="674" spans="1:8">
      <c r="A674">
        <v>671</v>
      </c>
      <c r="B674" t="s">
        <v>4029</v>
      </c>
      <c r="C674" t="s">
        <v>4030</v>
      </c>
      <c r="D674" t="s">
        <v>4031</v>
      </c>
      <c r="E674" t="s">
        <v>4032</v>
      </c>
      <c r="F674" t="s">
        <v>4033</v>
      </c>
      <c r="G674" t="s">
        <v>4034</v>
      </c>
      <c r="H674" t="s">
        <v>4035</v>
      </c>
    </row>
    <row r="675" spans="1:8">
      <c r="A675">
        <v>672</v>
      </c>
      <c r="B675" t="s">
        <v>4036</v>
      </c>
      <c r="C675" t="s">
        <v>4037</v>
      </c>
      <c r="D675" t="s">
        <v>4038</v>
      </c>
      <c r="E675" t="s">
        <v>4039</v>
      </c>
      <c r="F675" t="s">
        <v>4040</v>
      </c>
      <c r="G675" t="s">
        <v>4041</v>
      </c>
      <c r="H675" t="s">
        <v>4042</v>
      </c>
    </row>
    <row r="676" spans="1:8">
      <c r="A676">
        <v>673</v>
      </c>
      <c r="B676" t="s">
        <v>4043</v>
      </c>
      <c r="C676" t="s">
        <v>4044</v>
      </c>
      <c r="D676" t="s">
        <v>4045</v>
      </c>
      <c r="E676" t="s">
        <v>4046</v>
      </c>
      <c r="F676" t="s">
        <v>4047</v>
      </c>
      <c r="G676" t="s">
        <v>4048</v>
      </c>
      <c r="H676" t="s">
        <v>4049</v>
      </c>
    </row>
    <row r="677" spans="1:8">
      <c r="A677">
        <v>674</v>
      </c>
      <c r="B677" t="s">
        <v>4050</v>
      </c>
      <c r="C677" t="s">
        <v>4051</v>
      </c>
      <c r="D677" t="s">
        <v>4052</v>
      </c>
      <c r="E677" t="s">
        <v>4053</v>
      </c>
      <c r="F677" t="s">
        <v>4054</v>
      </c>
      <c r="G677" t="s">
        <v>4055</v>
      </c>
      <c r="H677" t="s">
        <v>4056</v>
      </c>
    </row>
    <row r="678" spans="1:8">
      <c r="A678">
        <v>675</v>
      </c>
      <c r="B678" t="s">
        <v>4057</v>
      </c>
      <c r="C678" t="s">
        <v>4058</v>
      </c>
      <c r="D678" t="s">
        <v>4059</v>
      </c>
      <c r="E678" t="s">
        <v>4060</v>
      </c>
      <c r="F678" t="s">
        <v>4059</v>
      </c>
      <c r="G678" t="s">
        <v>4061</v>
      </c>
      <c r="H678" t="s">
        <v>4062</v>
      </c>
    </row>
    <row r="679" spans="1:8">
      <c r="A679">
        <v>676</v>
      </c>
      <c r="B679" t="s">
        <v>4063</v>
      </c>
      <c r="C679" t="s">
        <v>4064</v>
      </c>
      <c r="D679" t="s">
        <v>4065</v>
      </c>
      <c r="E679" t="s">
        <v>4066</v>
      </c>
      <c r="F679" t="s">
        <v>4067</v>
      </c>
      <c r="G679" t="s">
        <v>4068</v>
      </c>
      <c r="H679" t="s">
        <v>4069</v>
      </c>
    </row>
    <row r="680" spans="1:8">
      <c r="A680">
        <v>677</v>
      </c>
      <c r="B680" t="s">
        <v>4070</v>
      </c>
      <c r="C680" t="s">
        <v>4071</v>
      </c>
      <c r="D680" t="s">
        <v>4072</v>
      </c>
      <c r="E680" t="s">
        <v>4073</v>
      </c>
      <c r="F680" t="s">
        <v>4074</v>
      </c>
      <c r="G680" t="s">
        <v>4075</v>
      </c>
      <c r="H680" t="s">
        <v>4076</v>
      </c>
    </row>
    <row r="681" spans="1:8">
      <c r="A681">
        <v>678</v>
      </c>
      <c r="B681" t="s">
        <v>4077</v>
      </c>
      <c r="C681" t="s">
        <v>4078</v>
      </c>
      <c r="D681" t="s">
        <v>4079</v>
      </c>
      <c r="E681" t="s">
        <v>4080</v>
      </c>
      <c r="F681" t="s">
        <v>4081</v>
      </c>
      <c r="G681" t="s">
        <v>4082</v>
      </c>
      <c r="H681" t="s">
        <v>4082</v>
      </c>
    </row>
    <row r="682" spans="1:8">
      <c r="A682">
        <v>679</v>
      </c>
      <c r="B682" t="s">
        <v>4083</v>
      </c>
      <c r="C682" t="s">
        <v>4084</v>
      </c>
      <c r="D682" t="s">
        <v>4085</v>
      </c>
      <c r="E682" t="s">
        <v>4086</v>
      </c>
      <c r="F682" t="s">
        <v>4087</v>
      </c>
      <c r="G682" t="s">
        <v>4088</v>
      </c>
      <c r="H682" t="s">
        <v>4089</v>
      </c>
    </row>
    <row r="683" spans="1:8">
      <c r="A683">
        <v>680</v>
      </c>
      <c r="B683" t="s">
        <v>4090</v>
      </c>
      <c r="C683" t="s">
        <v>4091</v>
      </c>
      <c r="D683" t="s">
        <v>4092</v>
      </c>
      <c r="E683" t="s">
        <v>4092</v>
      </c>
      <c r="F683" t="s">
        <v>4093</v>
      </c>
      <c r="G683" t="s">
        <v>4094</v>
      </c>
      <c r="H683" t="s">
        <v>4095</v>
      </c>
    </row>
    <row r="684" spans="1:8">
      <c r="A684">
        <v>681</v>
      </c>
      <c r="B684" t="s">
        <v>4096</v>
      </c>
      <c r="C684" t="s">
        <v>4097</v>
      </c>
      <c r="D684" t="s">
        <v>4098</v>
      </c>
      <c r="E684" t="s">
        <v>4099</v>
      </c>
      <c r="F684" t="s">
        <v>4100</v>
      </c>
      <c r="G684" t="s">
        <v>4101</v>
      </c>
      <c r="H684" t="s">
        <v>4102</v>
      </c>
    </row>
    <row r="685" spans="1:8">
      <c r="A685">
        <v>682</v>
      </c>
      <c r="B685" t="s">
        <v>4103</v>
      </c>
      <c r="C685" t="s">
        <v>4104</v>
      </c>
      <c r="D685" t="s">
        <v>4105</v>
      </c>
      <c r="E685" t="s">
        <v>4105</v>
      </c>
      <c r="F685" t="s">
        <v>4106</v>
      </c>
      <c r="G685" t="s">
        <v>4107</v>
      </c>
      <c r="H685" t="s">
        <v>4107</v>
      </c>
    </row>
    <row r="686" spans="1:8">
      <c r="A686">
        <v>683</v>
      </c>
      <c r="B686" t="s">
        <v>4108</v>
      </c>
      <c r="C686" t="s">
        <v>4109</v>
      </c>
      <c r="D686" t="s">
        <v>4110</v>
      </c>
      <c r="E686" t="s">
        <v>4111</v>
      </c>
      <c r="F686" t="s">
        <v>4112</v>
      </c>
      <c r="G686" t="s">
        <v>4113</v>
      </c>
      <c r="H686" t="s">
        <v>4113</v>
      </c>
    </row>
    <row r="687" spans="1:8">
      <c r="A687">
        <v>684</v>
      </c>
      <c r="B687" t="s">
        <v>4114</v>
      </c>
      <c r="C687" t="s">
        <v>4115</v>
      </c>
      <c r="D687" t="s">
        <v>4116</v>
      </c>
      <c r="E687" t="s">
        <v>4116</v>
      </c>
      <c r="F687" t="s">
        <v>4117</v>
      </c>
      <c r="G687" t="s">
        <v>560</v>
      </c>
      <c r="H687" t="s">
        <v>4118</v>
      </c>
    </row>
    <row r="688" spans="1:8">
      <c r="A688">
        <v>685</v>
      </c>
      <c r="B688" t="s">
        <v>4119</v>
      </c>
      <c r="C688" t="s">
        <v>4120</v>
      </c>
      <c r="D688" t="s">
        <v>4121</v>
      </c>
      <c r="E688" t="s">
        <v>4121</v>
      </c>
      <c r="F688" t="s">
        <v>4122</v>
      </c>
      <c r="G688" t="s">
        <v>4122</v>
      </c>
      <c r="H688" t="s">
        <v>4122</v>
      </c>
    </row>
    <row r="689" spans="1:8">
      <c r="A689">
        <v>686</v>
      </c>
      <c r="B689" t="s">
        <v>4123</v>
      </c>
      <c r="C689" t="s">
        <v>4124</v>
      </c>
      <c r="D689" t="s">
        <v>4125</v>
      </c>
      <c r="E689" t="s">
        <v>1245</v>
      </c>
      <c r="F689" t="s">
        <v>4126</v>
      </c>
      <c r="G689" t="s">
        <v>1245</v>
      </c>
      <c r="H689" t="s">
        <v>4127</v>
      </c>
    </row>
    <row r="690" spans="1:8">
      <c r="A690">
        <v>687</v>
      </c>
      <c r="B690" t="s">
        <v>4128</v>
      </c>
      <c r="C690" t="s">
        <v>4129</v>
      </c>
      <c r="D690" t="s">
        <v>4130</v>
      </c>
      <c r="E690" t="s">
        <v>4131</v>
      </c>
      <c r="F690" t="s">
        <v>4130</v>
      </c>
      <c r="G690" t="s">
        <v>4132</v>
      </c>
      <c r="H690" t="s">
        <v>4132</v>
      </c>
    </row>
    <row r="691" spans="1:8">
      <c r="A691">
        <v>688</v>
      </c>
      <c r="B691" t="s">
        <v>4133</v>
      </c>
      <c r="C691" t="s">
        <v>4134</v>
      </c>
      <c r="D691" t="s">
        <v>4135</v>
      </c>
      <c r="E691" t="s">
        <v>4136</v>
      </c>
      <c r="F691" t="s">
        <v>4137</v>
      </c>
      <c r="G691" t="s">
        <v>4138</v>
      </c>
      <c r="H691" t="s">
        <v>4139</v>
      </c>
    </row>
    <row r="692" spans="1:8">
      <c r="A692">
        <v>689</v>
      </c>
      <c r="B692" t="s">
        <v>4140</v>
      </c>
      <c r="C692" t="s">
        <v>4141</v>
      </c>
      <c r="D692" t="s">
        <v>4142</v>
      </c>
      <c r="E692" t="s">
        <v>4142</v>
      </c>
      <c r="F692" t="s">
        <v>4143</v>
      </c>
      <c r="G692" t="s">
        <v>4144</v>
      </c>
      <c r="H692" t="s">
        <v>4145</v>
      </c>
    </row>
    <row r="693" spans="1:8">
      <c r="A693">
        <v>690</v>
      </c>
      <c r="B693" t="s">
        <v>4146</v>
      </c>
      <c r="C693" t="s">
        <v>4147</v>
      </c>
      <c r="D693" t="s">
        <v>4148</v>
      </c>
      <c r="E693" t="s">
        <v>4149</v>
      </c>
      <c r="F693" t="s">
        <v>4150</v>
      </c>
      <c r="G693" t="s">
        <v>4151</v>
      </c>
      <c r="H693" t="s">
        <v>4151</v>
      </c>
    </row>
    <row r="694" spans="1:8">
      <c r="A694">
        <v>691</v>
      </c>
      <c r="B694" t="s">
        <v>4152</v>
      </c>
      <c r="C694" t="s">
        <v>4153</v>
      </c>
      <c r="D694" t="s">
        <v>4154</v>
      </c>
      <c r="E694" t="s">
        <v>4155</v>
      </c>
      <c r="F694" t="s">
        <v>4156</v>
      </c>
      <c r="G694" t="s">
        <v>4157</v>
      </c>
      <c r="H694" t="s">
        <v>4157</v>
      </c>
    </row>
    <row r="695" spans="1:8">
      <c r="A695">
        <v>692</v>
      </c>
      <c r="B695" t="s">
        <v>4158</v>
      </c>
      <c r="C695" t="s">
        <v>4159</v>
      </c>
      <c r="D695" t="s">
        <v>4160</v>
      </c>
      <c r="E695" t="s">
        <v>4161</v>
      </c>
      <c r="F695" t="s">
        <v>4162</v>
      </c>
      <c r="G695" t="s">
        <v>4163</v>
      </c>
      <c r="H695" t="s">
        <v>4163</v>
      </c>
    </row>
    <row r="696" spans="1:8">
      <c r="A696">
        <v>693</v>
      </c>
      <c r="B696" t="s">
        <v>4164</v>
      </c>
      <c r="C696" t="s">
        <v>7288</v>
      </c>
      <c r="D696" t="s">
        <v>4166</v>
      </c>
      <c r="E696" t="s">
        <v>4167</v>
      </c>
      <c r="F696" t="s">
        <v>4168</v>
      </c>
      <c r="G696" t="s">
        <v>4169</v>
      </c>
      <c r="H696" t="s">
        <v>4169</v>
      </c>
    </row>
    <row r="697" spans="1:8">
      <c r="A697">
        <v>694</v>
      </c>
      <c r="B697" t="s">
        <v>4170</v>
      </c>
      <c r="C697" t="s">
        <v>4171</v>
      </c>
      <c r="D697" t="s">
        <v>4172</v>
      </c>
      <c r="E697" t="s">
        <v>4173</v>
      </c>
      <c r="F697" t="s">
        <v>4174</v>
      </c>
      <c r="G697" t="s">
        <v>4175</v>
      </c>
      <c r="H697" t="s">
        <v>4175</v>
      </c>
    </row>
    <row r="698" spans="1:8">
      <c r="A698">
        <v>695</v>
      </c>
      <c r="B698" t="s">
        <v>4176</v>
      </c>
      <c r="C698" t="s">
        <v>4177</v>
      </c>
      <c r="D698" t="s">
        <v>7258</v>
      </c>
      <c r="E698" t="s">
        <v>4178</v>
      </c>
      <c r="F698" t="s">
        <v>4179</v>
      </c>
      <c r="G698" t="s">
        <v>4180</v>
      </c>
      <c r="H698" t="s">
        <v>4181</v>
      </c>
    </row>
    <row r="699" spans="1:8">
      <c r="A699">
        <v>696</v>
      </c>
      <c r="B699" t="s">
        <v>4182</v>
      </c>
      <c r="C699" t="s">
        <v>4183</v>
      </c>
      <c r="D699" t="s">
        <v>4184</v>
      </c>
      <c r="E699" t="s">
        <v>4185</v>
      </c>
      <c r="F699" t="s">
        <v>4186</v>
      </c>
      <c r="G699" t="s">
        <v>4187</v>
      </c>
      <c r="H699" t="s">
        <v>4187</v>
      </c>
    </row>
    <row r="700" spans="1:8">
      <c r="A700">
        <v>697</v>
      </c>
      <c r="B700" t="s">
        <v>4188</v>
      </c>
      <c r="C700" t="s">
        <v>4189</v>
      </c>
      <c r="D700" t="s">
        <v>4190</v>
      </c>
      <c r="E700" t="s">
        <v>4191</v>
      </c>
      <c r="F700" t="s">
        <v>4192</v>
      </c>
      <c r="G700" t="s">
        <v>4193</v>
      </c>
      <c r="H700" t="s">
        <v>4194</v>
      </c>
    </row>
    <row r="701" spans="1:8">
      <c r="A701">
        <v>698</v>
      </c>
      <c r="B701" t="s">
        <v>4195</v>
      </c>
      <c r="C701" t="s">
        <v>4196</v>
      </c>
      <c r="D701" t="s">
        <v>4197</v>
      </c>
      <c r="E701" t="s">
        <v>4198</v>
      </c>
      <c r="F701" t="s">
        <v>4199</v>
      </c>
      <c r="G701" t="s">
        <v>4200</v>
      </c>
      <c r="H701" t="s">
        <v>4201</v>
      </c>
    </row>
    <row r="702" spans="1:8">
      <c r="A702">
        <v>699</v>
      </c>
      <c r="B702" t="s">
        <v>4202</v>
      </c>
      <c r="C702" t="s">
        <v>4203</v>
      </c>
      <c r="D702" t="s">
        <v>4204</v>
      </c>
      <c r="E702" t="s">
        <v>4204</v>
      </c>
      <c r="F702" t="s">
        <v>4205</v>
      </c>
      <c r="G702" t="s">
        <v>4206</v>
      </c>
      <c r="H702" t="s">
        <v>4207</v>
      </c>
    </row>
    <row r="703" spans="1:8">
      <c r="A703">
        <v>700</v>
      </c>
      <c r="B703" t="s">
        <v>4208</v>
      </c>
      <c r="C703" t="s">
        <v>4209</v>
      </c>
      <c r="D703" t="s">
        <v>4210</v>
      </c>
      <c r="E703" t="s">
        <v>4211</v>
      </c>
      <c r="F703" t="s">
        <v>4212</v>
      </c>
      <c r="G703" t="s">
        <v>4213</v>
      </c>
      <c r="H703" t="s">
        <v>4213</v>
      </c>
    </row>
    <row r="704" spans="1:8">
      <c r="A704">
        <v>701</v>
      </c>
      <c r="B704" t="s">
        <v>4214</v>
      </c>
      <c r="C704" t="s">
        <v>4215</v>
      </c>
      <c r="D704" t="s">
        <v>4216</v>
      </c>
      <c r="E704" t="s">
        <v>4217</v>
      </c>
      <c r="F704" t="s">
        <v>4218</v>
      </c>
      <c r="G704" t="s">
        <v>4219</v>
      </c>
      <c r="H704" t="s">
        <v>4220</v>
      </c>
    </row>
    <row r="705" spans="1:8">
      <c r="A705">
        <v>702</v>
      </c>
      <c r="B705" t="s">
        <v>4222</v>
      </c>
      <c r="C705" t="s">
        <v>4223</v>
      </c>
      <c r="D705" t="s">
        <v>4224</v>
      </c>
      <c r="E705" t="s">
        <v>4225</v>
      </c>
      <c r="F705" t="s">
        <v>4226</v>
      </c>
      <c r="G705" t="s">
        <v>4227</v>
      </c>
      <c r="H705" t="s">
        <v>4228</v>
      </c>
    </row>
    <row r="706" spans="1:8">
      <c r="A706">
        <v>703</v>
      </c>
      <c r="B706" t="s">
        <v>4229</v>
      </c>
      <c r="C706" t="s">
        <v>4230</v>
      </c>
      <c r="D706" t="s">
        <v>4231</v>
      </c>
      <c r="E706" t="s">
        <v>4232</v>
      </c>
      <c r="F706" t="s">
        <v>4233</v>
      </c>
      <c r="G706" t="s">
        <v>4234</v>
      </c>
      <c r="H706" t="s">
        <v>4235</v>
      </c>
    </row>
    <row r="707" spans="1:8">
      <c r="A707">
        <v>704</v>
      </c>
      <c r="B707" t="s">
        <v>4236</v>
      </c>
      <c r="C707" t="s">
        <v>4237</v>
      </c>
      <c r="D707" t="s">
        <v>4238</v>
      </c>
      <c r="E707" t="s">
        <v>4239</v>
      </c>
      <c r="F707" t="s">
        <v>4240</v>
      </c>
      <c r="G707" t="s">
        <v>4241</v>
      </c>
      <c r="H707" t="s">
        <v>4241</v>
      </c>
    </row>
    <row r="708" spans="1:8">
      <c r="A708">
        <v>705</v>
      </c>
      <c r="B708" t="s">
        <v>4242</v>
      </c>
      <c r="C708" t="s">
        <v>4243</v>
      </c>
      <c r="D708" t="s">
        <v>4244</v>
      </c>
      <c r="E708" t="s">
        <v>4245</v>
      </c>
      <c r="F708" t="s">
        <v>4246</v>
      </c>
      <c r="G708" t="s">
        <v>4247</v>
      </c>
      <c r="H708" t="s">
        <v>4248</v>
      </c>
    </row>
    <row r="709" spans="1:8">
      <c r="A709">
        <v>706</v>
      </c>
      <c r="B709" t="s">
        <v>4249</v>
      </c>
      <c r="C709" t="s">
        <v>4250</v>
      </c>
      <c r="D709" t="s">
        <v>4251</v>
      </c>
      <c r="E709" t="s">
        <v>4252</v>
      </c>
      <c r="F709" t="s">
        <v>4253</v>
      </c>
      <c r="G709" t="s">
        <v>4254</v>
      </c>
      <c r="H709" t="s">
        <v>4255</v>
      </c>
    </row>
    <row r="710" spans="1:8">
      <c r="A710">
        <v>707</v>
      </c>
      <c r="B710" t="s">
        <v>4256</v>
      </c>
      <c r="C710" t="s">
        <v>4257</v>
      </c>
      <c r="D710" t="s">
        <v>4258</v>
      </c>
      <c r="E710" t="s">
        <v>4259</v>
      </c>
      <c r="F710" t="s">
        <v>4260</v>
      </c>
      <c r="G710" t="s">
        <v>4261</v>
      </c>
      <c r="H710" t="s">
        <v>4261</v>
      </c>
    </row>
    <row r="711" spans="1:8">
      <c r="A711">
        <v>708</v>
      </c>
      <c r="B711" t="s">
        <v>4262</v>
      </c>
      <c r="C711" t="s">
        <v>4263</v>
      </c>
      <c r="D711" t="s">
        <v>4264</v>
      </c>
      <c r="E711" t="s">
        <v>4265</v>
      </c>
      <c r="F711" t="s">
        <v>4266</v>
      </c>
      <c r="G711" t="s">
        <v>4267</v>
      </c>
      <c r="H711" t="s">
        <v>4268</v>
      </c>
    </row>
    <row r="712" spans="1:8">
      <c r="A712">
        <v>709</v>
      </c>
      <c r="B712" t="s">
        <v>4269</v>
      </c>
      <c r="C712" t="s">
        <v>4270</v>
      </c>
      <c r="D712" t="s">
        <v>4271</v>
      </c>
      <c r="E712" t="s">
        <v>4272</v>
      </c>
      <c r="F712" t="s">
        <v>4273</v>
      </c>
      <c r="G712" t="s">
        <v>4274</v>
      </c>
      <c r="H712" t="s">
        <v>4274</v>
      </c>
    </row>
    <row r="713" spans="1:8">
      <c r="A713">
        <v>710</v>
      </c>
      <c r="B713" t="s">
        <v>4275</v>
      </c>
      <c r="C713" t="s">
        <v>4276</v>
      </c>
      <c r="D713" t="s">
        <v>4277</v>
      </c>
      <c r="E713" t="s">
        <v>4278</v>
      </c>
      <c r="F713" t="s">
        <v>4279</v>
      </c>
      <c r="G713" t="s">
        <v>4280</v>
      </c>
      <c r="H713" t="s">
        <v>4280</v>
      </c>
    </row>
    <row r="714" spans="1:8">
      <c r="A714">
        <v>711</v>
      </c>
      <c r="B714" t="s">
        <v>4281</v>
      </c>
      <c r="C714" t="s">
        <v>4282</v>
      </c>
      <c r="D714" t="s">
        <v>4283</v>
      </c>
      <c r="E714" t="s">
        <v>4284</v>
      </c>
      <c r="F714" t="s">
        <v>4285</v>
      </c>
      <c r="G714" t="s">
        <v>4286</v>
      </c>
      <c r="H714" t="s">
        <v>4287</v>
      </c>
    </row>
    <row r="715" spans="1:8">
      <c r="A715">
        <v>712</v>
      </c>
      <c r="B715" t="s">
        <v>4288</v>
      </c>
      <c r="C715" t="s">
        <v>4289</v>
      </c>
      <c r="D715" t="s">
        <v>4290</v>
      </c>
      <c r="E715" t="s">
        <v>4290</v>
      </c>
      <c r="F715" t="s">
        <v>4291</v>
      </c>
      <c r="G715" t="s">
        <v>4292</v>
      </c>
      <c r="H715" t="s">
        <v>4293</v>
      </c>
    </row>
    <row r="716" spans="1:8">
      <c r="A716">
        <v>713</v>
      </c>
      <c r="B716" t="s">
        <v>4294</v>
      </c>
      <c r="C716" t="s">
        <v>4295</v>
      </c>
      <c r="D716" t="s">
        <v>4296</v>
      </c>
      <c r="E716" t="s">
        <v>4296</v>
      </c>
      <c r="F716" t="s">
        <v>4297</v>
      </c>
      <c r="G716" t="s">
        <v>4298</v>
      </c>
      <c r="H716" t="s">
        <v>4299</v>
      </c>
    </row>
    <row r="717" spans="1:8">
      <c r="A717">
        <v>714</v>
      </c>
      <c r="B717" t="s">
        <v>4300</v>
      </c>
      <c r="C717" t="s">
        <v>4301</v>
      </c>
      <c r="D717" t="s">
        <v>4302</v>
      </c>
      <c r="E717" t="s">
        <v>4303</v>
      </c>
      <c r="F717" t="s">
        <v>4304</v>
      </c>
      <c r="G717" t="s">
        <v>4305</v>
      </c>
      <c r="H717" t="s">
        <v>4306</v>
      </c>
    </row>
    <row r="718" spans="1:8">
      <c r="A718">
        <v>715</v>
      </c>
      <c r="B718" t="s">
        <v>4307</v>
      </c>
      <c r="C718" t="s">
        <v>4308</v>
      </c>
      <c r="D718" t="s">
        <v>4309</v>
      </c>
      <c r="E718" t="s">
        <v>4310</v>
      </c>
      <c r="F718" t="s">
        <v>4311</v>
      </c>
      <c r="G718" t="s">
        <v>4312</v>
      </c>
      <c r="H718" t="s">
        <v>4313</v>
      </c>
    </row>
    <row r="719" spans="1:8">
      <c r="A719">
        <v>716</v>
      </c>
      <c r="B719" t="s">
        <v>4314</v>
      </c>
      <c r="C719" t="s">
        <v>4315</v>
      </c>
      <c r="D719" t="s">
        <v>4316</v>
      </c>
      <c r="E719" t="s">
        <v>4317</v>
      </c>
      <c r="F719" t="s">
        <v>4318</v>
      </c>
      <c r="G719" t="s">
        <v>4319</v>
      </c>
      <c r="H719" t="s">
        <v>4320</v>
      </c>
    </row>
    <row r="720" spans="1:8">
      <c r="A720">
        <v>717</v>
      </c>
      <c r="B720" t="s">
        <v>4321</v>
      </c>
      <c r="C720" t="s">
        <v>4322</v>
      </c>
      <c r="D720" t="s">
        <v>4323</v>
      </c>
      <c r="E720" t="s">
        <v>4324</v>
      </c>
      <c r="F720" t="s">
        <v>4325</v>
      </c>
      <c r="G720" t="s">
        <v>4326</v>
      </c>
      <c r="H720" t="s">
        <v>4327</v>
      </c>
    </row>
    <row r="721" spans="1:8">
      <c r="A721">
        <v>718</v>
      </c>
      <c r="B721" t="s">
        <v>4328</v>
      </c>
      <c r="C721" t="s">
        <v>4329</v>
      </c>
      <c r="D721" t="s">
        <v>4330</v>
      </c>
      <c r="E721" t="s">
        <v>4330</v>
      </c>
      <c r="F721" t="s">
        <v>4330</v>
      </c>
      <c r="G721" t="s">
        <v>4331</v>
      </c>
      <c r="H721" t="s">
        <v>4331</v>
      </c>
    </row>
    <row r="722" spans="1:8">
      <c r="A722">
        <v>719</v>
      </c>
      <c r="B722" t="s">
        <v>4332</v>
      </c>
      <c r="C722" t="s">
        <v>4333</v>
      </c>
      <c r="D722" t="s">
        <v>4334</v>
      </c>
      <c r="E722" t="s">
        <v>4335</v>
      </c>
      <c r="F722" t="s">
        <v>4336</v>
      </c>
      <c r="G722" t="s">
        <v>4337</v>
      </c>
      <c r="H722" t="s">
        <v>4338</v>
      </c>
    </row>
    <row r="723" spans="1:8">
      <c r="A723">
        <v>720</v>
      </c>
      <c r="B723" t="s">
        <v>4339</v>
      </c>
      <c r="C723" t="s">
        <v>4340</v>
      </c>
      <c r="D723" t="s">
        <v>4341</v>
      </c>
      <c r="E723" t="s">
        <v>4341</v>
      </c>
      <c r="F723" t="s">
        <v>4341</v>
      </c>
      <c r="G723" t="s">
        <v>4342</v>
      </c>
      <c r="H723" t="s">
        <v>4343</v>
      </c>
    </row>
    <row r="724" spans="1:8">
      <c r="A724">
        <v>721</v>
      </c>
      <c r="B724" t="s">
        <v>4344</v>
      </c>
      <c r="C724" t="s">
        <v>7290</v>
      </c>
      <c r="D724" t="s">
        <v>4345</v>
      </c>
      <c r="E724" t="s">
        <v>4346</v>
      </c>
      <c r="F724" t="s">
        <v>4347</v>
      </c>
      <c r="G724" t="s">
        <v>4348</v>
      </c>
      <c r="H724" t="s">
        <v>4349</v>
      </c>
    </row>
    <row r="725" spans="1:8">
      <c r="A725">
        <v>722</v>
      </c>
      <c r="B725" t="s">
        <v>4350</v>
      </c>
      <c r="C725" t="s">
        <v>4351</v>
      </c>
      <c r="D725" t="s">
        <v>3926</v>
      </c>
      <c r="E725" t="s">
        <v>3926</v>
      </c>
      <c r="F725" t="s">
        <v>3926</v>
      </c>
      <c r="G725" t="s">
        <v>3926</v>
      </c>
      <c r="H725" t="s">
        <v>3926</v>
      </c>
    </row>
    <row r="726" spans="1:8">
      <c r="A726">
        <v>723</v>
      </c>
      <c r="B726" t="s">
        <v>4353</v>
      </c>
      <c r="C726" t="s">
        <v>4354</v>
      </c>
      <c r="D726" t="s">
        <v>7260</v>
      </c>
      <c r="E726" t="s">
        <v>4355</v>
      </c>
      <c r="F726" t="s">
        <v>7259</v>
      </c>
      <c r="G726" t="s">
        <v>4356</v>
      </c>
      <c r="H726" t="s">
        <v>4357</v>
      </c>
    </row>
    <row r="727" spans="1:8">
      <c r="A727">
        <v>724</v>
      </c>
      <c r="B727" t="s">
        <v>4358</v>
      </c>
      <c r="C727" t="s">
        <v>4359</v>
      </c>
      <c r="D727" t="s">
        <v>7262</v>
      </c>
      <c r="E727" t="s">
        <v>4360</v>
      </c>
      <c r="F727" t="s">
        <v>4361</v>
      </c>
      <c r="G727" t="s">
        <v>4362</v>
      </c>
      <c r="H727" t="s">
        <v>3926</v>
      </c>
    </row>
    <row r="728" spans="1:8">
      <c r="A728">
        <v>725</v>
      </c>
      <c r="B728" t="s">
        <v>4363</v>
      </c>
      <c r="C728" t="s">
        <v>4364</v>
      </c>
      <c r="D728" t="s">
        <v>4365</v>
      </c>
      <c r="E728" t="s">
        <v>4365</v>
      </c>
      <c r="F728" t="s">
        <v>4366</v>
      </c>
      <c r="G728" t="s">
        <v>4367</v>
      </c>
      <c r="H728" t="s">
        <v>4368</v>
      </c>
    </row>
    <row r="729" spans="1:8">
      <c r="A729">
        <v>726</v>
      </c>
      <c r="B729" t="s">
        <v>4369</v>
      </c>
      <c r="C729" t="s">
        <v>7519</v>
      </c>
      <c r="D729" t="s">
        <v>4371</v>
      </c>
      <c r="E729" t="s">
        <v>4371</v>
      </c>
      <c r="F729" t="s">
        <v>4372</v>
      </c>
      <c r="G729" t="s">
        <v>4373</v>
      </c>
      <c r="H729" t="s">
        <v>4374</v>
      </c>
    </row>
    <row r="730" spans="1:8">
      <c r="A730">
        <v>727</v>
      </c>
      <c r="B730" t="s">
        <v>4375</v>
      </c>
      <c r="C730" t="s">
        <v>4376</v>
      </c>
      <c r="D730" t="s">
        <v>4377</v>
      </c>
      <c r="E730" t="s">
        <v>4378</v>
      </c>
      <c r="F730" t="s">
        <v>4379</v>
      </c>
      <c r="G730" t="s">
        <v>560</v>
      </c>
      <c r="H730" t="s">
        <v>4380</v>
      </c>
    </row>
    <row r="731" spans="1:8">
      <c r="A731">
        <v>728</v>
      </c>
      <c r="B731" t="s">
        <v>4381</v>
      </c>
      <c r="C731" t="s">
        <v>4382</v>
      </c>
      <c r="D731" t="s">
        <v>4383</v>
      </c>
      <c r="E731" t="s">
        <v>4384</v>
      </c>
      <c r="F731" t="s">
        <v>4385</v>
      </c>
      <c r="G731" t="s">
        <v>4386</v>
      </c>
      <c r="H731" t="s">
        <v>4387</v>
      </c>
    </row>
    <row r="732" spans="1:8">
      <c r="A732">
        <v>729</v>
      </c>
      <c r="B732" t="s">
        <v>4388</v>
      </c>
      <c r="C732" t="s">
        <v>4389</v>
      </c>
      <c r="D732" t="s">
        <v>4390</v>
      </c>
      <c r="E732" t="s">
        <v>4391</v>
      </c>
      <c r="F732" t="s">
        <v>4392</v>
      </c>
      <c r="G732" t="s">
        <v>4393</v>
      </c>
      <c r="H732" t="s">
        <v>4393</v>
      </c>
    </row>
    <row r="733" spans="1:8">
      <c r="A733">
        <v>730</v>
      </c>
      <c r="B733" t="s">
        <v>4394</v>
      </c>
      <c r="C733" t="s">
        <v>4395</v>
      </c>
      <c r="D733" t="s">
        <v>4396</v>
      </c>
      <c r="E733" t="s">
        <v>4397</v>
      </c>
      <c r="F733" t="s">
        <v>4396</v>
      </c>
      <c r="G733" t="s">
        <v>4398</v>
      </c>
      <c r="H733" t="s">
        <v>4398</v>
      </c>
    </row>
    <row r="734" spans="1:8">
      <c r="A734">
        <v>731</v>
      </c>
      <c r="B734" t="s">
        <v>4399</v>
      </c>
      <c r="C734" t="s">
        <v>4400</v>
      </c>
      <c r="D734" t="s">
        <v>4401</v>
      </c>
      <c r="E734" t="s">
        <v>4402</v>
      </c>
      <c r="F734" t="s">
        <v>4403</v>
      </c>
      <c r="G734" t="s">
        <v>4404</v>
      </c>
      <c r="H734" t="s">
        <v>4405</v>
      </c>
    </row>
    <row r="735" spans="1:8">
      <c r="A735">
        <v>732</v>
      </c>
      <c r="B735" t="s">
        <v>4406</v>
      </c>
      <c r="C735" t="s">
        <v>4407</v>
      </c>
      <c r="D735" t="s">
        <v>7265</v>
      </c>
      <c r="E735" t="s">
        <v>4408</v>
      </c>
      <c r="F735" t="s">
        <v>4409</v>
      </c>
      <c r="G735" t="s">
        <v>4398</v>
      </c>
      <c r="H735" t="s">
        <v>4410</v>
      </c>
    </row>
    <row r="736" spans="1:8">
      <c r="A736">
        <v>733</v>
      </c>
      <c r="B736" t="s">
        <v>4411</v>
      </c>
      <c r="C736" t="s">
        <v>4412</v>
      </c>
      <c r="D736" t="s">
        <v>4413</v>
      </c>
      <c r="E736" t="s">
        <v>4413</v>
      </c>
      <c r="F736" t="s">
        <v>4414</v>
      </c>
      <c r="G736" t="s">
        <v>4415</v>
      </c>
      <c r="H736" t="s">
        <v>4415</v>
      </c>
    </row>
    <row r="737" spans="1:8">
      <c r="A737">
        <v>734</v>
      </c>
      <c r="B737" t="s">
        <v>4417</v>
      </c>
      <c r="C737" t="s">
        <v>4418</v>
      </c>
      <c r="D737" t="s">
        <v>4419</v>
      </c>
      <c r="E737" t="s">
        <v>4420</v>
      </c>
      <c r="F737" t="s">
        <v>4421</v>
      </c>
      <c r="G737" t="s">
        <v>4422</v>
      </c>
      <c r="H737" t="s">
        <v>4422</v>
      </c>
    </row>
    <row r="738" spans="1:8">
      <c r="A738">
        <v>735</v>
      </c>
      <c r="B738" t="s">
        <v>4423</v>
      </c>
      <c r="C738" t="s">
        <v>4424</v>
      </c>
      <c r="D738" t="s">
        <v>4425</v>
      </c>
      <c r="E738" t="s">
        <v>4426</v>
      </c>
      <c r="F738" t="s">
        <v>4425</v>
      </c>
      <c r="G738" t="s">
        <v>4427</v>
      </c>
      <c r="H738" t="s">
        <v>4427</v>
      </c>
    </row>
    <row r="739" spans="1:8">
      <c r="A739">
        <v>736</v>
      </c>
      <c r="B739" t="s">
        <v>4429</v>
      </c>
      <c r="C739" t="s">
        <v>4430</v>
      </c>
      <c r="D739" t="s">
        <v>4431</v>
      </c>
      <c r="E739" t="s">
        <v>4432</v>
      </c>
      <c r="F739" t="s">
        <v>4433</v>
      </c>
      <c r="G739" t="s">
        <v>4434</v>
      </c>
      <c r="H739" t="s">
        <v>4434</v>
      </c>
    </row>
    <row r="740" spans="1:8">
      <c r="A740">
        <v>737</v>
      </c>
      <c r="B740" t="s">
        <v>4435</v>
      </c>
      <c r="C740" t="s">
        <v>4436</v>
      </c>
      <c r="D740" t="s">
        <v>4437</v>
      </c>
      <c r="E740" t="s">
        <v>4437</v>
      </c>
      <c r="F740" t="s">
        <v>4438</v>
      </c>
      <c r="G740" t="s">
        <v>4439</v>
      </c>
      <c r="H740" t="s">
        <v>4440</v>
      </c>
    </row>
    <row r="741" spans="1:8">
      <c r="A741">
        <v>738</v>
      </c>
      <c r="B741" t="s">
        <v>4441</v>
      </c>
      <c r="C741" t="s">
        <v>4442</v>
      </c>
      <c r="D741" t="s">
        <v>4443</v>
      </c>
      <c r="E741" t="s">
        <v>4444</v>
      </c>
      <c r="F741" t="s">
        <v>4445</v>
      </c>
      <c r="G741" t="s">
        <v>4446</v>
      </c>
      <c r="H741" t="s">
        <v>4447</v>
      </c>
    </row>
    <row r="742" spans="1:8">
      <c r="A742">
        <v>739</v>
      </c>
      <c r="B742" t="s">
        <v>4448</v>
      </c>
      <c r="C742" t="s">
        <v>4449</v>
      </c>
      <c r="D742" t="s">
        <v>4450</v>
      </c>
      <c r="E742" t="s">
        <v>4451</v>
      </c>
      <c r="F742" t="s">
        <v>4452</v>
      </c>
      <c r="G742" t="s">
        <v>4453</v>
      </c>
      <c r="H742" t="s">
        <v>4453</v>
      </c>
    </row>
    <row r="743" spans="1:8">
      <c r="A743">
        <v>740</v>
      </c>
      <c r="B743" t="s">
        <v>4454</v>
      </c>
      <c r="C743" t="s">
        <v>4455</v>
      </c>
      <c r="D743" t="s">
        <v>4456</v>
      </c>
      <c r="E743" t="s">
        <v>4457</v>
      </c>
      <c r="F743" t="s">
        <v>4456</v>
      </c>
      <c r="G743" t="s">
        <v>4458</v>
      </c>
      <c r="H743" t="s">
        <v>4458</v>
      </c>
    </row>
    <row r="744" spans="1:8">
      <c r="A744">
        <v>741</v>
      </c>
      <c r="B744" t="s">
        <v>4459</v>
      </c>
      <c r="C744" t="s">
        <v>4460</v>
      </c>
      <c r="D744" t="s">
        <v>4461</v>
      </c>
      <c r="E744" t="s">
        <v>4462</v>
      </c>
      <c r="F744" t="s">
        <v>4463</v>
      </c>
      <c r="G744" t="s">
        <v>4464</v>
      </c>
      <c r="H744" t="s">
        <v>4464</v>
      </c>
    </row>
    <row r="745" spans="1:8">
      <c r="A745">
        <v>742</v>
      </c>
      <c r="B745" t="s">
        <v>4465</v>
      </c>
      <c r="C745" t="s">
        <v>4466</v>
      </c>
      <c r="D745" t="s">
        <v>4467</v>
      </c>
      <c r="E745" t="s">
        <v>4467</v>
      </c>
      <c r="F745" t="s">
        <v>4467</v>
      </c>
      <c r="G745" t="s">
        <v>4468</v>
      </c>
      <c r="H745" t="s">
        <v>4469</v>
      </c>
    </row>
    <row r="746" spans="1:8">
      <c r="A746">
        <v>743</v>
      </c>
      <c r="B746" t="s">
        <v>4470</v>
      </c>
      <c r="C746" t="s">
        <v>4471</v>
      </c>
      <c r="D746" t="s">
        <v>7266</v>
      </c>
      <c r="E746" t="s">
        <v>4473</v>
      </c>
      <c r="F746" t="s">
        <v>4472</v>
      </c>
      <c r="G746" t="s">
        <v>4474</v>
      </c>
      <c r="H746" t="s">
        <v>4475</v>
      </c>
    </row>
    <row r="747" spans="1:8">
      <c r="A747">
        <v>744</v>
      </c>
      <c r="B747" t="s">
        <v>4476</v>
      </c>
      <c r="C747" t="s">
        <v>4477</v>
      </c>
      <c r="D747" t="s">
        <v>4478</v>
      </c>
      <c r="E747" t="s">
        <v>4479</v>
      </c>
      <c r="F747" t="s">
        <v>4480</v>
      </c>
      <c r="G747" t="s">
        <v>4481</v>
      </c>
      <c r="H747" t="s">
        <v>4481</v>
      </c>
    </row>
    <row r="748" spans="1:8">
      <c r="A748">
        <v>745</v>
      </c>
      <c r="B748" t="s">
        <v>4482</v>
      </c>
      <c r="C748" t="s">
        <v>4483</v>
      </c>
      <c r="D748" t="s">
        <v>4484</v>
      </c>
      <c r="E748" t="s">
        <v>4485</v>
      </c>
      <c r="F748" t="s">
        <v>4486</v>
      </c>
      <c r="G748" t="s">
        <v>4487</v>
      </c>
      <c r="H748" t="s">
        <v>4488</v>
      </c>
    </row>
    <row r="749" spans="1:8">
      <c r="A749">
        <v>746</v>
      </c>
      <c r="B749" t="s">
        <v>4489</v>
      </c>
      <c r="C749" t="s">
        <v>4490</v>
      </c>
      <c r="D749" t="s">
        <v>4491</v>
      </c>
      <c r="E749" t="s">
        <v>4492</v>
      </c>
      <c r="F749" t="s">
        <v>4493</v>
      </c>
      <c r="G749" t="s">
        <v>4494</v>
      </c>
      <c r="H749" t="s">
        <v>4494</v>
      </c>
    </row>
    <row r="750" spans="1:8">
      <c r="A750">
        <v>747</v>
      </c>
      <c r="B750" t="s">
        <v>4495</v>
      </c>
      <c r="C750" t="s">
        <v>4496</v>
      </c>
      <c r="D750" t="s">
        <v>4497</v>
      </c>
      <c r="E750" t="s">
        <v>4498</v>
      </c>
      <c r="F750" t="s">
        <v>4499</v>
      </c>
      <c r="G750" t="s">
        <v>4500</v>
      </c>
      <c r="H750" t="s">
        <v>4501</v>
      </c>
    </row>
    <row r="751" spans="1:8">
      <c r="A751">
        <v>748</v>
      </c>
      <c r="B751" t="s">
        <v>4502</v>
      </c>
      <c r="C751" t="s">
        <v>4503</v>
      </c>
      <c r="D751" t="s">
        <v>4504</v>
      </c>
      <c r="E751" t="s">
        <v>4505</v>
      </c>
      <c r="F751" t="s">
        <v>4506</v>
      </c>
      <c r="G751" t="s">
        <v>4507</v>
      </c>
      <c r="H751" t="s">
        <v>4507</v>
      </c>
    </row>
    <row r="752" spans="1:8">
      <c r="A752">
        <v>749</v>
      </c>
      <c r="B752" t="s">
        <v>4508</v>
      </c>
      <c r="C752" t="s">
        <v>4509</v>
      </c>
      <c r="D752" t="s">
        <v>4510</v>
      </c>
      <c r="E752" t="s">
        <v>4511</v>
      </c>
      <c r="F752" t="s">
        <v>4512</v>
      </c>
      <c r="G752" t="s">
        <v>4513</v>
      </c>
      <c r="H752" t="s">
        <v>4514</v>
      </c>
    </row>
    <row r="753" spans="1:8">
      <c r="A753">
        <v>750</v>
      </c>
      <c r="B753" t="s">
        <v>4515</v>
      </c>
      <c r="C753" t="s">
        <v>4516</v>
      </c>
      <c r="D753" t="s">
        <v>4517</v>
      </c>
      <c r="E753" t="s">
        <v>4518</v>
      </c>
      <c r="F753" t="s">
        <v>4519</v>
      </c>
      <c r="G753" t="s">
        <v>4520</v>
      </c>
      <c r="H753" t="s">
        <v>4521</v>
      </c>
    </row>
    <row r="754" spans="1:8">
      <c r="A754">
        <v>751</v>
      </c>
      <c r="B754" t="s">
        <v>4522</v>
      </c>
      <c r="C754" t="s">
        <v>4523</v>
      </c>
      <c r="D754" t="s">
        <v>4524</v>
      </c>
      <c r="E754" t="s">
        <v>4525</v>
      </c>
      <c r="F754" t="s">
        <v>4526</v>
      </c>
      <c r="G754" t="s">
        <v>4527</v>
      </c>
      <c r="H754" t="s">
        <v>4528</v>
      </c>
    </row>
    <row r="755" spans="1:8">
      <c r="A755">
        <v>752</v>
      </c>
      <c r="B755" t="s">
        <v>4529</v>
      </c>
      <c r="C755" t="s">
        <v>4530</v>
      </c>
      <c r="D755" t="s">
        <v>4531</v>
      </c>
      <c r="E755" t="s">
        <v>4532</v>
      </c>
      <c r="F755" t="s">
        <v>4533</v>
      </c>
      <c r="G755" t="s">
        <v>4534</v>
      </c>
      <c r="H755" t="s">
        <v>4535</v>
      </c>
    </row>
    <row r="756" spans="1:8">
      <c r="A756">
        <v>753</v>
      </c>
      <c r="B756" t="s">
        <v>4536</v>
      </c>
      <c r="C756" t="s">
        <v>4537</v>
      </c>
      <c r="D756" t="s">
        <v>4538</v>
      </c>
      <c r="E756" t="s">
        <v>4539</v>
      </c>
      <c r="F756" t="s">
        <v>4540</v>
      </c>
      <c r="G756" t="s">
        <v>4541</v>
      </c>
      <c r="H756" t="s">
        <v>4541</v>
      </c>
    </row>
    <row r="757" spans="1:8">
      <c r="A757">
        <v>754</v>
      </c>
      <c r="B757" t="s">
        <v>4542</v>
      </c>
      <c r="C757" t="s">
        <v>4543</v>
      </c>
      <c r="D757" t="s">
        <v>4544</v>
      </c>
      <c r="E757" t="s">
        <v>4545</v>
      </c>
      <c r="F757" t="s">
        <v>4546</v>
      </c>
      <c r="G757" t="s">
        <v>4535</v>
      </c>
      <c r="H757" t="s">
        <v>4547</v>
      </c>
    </row>
    <row r="758" spans="1:8">
      <c r="A758">
        <v>755</v>
      </c>
      <c r="B758" t="s">
        <v>4548</v>
      </c>
      <c r="C758" t="s">
        <v>4549</v>
      </c>
      <c r="D758" t="s">
        <v>4550</v>
      </c>
      <c r="E758" t="s">
        <v>4551</v>
      </c>
      <c r="F758" t="s">
        <v>4552</v>
      </c>
      <c r="G758" t="s">
        <v>4553</v>
      </c>
      <c r="H758" t="s">
        <v>4554</v>
      </c>
    </row>
    <row r="759" spans="1:8">
      <c r="A759">
        <v>756</v>
      </c>
      <c r="B759" t="s">
        <v>4555</v>
      </c>
      <c r="C759" t="s">
        <v>4556</v>
      </c>
      <c r="D759" t="s">
        <v>4557</v>
      </c>
      <c r="E759" t="s">
        <v>4558</v>
      </c>
      <c r="F759" t="s">
        <v>4559</v>
      </c>
      <c r="G759" t="s">
        <v>4560</v>
      </c>
      <c r="H759" t="s">
        <v>4560</v>
      </c>
    </row>
    <row r="760" spans="1:8">
      <c r="A760">
        <v>757</v>
      </c>
      <c r="B760" t="s">
        <v>4561</v>
      </c>
      <c r="C760" t="s">
        <v>4562</v>
      </c>
      <c r="D760" t="s">
        <v>4563</v>
      </c>
      <c r="E760" t="s">
        <v>4563</v>
      </c>
      <c r="F760" t="s">
        <v>4564</v>
      </c>
      <c r="G760" t="s">
        <v>4565</v>
      </c>
      <c r="H760" t="s">
        <v>4565</v>
      </c>
    </row>
    <row r="761" spans="1:8">
      <c r="A761">
        <v>758</v>
      </c>
      <c r="B761" t="s">
        <v>4566</v>
      </c>
      <c r="C761" t="s">
        <v>4567</v>
      </c>
      <c r="D761" t="s">
        <v>4568</v>
      </c>
      <c r="E761" t="s">
        <v>4569</v>
      </c>
      <c r="F761" t="s">
        <v>4570</v>
      </c>
      <c r="G761" t="s">
        <v>4571</v>
      </c>
      <c r="H761" t="s">
        <v>4572</v>
      </c>
    </row>
    <row r="762" spans="1:8">
      <c r="A762">
        <v>759</v>
      </c>
      <c r="B762" t="s">
        <v>4573</v>
      </c>
      <c r="C762" t="s">
        <v>4574</v>
      </c>
      <c r="D762" t="s">
        <v>4575</v>
      </c>
      <c r="E762" t="s">
        <v>4575</v>
      </c>
      <c r="F762" t="s">
        <v>4575</v>
      </c>
      <c r="G762" t="s">
        <v>4576</v>
      </c>
      <c r="H762" t="s">
        <v>4576</v>
      </c>
    </row>
    <row r="763" spans="1:8">
      <c r="A763">
        <v>760</v>
      </c>
      <c r="B763" t="s">
        <v>4577</v>
      </c>
      <c r="C763" t="s">
        <v>4578</v>
      </c>
      <c r="D763" t="s">
        <v>4579</v>
      </c>
      <c r="E763" t="s">
        <v>4579</v>
      </c>
      <c r="F763" t="s">
        <v>4580</v>
      </c>
      <c r="G763" t="s">
        <v>4581</v>
      </c>
      <c r="H763" t="s">
        <v>4582</v>
      </c>
    </row>
    <row r="764" spans="1:8">
      <c r="A764">
        <v>761</v>
      </c>
      <c r="B764" t="s">
        <v>4583</v>
      </c>
      <c r="C764" t="s">
        <v>4584</v>
      </c>
      <c r="D764" t="s">
        <v>4585</v>
      </c>
      <c r="E764" t="s">
        <v>4586</v>
      </c>
      <c r="F764" t="s">
        <v>4587</v>
      </c>
      <c r="G764" t="s">
        <v>4588</v>
      </c>
      <c r="H764" t="s">
        <v>4589</v>
      </c>
    </row>
    <row r="765" spans="1:8">
      <c r="A765">
        <v>762</v>
      </c>
      <c r="B765" t="s">
        <v>4590</v>
      </c>
      <c r="C765" t="s">
        <v>4591</v>
      </c>
      <c r="D765" t="s">
        <v>4592</v>
      </c>
      <c r="E765" t="s">
        <v>4593</v>
      </c>
      <c r="F765" t="s">
        <v>4594</v>
      </c>
      <c r="G765" t="s">
        <v>4595</v>
      </c>
      <c r="H765" t="s">
        <v>4596</v>
      </c>
    </row>
    <row r="766" spans="1:8">
      <c r="A766">
        <v>763</v>
      </c>
      <c r="B766" t="s">
        <v>4597</v>
      </c>
      <c r="C766" t="s">
        <v>7293</v>
      </c>
      <c r="D766" t="s">
        <v>4599</v>
      </c>
      <c r="E766" t="s">
        <v>4599</v>
      </c>
      <c r="F766" t="s">
        <v>4600</v>
      </c>
      <c r="G766" t="s">
        <v>4601</v>
      </c>
      <c r="H766" t="s">
        <v>3926</v>
      </c>
    </row>
    <row r="767" spans="1:8">
      <c r="A767">
        <v>764</v>
      </c>
      <c r="B767" t="s">
        <v>4602</v>
      </c>
      <c r="C767" t="s">
        <v>3925</v>
      </c>
      <c r="D767" t="s">
        <v>3926</v>
      </c>
      <c r="E767" t="s">
        <v>3926</v>
      </c>
      <c r="F767" t="s">
        <v>3926</v>
      </c>
      <c r="G767" t="s">
        <v>3926</v>
      </c>
      <c r="H767" t="s">
        <v>3926</v>
      </c>
    </row>
    <row r="768" spans="1:8">
      <c r="A768">
        <v>765</v>
      </c>
      <c r="B768" t="s">
        <v>4603</v>
      </c>
      <c r="C768" t="s">
        <v>4604</v>
      </c>
      <c r="D768" t="s">
        <v>4605</v>
      </c>
      <c r="E768" t="s">
        <v>4606</v>
      </c>
      <c r="F768" t="s">
        <v>4607</v>
      </c>
      <c r="G768" t="s">
        <v>4609</v>
      </c>
      <c r="H768" t="s">
        <v>4610</v>
      </c>
    </row>
    <row r="769" spans="1:8">
      <c r="A769">
        <v>766</v>
      </c>
      <c r="B769" t="s">
        <v>4611</v>
      </c>
      <c r="C769" t="s">
        <v>4612</v>
      </c>
      <c r="D769" t="s">
        <v>4613</v>
      </c>
      <c r="E769" t="s">
        <v>4614</v>
      </c>
      <c r="F769" t="s">
        <v>4615</v>
      </c>
      <c r="G769" t="s">
        <v>560</v>
      </c>
      <c r="H769" t="s">
        <v>4616</v>
      </c>
    </row>
    <row r="770" spans="1:8">
      <c r="A770">
        <v>767</v>
      </c>
      <c r="B770" t="s">
        <v>4617</v>
      </c>
      <c r="C770" t="s">
        <v>4618</v>
      </c>
      <c r="D770" t="s">
        <v>3926</v>
      </c>
      <c r="E770" t="s">
        <v>3926</v>
      </c>
      <c r="F770" t="s">
        <v>4619</v>
      </c>
      <c r="G770" t="s">
        <v>3926</v>
      </c>
      <c r="H770" t="s">
        <v>3926</v>
      </c>
    </row>
    <row r="771" spans="1:8">
      <c r="A771">
        <v>768</v>
      </c>
      <c r="B771" t="s">
        <v>4620</v>
      </c>
      <c r="C771" t="s">
        <v>4621</v>
      </c>
      <c r="D771" t="s">
        <v>4622</v>
      </c>
      <c r="E771" t="s">
        <v>4622</v>
      </c>
      <c r="F771" t="s">
        <v>4623</v>
      </c>
      <c r="G771" t="s">
        <v>4624</v>
      </c>
      <c r="H771" t="s">
        <v>4625</v>
      </c>
    </row>
    <row r="772" spans="1:8">
      <c r="A772">
        <v>769</v>
      </c>
      <c r="B772" t="s">
        <v>4626</v>
      </c>
      <c r="C772" t="s">
        <v>4627</v>
      </c>
      <c r="D772" t="s">
        <v>4628</v>
      </c>
      <c r="E772" t="s">
        <v>4629</v>
      </c>
      <c r="F772" t="s">
        <v>4630</v>
      </c>
      <c r="G772" t="s">
        <v>4631</v>
      </c>
      <c r="H772" t="s">
        <v>4631</v>
      </c>
    </row>
    <row r="773" spans="1:8">
      <c r="A773">
        <v>770</v>
      </c>
      <c r="B773" t="s">
        <v>4632</v>
      </c>
      <c r="C773" t="s">
        <v>4633</v>
      </c>
      <c r="D773" t="s">
        <v>4634</v>
      </c>
      <c r="E773" t="s">
        <v>4635</v>
      </c>
      <c r="F773" t="s">
        <v>4636</v>
      </c>
      <c r="G773" t="s">
        <v>4637</v>
      </c>
      <c r="H773" t="s">
        <v>3926</v>
      </c>
    </row>
    <row r="774" spans="1:8">
      <c r="A774">
        <v>771</v>
      </c>
      <c r="B774" t="s">
        <v>4638</v>
      </c>
      <c r="C774" t="s">
        <v>4639</v>
      </c>
      <c r="D774" t="s">
        <v>4640</v>
      </c>
      <c r="E774" t="s">
        <v>4640</v>
      </c>
      <c r="F774" t="s">
        <v>4641</v>
      </c>
      <c r="G774" t="s">
        <v>3970</v>
      </c>
      <c r="H774" t="s">
        <v>4642</v>
      </c>
    </row>
    <row r="775" spans="1:8">
      <c r="A775">
        <v>772</v>
      </c>
      <c r="B775" t="s">
        <v>4643</v>
      </c>
      <c r="C775" t="s">
        <v>4644</v>
      </c>
      <c r="D775" t="s">
        <v>4645</v>
      </c>
      <c r="E775" t="s">
        <v>4646</v>
      </c>
      <c r="F775" t="s">
        <v>4647</v>
      </c>
      <c r="G775" t="s">
        <v>4648</v>
      </c>
      <c r="H775" t="s">
        <v>4648</v>
      </c>
    </row>
    <row r="776" spans="1:8">
      <c r="A776">
        <v>773</v>
      </c>
      <c r="B776" t="s">
        <v>4649</v>
      </c>
      <c r="C776" t="s">
        <v>4650</v>
      </c>
      <c r="D776" t="s">
        <v>4651</v>
      </c>
      <c r="E776" t="s">
        <v>4652</v>
      </c>
      <c r="F776" t="s">
        <v>4653</v>
      </c>
      <c r="G776" t="s">
        <v>4654</v>
      </c>
      <c r="H776" t="s">
        <v>4654</v>
      </c>
    </row>
    <row r="777" spans="1:8">
      <c r="A777">
        <v>774</v>
      </c>
      <c r="B777" t="s">
        <v>4655</v>
      </c>
      <c r="C777" t="s">
        <v>4656</v>
      </c>
      <c r="D777" t="s">
        <v>4657</v>
      </c>
      <c r="E777" t="s">
        <v>4658</v>
      </c>
      <c r="F777" t="s">
        <v>4659</v>
      </c>
      <c r="G777" t="s">
        <v>4660</v>
      </c>
      <c r="H777" t="s">
        <v>4660</v>
      </c>
    </row>
    <row r="778" spans="1:8">
      <c r="A778">
        <v>775</v>
      </c>
      <c r="B778" t="s">
        <v>4661</v>
      </c>
      <c r="C778" t="s">
        <v>4662</v>
      </c>
      <c r="D778" t="s">
        <v>4663</v>
      </c>
      <c r="E778" t="s">
        <v>4664</v>
      </c>
      <c r="F778" t="s">
        <v>4663</v>
      </c>
      <c r="G778" t="s">
        <v>4665</v>
      </c>
      <c r="H778" t="s">
        <v>4666</v>
      </c>
    </row>
    <row r="779" spans="1:8">
      <c r="A779">
        <v>776</v>
      </c>
      <c r="B779" t="s">
        <v>4667</v>
      </c>
      <c r="C779" t="s">
        <v>4668</v>
      </c>
      <c r="D779" t="s">
        <v>4669</v>
      </c>
      <c r="E779" t="s">
        <v>4670</v>
      </c>
      <c r="F779" t="s">
        <v>4671</v>
      </c>
      <c r="G779" t="s">
        <v>4672</v>
      </c>
      <c r="H779" t="s">
        <v>4673</v>
      </c>
    </row>
    <row r="780" spans="1:8">
      <c r="A780">
        <v>777</v>
      </c>
      <c r="B780" t="s">
        <v>4674</v>
      </c>
      <c r="C780" t="s">
        <v>7294</v>
      </c>
      <c r="D780" t="s">
        <v>4675</v>
      </c>
      <c r="E780" t="s">
        <v>4676</v>
      </c>
      <c r="F780" t="s">
        <v>4677</v>
      </c>
      <c r="G780" t="s">
        <v>4678</v>
      </c>
      <c r="H780" t="s">
        <v>4679</v>
      </c>
    </row>
    <row r="781" spans="1:8">
      <c r="A781">
        <v>778</v>
      </c>
      <c r="B781" t="s">
        <v>4680</v>
      </c>
      <c r="C781" t="s">
        <v>4681</v>
      </c>
      <c r="D781" t="s">
        <v>4682</v>
      </c>
      <c r="E781" t="s">
        <v>4682</v>
      </c>
      <c r="F781" t="s">
        <v>4683</v>
      </c>
      <c r="G781" t="s">
        <v>4679</v>
      </c>
      <c r="H781" t="s">
        <v>4684</v>
      </c>
    </row>
    <row r="782" spans="1:8">
      <c r="A782">
        <v>779</v>
      </c>
      <c r="B782" t="s">
        <v>4685</v>
      </c>
      <c r="C782" t="s">
        <v>4686</v>
      </c>
      <c r="D782" t="s">
        <v>4687</v>
      </c>
      <c r="E782" t="s">
        <v>4688</v>
      </c>
      <c r="F782" t="s">
        <v>4689</v>
      </c>
      <c r="G782" t="s">
        <v>4690</v>
      </c>
      <c r="H782" t="s">
        <v>4691</v>
      </c>
    </row>
    <row r="783" spans="1:8">
      <c r="A783">
        <v>780</v>
      </c>
      <c r="B783" t="s">
        <v>4692</v>
      </c>
      <c r="C783" t="s">
        <v>4693</v>
      </c>
      <c r="D783" t="s">
        <v>4694</v>
      </c>
      <c r="E783" t="s">
        <v>4695</v>
      </c>
      <c r="F783" t="s">
        <v>4696</v>
      </c>
      <c r="G783" t="s">
        <v>4697</v>
      </c>
      <c r="H783" t="s">
        <v>4698</v>
      </c>
    </row>
    <row r="784" spans="1:8">
      <c r="A784">
        <v>781</v>
      </c>
      <c r="B784" t="s">
        <v>4699</v>
      </c>
      <c r="C784" t="s">
        <v>4700</v>
      </c>
      <c r="D784" t="s">
        <v>4701</v>
      </c>
      <c r="E784" t="s">
        <v>4702</v>
      </c>
      <c r="F784" t="s">
        <v>4703</v>
      </c>
      <c r="G784" t="s">
        <v>4704</v>
      </c>
      <c r="H784" t="s">
        <v>4705</v>
      </c>
    </row>
    <row r="785" spans="1:8">
      <c r="A785">
        <v>782</v>
      </c>
      <c r="B785" t="s">
        <v>4706</v>
      </c>
      <c r="C785" t="s">
        <v>4707</v>
      </c>
      <c r="D785" t="s">
        <v>4708</v>
      </c>
      <c r="E785" t="s">
        <v>200</v>
      </c>
      <c r="F785" t="s">
        <v>3435</v>
      </c>
      <c r="G785" t="s">
        <v>4709</v>
      </c>
      <c r="H785" t="s">
        <v>4710</v>
      </c>
    </row>
    <row r="786" spans="1:8">
      <c r="A786">
        <v>783</v>
      </c>
      <c r="B786" t="s">
        <v>4711</v>
      </c>
      <c r="C786" t="s">
        <v>4712</v>
      </c>
      <c r="D786" t="s">
        <v>4713</v>
      </c>
      <c r="E786" t="s">
        <v>4713</v>
      </c>
      <c r="F786" t="s">
        <v>4714</v>
      </c>
      <c r="G786" t="s">
        <v>4715</v>
      </c>
      <c r="H786" t="s">
        <v>4716</v>
      </c>
    </row>
    <row r="787" spans="1:8">
      <c r="A787">
        <v>784</v>
      </c>
      <c r="B787" t="s">
        <v>4717</v>
      </c>
      <c r="C787" t="s">
        <v>4718</v>
      </c>
      <c r="D787" t="s">
        <v>4719</v>
      </c>
      <c r="E787" t="s">
        <v>4720</v>
      </c>
      <c r="F787" t="s">
        <v>4721</v>
      </c>
      <c r="G787" t="s">
        <v>4722</v>
      </c>
      <c r="H787" t="s">
        <v>4723</v>
      </c>
    </row>
    <row r="788" spans="1:8">
      <c r="A788">
        <v>785</v>
      </c>
      <c r="B788" t="s">
        <v>4724</v>
      </c>
      <c r="C788" t="s">
        <v>4725</v>
      </c>
      <c r="D788" t="s">
        <v>4726</v>
      </c>
      <c r="E788" t="s">
        <v>4726</v>
      </c>
      <c r="F788" t="s">
        <v>4727</v>
      </c>
      <c r="G788" t="s">
        <v>4728</v>
      </c>
      <c r="H788" t="s">
        <v>4729</v>
      </c>
    </row>
    <row r="789" spans="1:8">
      <c r="A789">
        <v>786</v>
      </c>
      <c r="B789" t="s">
        <v>4730</v>
      </c>
      <c r="C789" t="s">
        <v>4731</v>
      </c>
      <c r="D789" t="s">
        <v>4732</v>
      </c>
      <c r="E789" t="s">
        <v>4732</v>
      </c>
      <c r="F789" t="s">
        <v>4733</v>
      </c>
      <c r="G789" t="s">
        <v>4734</v>
      </c>
      <c r="H789" t="s">
        <v>4735</v>
      </c>
    </row>
    <row r="790" spans="1:8">
      <c r="A790">
        <v>787</v>
      </c>
      <c r="B790" t="s">
        <v>4736</v>
      </c>
      <c r="C790" t="s">
        <v>582</v>
      </c>
      <c r="D790" t="s">
        <v>582</v>
      </c>
      <c r="E790" t="s">
        <v>582</v>
      </c>
      <c r="F790" t="s">
        <v>4737</v>
      </c>
      <c r="G790" t="s">
        <v>582</v>
      </c>
      <c r="H790" t="s">
        <v>582</v>
      </c>
    </row>
    <row r="791" spans="1:8">
      <c r="A791">
        <v>788</v>
      </c>
      <c r="B791" t="s">
        <v>4738</v>
      </c>
      <c r="C791" t="s">
        <v>4739</v>
      </c>
      <c r="D791" t="s">
        <v>4740</v>
      </c>
      <c r="E791" t="s">
        <v>4741</v>
      </c>
      <c r="F791" t="s">
        <v>4742</v>
      </c>
      <c r="G791" t="s">
        <v>4743</v>
      </c>
      <c r="H791" t="s">
        <v>4744</v>
      </c>
    </row>
    <row r="792" spans="1:8">
      <c r="A792">
        <v>789</v>
      </c>
      <c r="B792" t="s">
        <v>4745</v>
      </c>
      <c r="C792" t="s">
        <v>582</v>
      </c>
      <c r="D792" t="s">
        <v>582</v>
      </c>
      <c r="E792" t="s">
        <v>582</v>
      </c>
      <c r="F792" t="s">
        <v>4746</v>
      </c>
      <c r="G792" t="s">
        <v>582</v>
      </c>
      <c r="H792" t="s">
        <v>582</v>
      </c>
    </row>
    <row r="793" spans="1:8">
      <c r="A793">
        <v>790</v>
      </c>
      <c r="B793" t="s">
        <v>4747</v>
      </c>
      <c r="C793" t="s">
        <v>4748</v>
      </c>
      <c r="D793" t="s">
        <v>4749</v>
      </c>
      <c r="E793" t="s">
        <v>4750</v>
      </c>
      <c r="F793" t="s">
        <v>4751</v>
      </c>
      <c r="G793" t="s">
        <v>4752</v>
      </c>
      <c r="H793" t="s">
        <v>4752</v>
      </c>
    </row>
    <row r="794" spans="1:8">
      <c r="A794">
        <v>791</v>
      </c>
      <c r="B794" t="s">
        <v>4753</v>
      </c>
      <c r="C794" t="s">
        <v>4754</v>
      </c>
      <c r="D794" t="s">
        <v>4755</v>
      </c>
      <c r="E794" t="s">
        <v>4756</v>
      </c>
      <c r="F794" t="s">
        <v>4757</v>
      </c>
      <c r="G794" t="s">
        <v>4758</v>
      </c>
      <c r="H794" t="s">
        <v>4758</v>
      </c>
    </row>
    <row r="795" spans="1:8">
      <c r="A795">
        <v>792</v>
      </c>
      <c r="B795" t="s">
        <v>4759</v>
      </c>
      <c r="C795" t="s">
        <v>4760</v>
      </c>
      <c r="D795" t="s">
        <v>4761</v>
      </c>
      <c r="E795" t="s">
        <v>4762</v>
      </c>
      <c r="F795" t="s">
        <v>4763</v>
      </c>
      <c r="G795" t="s">
        <v>4764</v>
      </c>
      <c r="H795" t="s">
        <v>4765</v>
      </c>
    </row>
    <row r="796" spans="1:8">
      <c r="A796">
        <v>793</v>
      </c>
      <c r="B796" t="s">
        <v>4766</v>
      </c>
      <c r="C796" t="s">
        <v>4767</v>
      </c>
      <c r="D796" t="s">
        <v>4768</v>
      </c>
      <c r="E796" t="s">
        <v>4769</v>
      </c>
      <c r="F796" t="s">
        <v>4770</v>
      </c>
      <c r="G796" t="s">
        <v>4771</v>
      </c>
      <c r="H796" t="s">
        <v>4771</v>
      </c>
    </row>
    <row r="797" spans="1:8">
      <c r="A797">
        <v>794</v>
      </c>
      <c r="B797" t="s">
        <v>4772</v>
      </c>
      <c r="C797" t="s">
        <v>4773</v>
      </c>
      <c r="D797" t="s">
        <v>4774</v>
      </c>
      <c r="E797" t="s">
        <v>4775</v>
      </c>
      <c r="F797" t="s">
        <v>4776</v>
      </c>
      <c r="G797" t="s">
        <v>4777</v>
      </c>
      <c r="H797" t="s">
        <v>4778</v>
      </c>
    </row>
    <row r="798" spans="1:8">
      <c r="A798">
        <v>795</v>
      </c>
      <c r="B798" t="s">
        <v>4779</v>
      </c>
      <c r="C798" t="s">
        <v>7295</v>
      </c>
      <c r="D798" t="s">
        <v>4781</v>
      </c>
      <c r="E798" t="s">
        <v>4782</v>
      </c>
      <c r="F798" t="s">
        <v>4783</v>
      </c>
      <c r="G798" t="s">
        <v>560</v>
      </c>
      <c r="H798" t="s">
        <v>4777</v>
      </c>
    </row>
    <row r="799" spans="1:8">
      <c r="A799">
        <v>796</v>
      </c>
      <c r="B799" t="s">
        <v>4784</v>
      </c>
      <c r="C799" t="s">
        <v>4785</v>
      </c>
      <c r="D799" t="s">
        <v>3926</v>
      </c>
      <c r="E799" t="s">
        <v>3926</v>
      </c>
      <c r="F799" t="s">
        <v>3926</v>
      </c>
      <c r="G799" t="s">
        <v>3926</v>
      </c>
      <c r="H799" t="s">
        <v>3926</v>
      </c>
    </row>
    <row r="800" spans="1:8">
      <c r="A800">
        <v>797</v>
      </c>
      <c r="B800" t="s">
        <v>4786</v>
      </c>
      <c r="C800" t="s">
        <v>4787</v>
      </c>
      <c r="D800" t="s">
        <v>4788</v>
      </c>
      <c r="E800" t="s">
        <v>4788</v>
      </c>
      <c r="F800" t="s">
        <v>4789</v>
      </c>
      <c r="G800" t="s">
        <v>4788</v>
      </c>
      <c r="H800" t="s">
        <v>4788</v>
      </c>
    </row>
    <row r="801" spans="1:8">
      <c r="A801">
        <v>798</v>
      </c>
      <c r="B801" t="s">
        <v>4790</v>
      </c>
      <c r="C801" t="s">
        <v>4791</v>
      </c>
      <c r="D801" t="s">
        <v>4792</v>
      </c>
      <c r="E801" t="s">
        <v>4793</v>
      </c>
      <c r="F801" t="s">
        <v>4794</v>
      </c>
      <c r="G801" t="s">
        <v>4795</v>
      </c>
      <c r="H801" t="s">
        <v>4796</v>
      </c>
    </row>
    <row r="802" spans="1:8">
      <c r="A802">
        <v>799</v>
      </c>
      <c r="B802" t="s">
        <v>4797</v>
      </c>
      <c r="C802" t="s">
        <v>4798</v>
      </c>
      <c r="D802" t="s">
        <v>4799</v>
      </c>
      <c r="E802" t="s">
        <v>4800</v>
      </c>
      <c r="F802" t="s">
        <v>4801</v>
      </c>
      <c r="G802" t="s">
        <v>4802</v>
      </c>
      <c r="H802" t="s">
        <v>4802</v>
      </c>
    </row>
    <row r="803" spans="1:8">
      <c r="A803">
        <v>800</v>
      </c>
      <c r="B803" t="s">
        <v>4803</v>
      </c>
      <c r="C803" t="s">
        <v>4804</v>
      </c>
      <c r="D803" t="s">
        <v>4805</v>
      </c>
      <c r="E803" t="s">
        <v>4806</v>
      </c>
      <c r="F803" t="s">
        <v>4807</v>
      </c>
      <c r="G803" t="s">
        <v>4808</v>
      </c>
      <c r="H803" t="s">
        <v>4809</v>
      </c>
    </row>
    <row r="804" spans="1:8">
      <c r="A804">
        <v>801</v>
      </c>
      <c r="B804" t="s">
        <v>4810</v>
      </c>
      <c r="C804" t="s">
        <v>4811</v>
      </c>
      <c r="D804" t="s">
        <v>4812</v>
      </c>
      <c r="E804" t="s">
        <v>4813</v>
      </c>
      <c r="F804" t="s">
        <v>4814</v>
      </c>
      <c r="G804" t="s">
        <v>4815</v>
      </c>
      <c r="H804" t="s">
        <v>4815</v>
      </c>
    </row>
    <row r="805" spans="1:8">
      <c r="A805">
        <v>802</v>
      </c>
      <c r="B805" t="s">
        <v>4816</v>
      </c>
      <c r="C805" t="s">
        <v>4817</v>
      </c>
      <c r="D805" t="s">
        <v>4818</v>
      </c>
      <c r="E805" t="s">
        <v>4819</v>
      </c>
      <c r="F805" t="s">
        <v>4820</v>
      </c>
      <c r="G805" t="s">
        <v>4821</v>
      </c>
      <c r="H805" t="s">
        <v>4821</v>
      </c>
    </row>
    <row r="806" spans="1:8">
      <c r="A806">
        <v>803</v>
      </c>
      <c r="B806" t="s">
        <v>4822</v>
      </c>
      <c r="C806" t="s">
        <v>4823</v>
      </c>
      <c r="D806" t="s">
        <v>4824</v>
      </c>
      <c r="E806" t="s">
        <v>4825</v>
      </c>
      <c r="F806" t="s">
        <v>4826</v>
      </c>
      <c r="G806" t="s">
        <v>4827</v>
      </c>
      <c r="H806" t="s">
        <v>4827</v>
      </c>
    </row>
    <row r="807" spans="1:8">
      <c r="A807">
        <v>804</v>
      </c>
      <c r="B807" t="s">
        <v>4828</v>
      </c>
      <c r="C807" t="s">
        <v>4829</v>
      </c>
      <c r="D807" t="s">
        <v>4830</v>
      </c>
      <c r="E807" t="s">
        <v>4831</v>
      </c>
      <c r="F807" t="s">
        <v>4832</v>
      </c>
      <c r="G807" t="s">
        <v>4833</v>
      </c>
      <c r="H807" t="s">
        <v>4833</v>
      </c>
    </row>
    <row r="808" spans="1:8">
      <c r="A808">
        <v>805</v>
      </c>
      <c r="B808" t="s">
        <v>4834</v>
      </c>
      <c r="C808" t="s">
        <v>4835</v>
      </c>
      <c r="D808" t="s">
        <v>4836</v>
      </c>
      <c r="E808" t="s">
        <v>4837</v>
      </c>
      <c r="F808" t="s">
        <v>4838</v>
      </c>
      <c r="G808" t="s">
        <v>4839</v>
      </c>
      <c r="H808" t="s">
        <v>4839</v>
      </c>
    </row>
    <row r="809" spans="1:8">
      <c r="A809">
        <v>806</v>
      </c>
      <c r="B809" t="s">
        <v>4840</v>
      </c>
      <c r="C809" t="s">
        <v>4841</v>
      </c>
      <c r="D809" t="s">
        <v>4842</v>
      </c>
      <c r="E809" t="s">
        <v>4843</v>
      </c>
      <c r="F809" t="s">
        <v>4844</v>
      </c>
      <c r="G809" t="s">
        <v>4845</v>
      </c>
      <c r="H809" t="s">
        <v>4845</v>
      </c>
    </row>
    <row r="810" spans="1:8">
      <c r="A810">
        <v>807</v>
      </c>
      <c r="B810" t="s">
        <v>4846</v>
      </c>
      <c r="C810" t="s">
        <v>4847</v>
      </c>
      <c r="D810" t="s">
        <v>4848</v>
      </c>
      <c r="E810" t="s">
        <v>4849</v>
      </c>
      <c r="F810" t="s">
        <v>4850</v>
      </c>
      <c r="G810" t="s">
        <v>4851</v>
      </c>
      <c r="H810" t="s">
        <v>4851</v>
      </c>
    </row>
    <row r="811" spans="1:8">
      <c r="A811">
        <v>808</v>
      </c>
      <c r="B811" t="s">
        <v>4852</v>
      </c>
      <c r="C811" t="s">
        <v>4853</v>
      </c>
      <c r="D811" t="s">
        <v>4854</v>
      </c>
      <c r="E811" t="s">
        <v>4855</v>
      </c>
      <c r="F811" t="s">
        <v>4856</v>
      </c>
      <c r="G811" t="s">
        <v>4857</v>
      </c>
      <c r="H811" t="s">
        <v>4857</v>
      </c>
    </row>
    <row r="812" spans="1:8">
      <c r="A812">
        <v>809</v>
      </c>
      <c r="B812" t="s">
        <v>4858</v>
      </c>
      <c r="C812" t="s">
        <v>4859</v>
      </c>
      <c r="D812" t="s">
        <v>4860</v>
      </c>
      <c r="E812" t="s">
        <v>4861</v>
      </c>
      <c r="F812" t="s">
        <v>4862</v>
      </c>
      <c r="G812" t="s">
        <v>4863</v>
      </c>
      <c r="H812" t="s">
        <v>4863</v>
      </c>
    </row>
    <row r="813" spans="1:8">
      <c r="A813">
        <v>810</v>
      </c>
      <c r="B813" t="s">
        <v>4864</v>
      </c>
      <c r="C813" t="s">
        <v>4865</v>
      </c>
      <c r="D813" t="s">
        <v>4866</v>
      </c>
      <c r="E813" t="s">
        <v>1208</v>
      </c>
      <c r="F813" t="s">
        <v>1208</v>
      </c>
      <c r="G813" t="s">
        <v>1208</v>
      </c>
      <c r="H813" t="s">
        <v>1208</v>
      </c>
    </row>
    <row r="814" spans="1:8">
      <c r="A814">
        <v>811</v>
      </c>
      <c r="B814" t="s">
        <v>4867</v>
      </c>
      <c r="C814" t="s">
        <v>4868</v>
      </c>
      <c r="D814" t="s">
        <v>4869</v>
      </c>
      <c r="E814" t="s">
        <v>4870</v>
      </c>
      <c r="F814" t="s">
        <v>4871</v>
      </c>
      <c r="G814" t="s">
        <v>4872</v>
      </c>
      <c r="H814" t="s">
        <v>4873</v>
      </c>
    </row>
    <row r="815" spans="1:8">
      <c r="A815">
        <v>812</v>
      </c>
      <c r="B815" t="s">
        <v>4874</v>
      </c>
      <c r="C815" t="s">
        <v>4875</v>
      </c>
      <c r="D815" t="s">
        <v>4876</v>
      </c>
      <c r="E815" t="s">
        <v>4877</v>
      </c>
      <c r="F815" t="s">
        <v>4878</v>
      </c>
      <c r="G815" t="s">
        <v>4879</v>
      </c>
      <c r="H815" t="s">
        <v>4880</v>
      </c>
    </row>
    <row r="816" spans="1:8">
      <c r="A816">
        <v>813</v>
      </c>
      <c r="B816" t="s">
        <v>4881</v>
      </c>
      <c r="C816" t="s">
        <v>4882</v>
      </c>
      <c r="D816" t="s">
        <v>4883</v>
      </c>
      <c r="E816" t="s">
        <v>4884</v>
      </c>
      <c r="F816" t="s">
        <v>4885</v>
      </c>
      <c r="G816" t="s">
        <v>4886</v>
      </c>
      <c r="H816" t="s">
        <v>4887</v>
      </c>
    </row>
    <row r="817" spans="1:8">
      <c r="A817">
        <v>814</v>
      </c>
      <c r="B817" t="s">
        <v>4888</v>
      </c>
      <c r="C817" t="s">
        <v>4889</v>
      </c>
      <c r="D817" t="s">
        <v>4890</v>
      </c>
      <c r="E817" t="s">
        <v>4891</v>
      </c>
      <c r="F817" t="s">
        <v>4892</v>
      </c>
      <c r="G817" t="s">
        <v>4893</v>
      </c>
      <c r="H817" t="s">
        <v>4894</v>
      </c>
    </row>
    <row r="818" spans="1:8">
      <c r="A818">
        <v>815</v>
      </c>
      <c r="B818" t="s">
        <v>4895</v>
      </c>
      <c r="C818" t="s">
        <v>4896</v>
      </c>
      <c r="D818" t="s">
        <v>4897</v>
      </c>
      <c r="E818" t="s">
        <v>4897</v>
      </c>
      <c r="F818" t="s">
        <v>4898</v>
      </c>
      <c r="G818" t="s">
        <v>4899</v>
      </c>
      <c r="H818" t="s">
        <v>4899</v>
      </c>
    </row>
    <row r="819" spans="1:8">
      <c r="A819">
        <v>816</v>
      </c>
      <c r="B819" t="s">
        <v>4900</v>
      </c>
      <c r="C819" t="s">
        <v>4901</v>
      </c>
      <c r="D819" t="s">
        <v>4902</v>
      </c>
      <c r="E819" t="s">
        <v>4903</v>
      </c>
      <c r="F819" t="s">
        <v>4904</v>
      </c>
      <c r="G819" t="s">
        <v>4905</v>
      </c>
      <c r="H819" t="s">
        <v>4905</v>
      </c>
    </row>
    <row r="820" spans="1:8">
      <c r="A820">
        <v>817</v>
      </c>
      <c r="B820" t="s">
        <v>4906</v>
      </c>
      <c r="C820" t="s">
        <v>4907</v>
      </c>
      <c r="D820" t="s">
        <v>4908</v>
      </c>
      <c r="E820" t="s">
        <v>4909</v>
      </c>
      <c r="F820" t="s">
        <v>4910</v>
      </c>
      <c r="G820" t="s">
        <v>4911</v>
      </c>
      <c r="H820" t="s">
        <v>4912</v>
      </c>
    </row>
    <row r="821" spans="1:8">
      <c r="A821">
        <v>818</v>
      </c>
      <c r="B821" t="s">
        <v>4913</v>
      </c>
      <c r="C821" t="s">
        <v>4914</v>
      </c>
      <c r="D821" t="s">
        <v>4915</v>
      </c>
      <c r="E821" t="s">
        <v>4916</v>
      </c>
      <c r="F821" t="s">
        <v>4917</v>
      </c>
      <c r="G821" t="s">
        <v>4918</v>
      </c>
      <c r="H821" t="s">
        <v>4919</v>
      </c>
    </row>
    <row r="822" spans="1:8">
      <c r="A822">
        <v>819</v>
      </c>
      <c r="B822" t="s">
        <v>4920</v>
      </c>
      <c r="C822" t="s">
        <v>4921</v>
      </c>
      <c r="D822" t="s">
        <v>4922</v>
      </c>
      <c r="E822" t="s">
        <v>4922</v>
      </c>
      <c r="F822" t="s">
        <v>4923</v>
      </c>
      <c r="G822" t="s">
        <v>4924</v>
      </c>
      <c r="H822" t="s">
        <v>4925</v>
      </c>
    </row>
    <row r="823" spans="1:8">
      <c r="A823">
        <v>820</v>
      </c>
      <c r="B823" t="s">
        <v>4926</v>
      </c>
      <c r="C823" t="s">
        <v>4927</v>
      </c>
      <c r="D823" t="s">
        <v>4928</v>
      </c>
      <c r="E823" t="s">
        <v>4928</v>
      </c>
      <c r="F823" t="s">
        <v>4929</v>
      </c>
      <c r="G823" t="s">
        <v>4930</v>
      </c>
      <c r="H823" t="s">
        <v>4930</v>
      </c>
    </row>
    <row r="824" spans="1:8">
      <c r="A824">
        <v>821</v>
      </c>
      <c r="B824" t="s">
        <v>4931</v>
      </c>
      <c r="C824" t="s">
        <v>4932</v>
      </c>
      <c r="D824" t="s">
        <v>4933</v>
      </c>
      <c r="E824" t="s">
        <v>4934</v>
      </c>
      <c r="F824" t="s">
        <v>4933</v>
      </c>
      <c r="G824" t="s">
        <v>4935</v>
      </c>
      <c r="H824" t="s">
        <v>4935</v>
      </c>
    </row>
    <row r="825" spans="1:8">
      <c r="A825">
        <v>822</v>
      </c>
      <c r="B825" t="s">
        <v>4936</v>
      </c>
      <c r="C825" t="s">
        <v>4937</v>
      </c>
      <c r="D825" t="s">
        <v>4938</v>
      </c>
      <c r="E825" t="s">
        <v>4939</v>
      </c>
      <c r="F825" t="s">
        <v>4940</v>
      </c>
      <c r="G825" t="s">
        <v>4941</v>
      </c>
      <c r="H825" t="s">
        <v>4941</v>
      </c>
    </row>
    <row r="826" spans="1:8">
      <c r="A826">
        <v>823</v>
      </c>
      <c r="B826" t="s">
        <v>4942</v>
      </c>
      <c r="C826" t="s">
        <v>4943</v>
      </c>
      <c r="D826" t="s">
        <v>4944</v>
      </c>
      <c r="E826" t="s">
        <v>4945</v>
      </c>
      <c r="F826" t="s">
        <v>4944</v>
      </c>
      <c r="G826" t="s">
        <v>4946</v>
      </c>
      <c r="H826" t="s">
        <v>4947</v>
      </c>
    </row>
    <row r="827" spans="1:8">
      <c r="A827">
        <v>824</v>
      </c>
      <c r="B827" t="s">
        <v>4948</v>
      </c>
      <c r="C827" t="s">
        <v>582</v>
      </c>
      <c r="D827" t="s">
        <v>582</v>
      </c>
      <c r="E827" t="s">
        <v>582</v>
      </c>
      <c r="F827" t="s">
        <v>4949</v>
      </c>
      <c r="G827" t="s">
        <v>582</v>
      </c>
      <c r="H827" t="s">
        <v>582</v>
      </c>
    </row>
    <row r="828" spans="1:8">
      <c r="A828">
        <v>825</v>
      </c>
      <c r="B828" t="s">
        <v>4950</v>
      </c>
      <c r="C828" t="s">
        <v>4951</v>
      </c>
      <c r="D828" t="s">
        <v>4952</v>
      </c>
      <c r="E828" t="s">
        <v>4952</v>
      </c>
      <c r="F828" t="s">
        <v>4953</v>
      </c>
      <c r="G828" t="s">
        <v>4954</v>
      </c>
      <c r="H828" t="s">
        <v>4954</v>
      </c>
    </row>
    <row r="829" spans="1:8">
      <c r="A829">
        <v>826</v>
      </c>
      <c r="B829" t="s">
        <v>4955</v>
      </c>
      <c r="C829" t="s">
        <v>3357</v>
      </c>
      <c r="D829" t="s">
        <v>4956</v>
      </c>
      <c r="E829" t="s">
        <v>4957</v>
      </c>
      <c r="F829" t="s">
        <v>4957</v>
      </c>
      <c r="G829" t="s">
        <v>4957</v>
      </c>
      <c r="H829" t="s">
        <v>4957</v>
      </c>
    </row>
    <row r="830" spans="1:8">
      <c r="A830">
        <v>827</v>
      </c>
      <c r="B830" t="s">
        <v>4958</v>
      </c>
      <c r="C830" t="s">
        <v>4959</v>
      </c>
      <c r="D830" t="s">
        <v>4960</v>
      </c>
      <c r="E830" t="s">
        <v>4961</v>
      </c>
      <c r="F830" t="s">
        <v>4962</v>
      </c>
      <c r="G830" t="s">
        <v>4963</v>
      </c>
      <c r="H830" t="s">
        <v>4964</v>
      </c>
    </row>
    <row r="831" spans="1:8">
      <c r="A831">
        <v>828</v>
      </c>
      <c r="B831" t="s">
        <v>4965</v>
      </c>
      <c r="C831" t="s">
        <v>4966</v>
      </c>
      <c r="D831" t="s">
        <v>4967</v>
      </c>
      <c r="E831" t="s">
        <v>4967</v>
      </c>
      <c r="F831" t="s">
        <v>4968</v>
      </c>
      <c r="G831" t="s">
        <v>4969</v>
      </c>
      <c r="H831" t="s">
        <v>4970</v>
      </c>
    </row>
    <row r="832" spans="1:8">
      <c r="A832">
        <v>829</v>
      </c>
      <c r="B832" t="s">
        <v>4971</v>
      </c>
      <c r="C832" t="s">
        <v>4972</v>
      </c>
      <c r="D832" t="s">
        <v>4973</v>
      </c>
      <c r="E832" t="s">
        <v>4974</v>
      </c>
      <c r="F832" t="s">
        <v>4975</v>
      </c>
      <c r="G832" t="s">
        <v>4976</v>
      </c>
      <c r="H832" t="s">
        <v>4977</v>
      </c>
    </row>
    <row r="833" spans="1:8">
      <c r="A833">
        <v>830</v>
      </c>
      <c r="B833" t="s">
        <v>4978</v>
      </c>
      <c r="C833" t="s">
        <v>4979</v>
      </c>
      <c r="D833" t="s">
        <v>4980</v>
      </c>
      <c r="E833" t="s">
        <v>4981</v>
      </c>
      <c r="F833" t="s">
        <v>4982</v>
      </c>
      <c r="G833" t="s">
        <v>4983</v>
      </c>
      <c r="H833" t="s">
        <v>4984</v>
      </c>
    </row>
    <row r="834" spans="1:8">
      <c r="A834">
        <v>831</v>
      </c>
      <c r="B834" t="s">
        <v>4985</v>
      </c>
      <c r="C834" t="s">
        <v>4986</v>
      </c>
      <c r="D834" t="s">
        <v>4987</v>
      </c>
      <c r="E834" t="s">
        <v>4988</v>
      </c>
      <c r="F834" t="s">
        <v>4989</v>
      </c>
      <c r="G834" t="s">
        <v>4990</v>
      </c>
      <c r="H834" t="s">
        <v>4991</v>
      </c>
    </row>
    <row r="835" spans="1:8">
      <c r="A835">
        <v>832</v>
      </c>
      <c r="B835" t="s">
        <v>4992</v>
      </c>
      <c r="C835" t="s">
        <v>4993</v>
      </c>
      <c r="D835" t="s">
        <v>4994</v>
      </c>
      <c r="E835" t="s">
        <v>4995</v>
      </c>
      <c r="F835" t="s">
        <v>4996</v>
      </c>
      <c r="G835" t="s">
        <v>4997</v>
      </c>
      <c r="H835" t="s">
        <v>4998</v>
      </c>
    </row>
    <row r="836" spans="1:8">
      <c r="A836">
        <v>833</v>
      </c>
      <c r="B836" t="s">
        <v>4999</v>
      </c>
      <c r="C836" t="s">
        <v>5000</v>
      </c>
      <c r="D836" t="s">
        <v>5001</v>
      </c>
      <c r="E836" t="s">
        <v>5002</v>
      </c>
      <c r="F836" t="s">
        <v>5003</v>
      </c>
      <c r="G836" t="s">
        <v>5004</v>
      </c>
      <c r="H836" t="s">
        <v>5004</v>
      </c>
    </row>
    <row r="837" spans="1:8">
      <c r="A837">
        <v>834</v>
      </c>
      <c r="B837" t="s">
        <v>5005</v>
      </c>
      <c r="C837" t="s">
        <v>5006</v>
      </c>
      <c r="D837" t="s">
        <v>5007</v>
      </c>
      <c r="E837" t="s">
        <v>5008</v>
      </c>
      <c r="F837" t="s">
        <v>5009</v>
      </c>
      <c r="G837" t="s">
        <v>5010</v>
      </c>
      <c r="H837" t="s">
        <v>5010</v>
      </c>
    </row>
    <row r="838" spans="1:8">
      <c r="A838">
        <v>835</v>
      </c>
      <c r="B838" t="s">
        <v>5011</v>
      </c>
      <c r="C838" t="s">
        <v>5012</v>
      </c>
      <c r="D838" t="s">
        <v>5013</v>
      </c>
      <c r="E838" t="s">
        <v>5013</v>
      </c>
      <c r="F838" t="s">
        <v>5014</v>
      </c>
      <c r="G838" t="s">
        <v>5015</v>
      </c>
      <c r="H838" t="s">
        <v>5016</v>
      </c>
    </row>
    <row r="839" spans="1:8">
      <c r="A839">
        <v>836</v>
      </c>
      <c r="B839" t="s">
        <v>5017</v>
      </c>
      <c r="C839" t="s">
        <v>5018</v>
      </c>
      <c r="D839" t="s">
        <v>5019</v>
      </c>
      <c r="E839" t="s">
        <v>5019</v>
      </c>
      <c r="F839" t="s">
        <v>5020</v>
      </c>
      <c r="G839" t="s">
        <v>5021</v>
      </c>
      <c r="H839" t="s">
        <v>5022</v>
      </c>
    </row>
    <row r="840" spans="1:8">
      <c r="A840">
        <v>837</v>
      </c>
      <c r="B840" t="s">
        <v>5023</v>
      </c>
      <c r="C840" t="s">
        <v>5024</v>
      </c>
      <c r="D840" t="s">
        <v>5025</v>
      </c>
      <c r="E840" t="s">
        <v>5026</v>
      </c>
      <c r="F840" t="s">
        <v>5027</v>
      </c>
      <c r="G840" t="s">
        <v>5028</v>
      </c>
      <c r="H840" t="s">
        <v>5029</v>
      </c>
    </row>
    <row r="841" spans="1:8">
      <c r="A841">
        <v>838</v>
      </c>
      <c r="B841" t="s">
        <v>5030</v>
      </c>
      <c r="C841" t="s">
        <v>5031</v>
      </c>
      <c r="D841" t="s">
        <v>5032</v>
      </c>
      <c r="E841" t="s">
        <v>5032</v>
      </c>
      <c r="F841" t="s">
        <v>5032</v>
      </c>
      <c r="G841" t="s">
        <v>5033</v>
      </c>
      <c r="H841" t="s">
        <v>5033</v>
      </c>
    </row>
    <row r="842" spans="1:8">
      <c r="A842">
        <v>839</v>
      </c>
      <c r="B842" t="s">
        <v>5034</v>
      </c>
      <c r="C842" t="s">
        <v>5035</v>
      </c>
      <c r="D842" t="s">
        <v>5036</v>
      </c>
      <c r="E842" t="s">
        <v>5037</v>
      </c>
      <c r="F842" t="s">
        <v>5038</v>
      </c>
      <c r="G842" t="s">
        <v>5039</v>
      </c>
      <c r="H842" t="s">
        <v>5040</v>
      </c>
    </row>
    <row r="843" spans="1:8">
      <c r="A843">
        <v>840</v>
      </c>
      <c r="B843" t="s">
        <v>5041</v>
      </c>
      <c r="C843" t="s">
        <v>5042</v>
      </c>
      <c r="D843" t="s">
        <v>5043</v>
      </c>
      <c r="E843" t="s">
        <v>5043</v>
      </c>
      <c r="F843" t="s">
        <v>5044</v>
      </c>
      <c r="G843" t="s">
        <v>5045</v>
      </c>
      <c r="H843" t="s">
        <v>5046</v>
      </c>
    </row>
    <row r="844" spans="1:8">
      <c r="A844">
        <v>841</v>
      </c>
      <c r="B844" t="s">
        <v>5047</v>
      </c>
      <c r="C844" t="s">
        <v>5048</v>
      </c>
      <c r="D844" t="s">
        <v>5049</v>
      </c>
      <c r="E844" t="s">
        <v>5050</v>
      </c>
      <c r="F844" t="s">
        <v>5051</v>
      </c>
      <c r="G844" t="s">
        <v>5052</v>
      </c>
      <c r="H844" t="s">
        <v>5052</v>
      </c>
    </row>
    <row r="845" spans="1:8">
      <c r="A845">
        <v>842</v>
      </c>
      <c r="B845" t="s">
        <v>5053</v>
      </c>
      <c r="C845" t="s">
        <v>5054</v>
      </c>
      <c r="D845" t="s">
        <v>5055</v>
      </c>
      <c r="E845" t="s">
        <v>5056</v>
      </c>
      <c r="F845" t="s">
        <v>5057</v>
      </c>
      <c r="G845" t="s">
        <v>5058</v>
      </c>
      <c r="H845" t="s">
        <v>5058</v>
      </c>
    </row>
    <row r="846" spans="1:8">
      <c r="A846">
        <v>843</v>
      </c>
      <c r="B846" t="s">
        <v>5059</v>
      </c>
      <c r="C846" t="s">
        <v>5060</v>
      </c>
      <c r="D846" t="s">
        <v>5061</v>
      </c>
      <c r="E846" t="s">
        <v>5061</v>
      </c>
      <c r="F846" t="s">
        <v>5061</v>
      </c>
      <c r="G846" t="s">
        <v>5062</v>
      </c>
      <c r="H846" t="s">
        <v>5062</v>
      </c>
    </row>
    <row r="847" spans="1:8">
      <c r="A847">
        <v>844</v>
      </c>
      <c r="B847" t="s">
        <v>5063</v>
      </c>
      <c r="C847" t="s">
        <v>5064</v>
      </c>
      <c r="D847" t="s">
        <v>5065</v>
      </c>
      <c r="E847" t="s">
        <v>5066</v>
      </c>
      <c r="F847" t="s">
        <v>5067</v>
      </c>
      <c r="G847" t="s">
        <v>5068</v>
      </c>
      <c r="H847" t="s">
        <v>5069</v>
      </c>
    </row>
    <row r="848" spans="1:8">
      <c r="A848">
        <v>845</v>
      </c>
      <c r="B848" t="s">
        <v>5070</v>
      </c>
      <c r="C848" t="s">
        <v>5071</v>
      </c>
      <c r="D848" t="s">
        <v>5072</v>
      </c>
      <c r="E848" t="s">
        <v>5073</v>
      </c>
      <c r="F848" t="s">
        <v>5074</v>
      </c>
      <c r="G848" t="s">
        <v>5075</v>
      </c>
      <c r="H848" t="s">
        <v>5075</v>
      </c>
    </row>
    <row r="849" spans="1:8">
      <c r="A849">
        <v>846</v>
      </c>
      <c r="B849" t="s">
        <v>5076</v>
      </c>
      <c r="C849" t="s">
        <v>5077</v>
      </c>
      <c r="D849" t="s">
        <v>5078</v>
      </c>
      <c r="E849" t="s">
        <v>5078</v>
      </c>
      <c r="F849" t="s">
        <v>5078</v>
      </c>
      <c r="G849" t="s">
        <v>5079</v>
      </c>
      <c r="H849" t="s">
        <v>5079</v>
      </c>
    </row>
    <row r="850" spans="1:8">
      <c r="A850">
        <v>847</v>
      </c>
      <c r="B850" t="s">
        <v>5080</v>
      </c>
      <c r="C850" t="s">
        <v>5081</v>
      </c>
      <c r="D850" t="s">
        <v>5082</v>
      </c>
      <c r="E850" t="s">
        <v>5083</v>
      </c>
      <c r="F850" t="s">
        <v>5082</v>
      </c>
      <c r="G850" t="s">
        <v>5084</v>
      </c>
      <c r="H850" t="s">
        <v>5084</v>
      </c>
    </row>
    <row r="851" spans="1:8">
      <c r="A851">
        <v>848</v>
      </c>
      <c r="B851" t="s">
        <v>5085</v>
      </c>
      <c r="C851" t="s">
        <v>5086</v>
      </c>
      <c r="D851" t="s">
        <v>5087</v>
      </c>
      <c r="E851" t="s">
        <v>5088</v>
      </c>
      <c r="F851" t="s">
        <v>5089</v>
      </c>
      <c r="G851" t="s">
        <v>5090</v>
      </c>
      <c r="H851" t="s">
        <v>5091</v>
      </c>
    </row>
    <row r="852" spans="1:8">
      <c r="A852">
        <v>849</v>
      </c>
      <c r="B852" t="s">
        <v>5092</v>
      </c>
      <c r="C852" t="s">
        <v>5093</v>
      </c>
      <c r="D852" t="s">
        <v>5094</v>
      </c>
      <c r="E852" t="s">
        <v>5095</v>
      </c>
      <c r="F852" t="s">
        <v>5096</v>
      </c>
      <c r="G852" t="s">
        <v>5097</v>
      </c>
      <c r="H852" t="s">
        <v>5098</v>
      </c>
    </row>
    <row r="853" spans="1:8">
      <c r="A853">
        <v>850</v>
      </c>
      <c r="B853" t="s">
        <v>5099</v>
      </c>
      <c r="C853" t="s">
        <v>5100</v>
      </c>
      <c r="D853" t="s">
        <v>5101</v>
      </c>
      <c r="E853" t="s">
        <v>5102</v>
      </c>
      <c r="F853" t="s">
        <v>5103</v>
      </c>
      <c r="G853" t="s">
        <v>5104</v>
      </c>
      <c r="H853" t="s">
        <v>5104</v>
      </c>
    </row>
    <row r="854" spans="1:8">
      <c r="A854">
        <v>851</v>
      </c>
      <c r="B854" t="s">
        <v>5105</v>
      </c>
      <c r="C854" t="s">
        <v>5106</v>
      </c>
      <c r="D854" t="s">
        <v>5107</v>
      </c>
      <c r="E854" t="s">
        <v>5108</v>
      </c>
      <c r="F854" t="s">
        <v>5109</v>
      </c>
      <c r="G854" t="s">
        <v>5110</v>
      </c>
      <c r="H854" t="s">
        <v>5111</v>
      </c>
    </row>
    <row r="855" spans="1:8">
      <c r="A855">
        <v>852</v>
      </c>
      <c r="B855" t="s">
        <v>5112</v>
      </c>
      <c r="C855" t="s">
        <v>5113</v>
      </c>
      <c r="D855" t="s">
        <v>5114</v>
      </c>
      <c r="E855" t="s">
        <v>5115</v>
      </c>
      <c r="F855" t="s">
        <v>5114</v>
      </c>
      <c r="G855" t="s">
        <v>3680</v>
      </c>
      <c r="H855" t="s">
        <v>5116</v>
      </c>
    </row>
    <row r="856" spans="1:8">
      <c r="A856">
        <v>853</v>
      </c>
      <c r="B856" t="s">
        <v>5117</v>
      </c>
      <c r="C856" t="s">
        <v>5118</v>
      </c>
      <c r="D856" t="s">
        <v>5119</v>
      </c>
      <c r="E856" t="s">
        <v>5120</v>
      </c>
      <c r="F856" t="s">
        <v>5121</v>
      </c>
      <c r="G856" t="s">
        <v>5122</v>
      </c>
      <c r="H856" t="s">
        <v>5123</v>
      </c>
    </row>
    <row r="857" spans="1:8">
      <c r="A857">
        <v>854</v>
      </c>
      <c r="B857" t="s">
        <v>5124</v>
      </c>
      <c r="C857" t="s">
        <v>5125</v>
      </c>
      <c r="D857" t="s">
        <v>5126</v>
      </c>
      <c r="E857" t="s">
        <v>5126</v>
      </c>
      <c r="F857" t="s">
        <v>5127</v>
      </c>
      <c r="G857" t="s">
        <v>5128</v>
      </c>
      <c r="H857" t="s">
        <v>5128</v>
      </c>
    </row>
    <row r="858" spans="1:8">
      <c r="A858">
        <v>855</v>
      </c>
      <c r="B858" t="s">
        <v>5129</v>
      </c>
      <c r="C858" t="s">
        <v>5130</v>
      </c>
      <c r="D858" t="s">
        <v>5131</v>
      </c>
      <c r="E858" t="s">
        <v>5132</v>
      </c>
      <c r="F858" t="s">
        <v>5133</v>
      </c>
      <c r="G858" t="s">
        <v>5134</v>
      </c>
      <c r="H858" t="s">
        <v>5135</v>
      </c>
    </row>
    <row r="859" spans="1:8">
      <c r="A859">
        <v>856</v>
      </c>
      <c r="B859" t="s">
        <v>5136</v>
      </c>
      <c r="C859" t="s">
        <v>5137</v>
      </c>
      <c r="D859" t="s">
        <v>5138</v>
      </c>
      <c r="E859" t="s">
        <v>5139</v>
      </c>
      <c r="F859" t="s">
        <v>5140</v>
      </c>
      <c r="G859" t="s">
        <v>5141</v>
      </c>
      <c r="H859" t="s">
        <v>5142</v>
      </c>
    </row>
    <row r="860" spans="1:8">
      <c r="A860">
        <v>857</v>
      </c>
      <c r="B860" t="s">
        <v>5143</v>
      </c>
      <c r="C860" t="s">
        <v>5144</v>
      </c>
      <c r="D860" t="s">
        <v>5145</v>
      </c>
      <c r="E860" t="s">
        <v>5146</v>
      </c>
      <c r="F860" t="s">
        <v>5147</v>
      </c>
      <c r="G860" t="s">
        <v>5148</v>
      </c>
      <c r="H860" t="s">
        <v>5149</v>
      </c>
    </row>
    <row r="861" spans="1:8">
      <c r="A861">
        <v>858</v>
      </c>
      <c r="B861" t="s">
        <v>5150</v>
      </c>
      <c r="C861" t="s">
        <v>5151</v>
      </c>
      <c r="D861" t="s">
        <v>5152</v>
      </c>
      <c r="E861" t="s">
        <v>5153</v>
      </c>
      <c r="F861" t="s">
        <v>5154</v>
      </c>
      <c r="G861" t="s">
        <v>5155</v>
      </c>
      <c r="H861" t="s">
        <v>5155</v>
      </c>
    </row>
    <row r="862" spans="1:8">
      <c r="A862">
        <v>859</v>
      </c>
      <c r="B862" t="s">
        <v>5156</v>
      </c>
      <c r="C862" t="s">
        <v>5157</v>
      </c>
      <c r="D862" t="s">
        <v>5158</v>
      </c>
      <c r="E862" t="s">
        <v>5159</v>
      </c>
      <c r="F862" t="s">
        <v>5159</v>
      </c>
      <c r="G862" t="s">
        <v>5160</v>
      </c>
      <c r="H862" t="s">
        <v>5160</v>
      </c>
    </row>
    <row r="863" spans="1:8">
      <c r="A863">
        <v>860</v>
      </c>
      <c r="B863" t="s">
        <v>5161</v>
      </c>
      <c r="C863" t="s">
        <v>5162</v>
      </c>
      <c r="D863" t="s">
        <v>5163</v>
      </c>
      <c r="E863" t="s">
        <v>5164</v>
      </c>
      <c r="F863" t="s">
        <v>5163</v>
      </c>
      <c r="G863" t="s">
        <v>5165</v>
      </c>
      <c r="H863" t="s">
        <v>5166</v>
      </c>
    </row>
    <row r="864" spans="1:8">
      <c r="A864">
        <v>861</v>
      </c>
      <c r="B864" t="s">
        <v>5167</v>
      </c>
      <c r="C864" t="s">
        <v>582</v>
      </c>
      <c r="D864" t="s">
        <v>582</v>
      </c>
      <c r="E864" t="s">
        <v>582</v>
      </c>
      <c r="F864" t="s">
        <v>582</v>
      </c>
      <c r="G864" t="s">
        <v>582</v>
      </c>
      <c r="H864" t="s">
        <v>5168</v>
      </c>
    </row>
    <row r="865" spans="1:8">
      <c r="A865">
        <v>862</v>
      </c>
      <c r="B865" t="s">
        <v>5169</v>
      </c>
      <c r="C865" t="s">
        <v>5170</v>
      </c>
      <c r="D865" t="s">
        <v>5171</v>
      </c>
      <c r="E865" t="s">
        <v>5172</v>
      </c>
      <c r="F865" t="s">
        <v>5173</v>
      </c>
      <c r="G865" t="s">
        <v>5174</v>
      </c>
      <c r="H865" t="s">
        <v>5174</v>
      </c>
    </row>
    <row r="866" spans="1:8">
      <c r="A866">
        <v>863</v>
      </c>
      <c r="B866" t="s">
        <v>5175</v>
      </c>
      <c r="C866" t="s">
        <v>5176</v>
      </c>
      <c r="D866" t="s">
        <v>5177</v>
      </c>
      <c r="E866" t="s">
        <v>5178</v>
      </c>
      <c r="F866" t="s">
        <v>5177</v>
      </c>
      <c r="G866" t="s">
        <v>5179</v>
      </c>
      <c r="H866" t="s">
        <v>5179</v>
      </c>
    </row>
    <row r="867" spans="1:8">
      <c r="A867">
        <v>864</v>
      </c>
      <c r="B867" t="s">
        <v>5180</v>
      </c>
      <c r="C867" t="s">
        <v>5181</v>
      </c>
      <c r="D867" t="s">
        <v>5182</v>
      </c>
      <c r="E867" t="s">
        <v>5182</v>
      </c>
      <c r="F867" t="s">
        <v>5183</v>
      </c>
      <c r="G867" t="s">
        <v>5184</v>
      </c>
      <c r="H867" t="s">
        <v>5184</v>
      </c>
    </row>
    <row r="868" spans="1:8">
      <c r="A868">
        <v>865</v>
      </c>
      <c r="B868" t="s">
        <v>5185</v>
      </c>
      <c r="C868" t="s">
        <v>5186</v>
      </c>
      <c r="D868" t="s">
        <v>5187</v>
      </c>
      <c r="E868" t="s">
        <v>5188</v>
      </c>
      <c r="F868" t="s">
        <v>5189</v>
      </c>
      <c r="G868" t="s">
        <v>5190</v>
      </c>
      <c r="H868" t="s">
        <v>5191</v>
      </c>
    </row>
    <row r="869" spans="1:8">
      <c r="A869">
        <v>866</v>
      </c>
      <c r="B869" t="s">
        <v>5192</v>
      </c>
      <c r="C869" t="s">
        <v>7297</v>
      </c>
      <c r="D869" t="s">
        <v>5193</v>
      </c>
      <c r="E869" t="s">
        <v>5194</v>
      </c>
      <c r="F869" t="s">
        <v>5195</v>
      </c>
      <c r="G869" t="s">
        <v>5196</v>
      </c>
      <c r="H869" t="s">
        <v>5197</v>
      </c>
    </row>
    <row r="870" spans="1:8">
      <c r="A870">
        <v>867</v>
      </c>
      <c r="B870" t="s">
        <v>5198</v>
      </c>
      <c r="C870" t="s">
        <v>5199</v>
      </c>
      <c r="D870" t="s">
        <v>5200</v>
      </c>
      <c r="E870" t="s">
        <v>5201</v>
      </c>
      <c r="F870" t="s">
        <v>5200</v>
      </c>
      <c r="G870" t="s">
        <v>5202</v>
      </c>
      <c r="H870" t="s">
        <v>5202</v>
      </c>
    </row>
    <row r="871" spans="1:8">
      <c r="A871">
        <v>868</v>
      </c>
      <c r="B871" t="s">
        <v>5203</v>
      </c>
      <c r="C871" t="s">
        <v>5204</v>
      </c>
      <c r="D871" t="s">
        <v>5205</v>
      </c>
      <c r="E871" t="s">
        <v>5206</v>
      </c>
      <c r="F871" t="s">
        <v>5207</v>
      </c>
      <c r="G871" t="s">
        <v>5208</v>
      </c>
      <c r="H871" t="s">
        <v>5208</v>
      </c>
    </row>
    <row r="872" spans="1:8">
      <c r="A872">
        <v>869</v>
      </c>
      <c r="B872" t="s">
        <v>5209</v>
      </c>
      <c r="C872" t="s">
        <v>5210</v>
      </c>
      <c r="D872" t="s">
        <v>5211</v>
      </c>
      <c r="E872" t="s">
        <v>5212</v>
      </c>
      <c r="F872" t="s">
        <v>7347</v>
      </c>
      <c r="G872" t="s">
        <v>5213</v>
      </c>
      <c r="H872" t="s">
        <v>5214</v>
      </c>
    </row>
    <row r="873" spans="1:8">
      <c r="A873">
        <v>870</v>
      </c>
      <c r="B873" t="s">
        <v>5215</v>
      </c>
      <c r="C873" t="s">
        <v>5216</v>
      </c>
      <c r="D873" t="s">
        <v>5217</v>
      </c>
      <c r="E873" t="s">
        <v>5217</v>
      </c>
      <c r="F873" t="s">
        <v>5218</v>
      </c>
      <c r="G873" t="s">
        <v>5219</v>
      </c>
      <c r="H873" t="s">
        <v>5219</v>
      </c>
    </row>
    <row r="874" spans="1:8">
      <c r="A874">
        <v>871</v>
      </c>
      <c r="B874" t="s">
        <v>5220</v>
      </c>
      <c r="C874" t="s">
        <v>5221</v>
      </c>
      <c r="D874" t="s">
        <v>5222</v>
      </c>
      <c r="E874" t="s">
        <v>5222</v>
      </c>
      <c r="F874" t="s">
        <v>5223</v>
      </c>
      <c r="G874" t="s">
        <v>5224</v>
      </c>
      <c r="H874" t="s">
        <v>5225</v>
      </c>
    </row>
    <row r="875" spans="1:8">
      <c r="A875">
        <v>872</v>
      </c>
      <c r="B875" t="s">
        <v>5226</v>
      </c>
      <c r="C875" t="s">
        <v>5227</v>
      </c>
      <c r="D875" t="s">
        <v>5228</v>
      </c>
      <c r="E875" t="s">
        <v>5229</v>
      </c>
      <c r="F875" t="s">
        <v>5230</v>
      </c>
      <c r="G875" t="s">
        <v>5231</v>
      </c>
      <c r="H875" t="s">
        <v>5231</v>
      </c>
    </row>
    <row r="876" spans="1:8">
      <c r="A876">
        <v>873</v>
      </c>
      <c r="B876" t="s">
        <v>5232</v>
      </c>
      <c r="C876" t="s">
        <v>5233</v>
      </c>
      <c r="D876" t="s">
        <v>5234</v>
      </c>
      <c r="E876" t="s">
        <v>5235</v>
      </c>
      <c r="F876" t="s">
        <v>5236</v>
      </c>
      <c r="G876" t="s">
        <v>5237</v>
      </c>
      <c r="H876" t="s">
        <v>5238</v>
      </c>
    </row>
    <row r="877" spans="1:8">
      <c r="A877">
        <v>874</v>
      </c>
      <c r="B877" t="s">
        <v>5239</v>
      </c>
      <c r="C877" t="s">
        <v>5240</v>
      </c>
      <c r="D877" t="s">
        <v>5241</v>
      </c>
      <c r="E877" t="s">
        <v>5242</v>
      </c>
      <c r="F877" t="s">
        <v>5241</v>
      </c>
      <c r="G877" t="s">
        <v>5243</v>
      </c>
      <c r="H877" t="s">
        <v>5244</v>
      </c>
    </row>
    <row r="878" spans="1:8">
      <c r="A878">
        <v>875</v>
      </c>
      <c r="B878" t="s">
        <v>5245</v>
      </c>
      <c r="C878" t="s">
        <v>7299</v>
      </c>
      <c r="D878" t="s">
        <v>5246</v>
      </c>
      <c r="E878" t="s">
        <v>5246</v>
      </c>
      <c r="F878" t="s">
        <v>5247</v>
      </c>
      <c r="G878" t="s">
        <v>5248</v>
      </c>
      <c r="H878" t="s">
        <v>5248</v>
      </c>
    </row>
    <row r="879" spans="1:8">
      <c r="A879">
        <v>876</v>
      </c>
      <c r="B879" t="s">
        <v>5249</v>
      </c>
      <c r="C879" t="s">
        <v>5250</v>
      </c>
      <c r="D879" t="s">
        <v>5251</v>
      </c>
      <c r="E879" t="s">
        <v>5252</v>
      </c>
      <c r="F879" t="s">
        <v>5253</v>
      </c>
      <c r="G879" t="s">
        <v>5254</v>
      </c>
      <c r="H879" t="s">
        <v>5255</v>
      </c>
    </row>
    <row r="880" spans="1:8">
      <c r="A880">
        <v>877</v>
      </c>
      <c r="B880" t="s">
        <v>5256</v>
      </c>
      <c r="C880" t="s">
        <v>5257</v>
      </c>
      <c r="D880" t="s">
        <v>5258</v>
      </c>
      <c r="E880" t="s">
        <v>5258</v>
      </c>
      <c r="F880" t="s">
        <v>5258</v>
      </c>
      <c r="G880" t="s">
        <v>5259</v>
      </c>
      <c r="H880" t="s">
        <v>5260</v>
      </c>
    </row>
    <row r="881" spans="1:8">
      <c r="A881">
        <v>878</v>
      </c>
      <c r="B881" t="s">
        <v>5261</v>
      </c>
      <c r="C881" t="s">
        <v>5262</v>
      </c>
      <c r="D881" t="s">
        <v>5263</v>
      </c>
      <c r="E881" t="s">
        <v>5263</v>
      </c>
      <c r="F881" t="s">
        <v>5263</v>
      </c>
      <c r="G881" t="s">
        <v>5264</v>
      </c>
      <c r="H881" t="s">
        <v>5259</v>
      </c>
    </row>
    <row r="882" spans="1:8">
      <c r="A882">
        <v>879</v>
      </c>
      <c r="B882" t="s">
        <v>5265</v>
      </c>
      <c r="C882" t="s">
        <v>5266</v>
      </c>
      <c r="D882" t="s">
        <v>5267</v>
      </c>
      <c r="E882" t="s">
        <v>5268</v>
      </c>
      <c r="F882" t="s">
        <v>5269</v>
      </c>
      <c r="G882" t="s">
        <v>5270</v>
      </c>
      <c r="H882" t="s">
        <v>5259</v>
      </c>
    </row>
    <row r="883" spans="1:8">
      <c r="A883">
        <v>880</v>
      </c>
      <c r="B883" t="s">
        <v>5271</v>
      </c>
      <c r="C883" t="s">
        <v>5272</v>
      </c>
      <c r="D883" t="s">
        <v>5273</v>
      </c>
      <c r="E883" t="s">
        <v>5274</v>
      </c>
      <c r="F883" t="s">
        <v>5275</v>
      </c>
      <c r="G883" t="s">
        <v>5276</v>
      </c>
      <c r="H883" t="s">
        <v>5277</v>
      </c>
    </row>
    <row r="884" spans="1:8">
      <c r="A884">
        <v>881</v>
      </c>
      <c r="B884" t="s">
        <v>5278</v>
      </c>
      <c r="C884" t="s">
        <v>5279</v>
      </c>
      <c r="D884" t="s">
        <v>5280</v>
      </c>
      <c r="E884" t="s">
        <v>5280</v>
      </c>
      <c r="F884" t="s">
        <v>5281</v>
      </c>
      <c r="G884" t="s">
        <v>5282</v>
      </c>
      <c r="H884" t="s">
        <v>5283</v>
      </c>
    </row>
    <row r="885" spans="1:8">
      <c r="A885">
        <v>882</v>
      </c>
      <c r="B885" t="s">
        <v>5284</v>
      </c>
      <c r="C885" t="s">
        <v>5285</v>
      </c>
      <c r="D885" t="s">
        <v>5286</v>
      </c>
      <c r="E885" t="s">
        <v>5287</v>
      </c>
      <c r="F885" t="s">
        <v>5288</v>
      </c>
      <c r="G885" t="s">
        <v>5289</v>
      </c>
      <c r="H885" t="s">
        <v>5290</v>
      </c>
    </row>
    <row r="886" spans="1:8">
      <c r="A886">
        <v>883</v>
      </c>
      <c r="B886" t="s">
        <v>5291</v>
      </c>
      <c r="C886" t="s">
        <v>5292</v>
      </c>
      <c r="D886" t="s">
        <v>5293</v>
      </c>
      <c r="E886" t="s">
        <v>5294</v>
      </c>
      <c r="F886" t="s">
        <v>5295</v>
      </c>
      <c r="G886" t="s">
        <v>5296</v>
      </c>
      <c r="H886" t="s">
        <v>5297</v>
      </c>
    </row>
    <row r="887" spans="1:8">
      <c r="A887">
        <v>884</v>
      </c>
      <c r="B887" t="s">
        <v>5298</v>
      </c>
      <c r="C887" t="s">
        <v>5299</v>
      </c>
      <c r="D887" t="s">
        <v>5300</v>
      </c>
      <c r="E887" t="s">
        <v>5301</v>
      </c>
      <c r="F887" t="s">
        <v>5302</v>
      </c>
      <c r="G887" t="s">
        <v>5303</v>
      </c>
      <c r="H887" t="s">
        <v>5304</v>
      </c>
    </row>
    <row r="888" spans="1:8">
      <c r="A888">
        <v>885</v>
      </c>
      <c r="B888" t="s">
        <v>5305</v>
      </c>
      <c r="C888" t="s">
        <v>5306</v>
      </c>
      <c r="D888" t="s">
        <v>5307</v>
      </c>
      <c r="E888" t="s">
        <v>5307</v>
      </c>
      <c r="F888" t="s">
        <v>5307</v>
      </c>
      <c r="G888" t="s">
        <v>5308</v>
      </c>
      <c r="H888" t="s">
        <v>5308</v>
      </c>
    </row>
    <row r="889" spans="1:8">
      <c r="A889">
        <v>886</v>
      </c>
      <c r="B889" t="s">
        <v>5309</v>
      </c>
      <c r="C889" t="s">
        <v>5310</v>
      </c>
      <c r="D889" t="s">
        <v>5311</v>
      </c>
      <c r="E889" t="s">
        <v>5312</v>
      </c>
      <c r="F889" t="s">
        <v>5313</v>
      </c>
      <c r="G889" t="s">
        <v>5314</v>
      </c>
      <c r="H889" t="s">
        <v>5315</v>
      </c>
    </row>
    <row r="890" spans="1:8">
      <c r="A890">
        <v>887</v>
      </c>
      <c r="B890" t="s">
        <v>5316</v>
      </c>
      <c r="C890" t="s">
        <v>5317</v>
      </c>
      <c r="D890" t="s">
        <v>5318</v>
      </c>
      <c r="E890" t="s">
        <v>5319</v>
      </c>
      <c r="F890" t="s">
        <v>5320</v>
      </c>
      <c r="G890" t="s">
        <v>5321</v>
      </c>
      <c r="H890" t="s">
        <v>5321</v>
      </c>
    </row>
    <row r="891" spans="1:8">
      <c r="A891">
        <v>888</v>
      </c>
      <c r="B891" t="s">
        <v>5322</v>
      </c>
      <c r="C891" t="s">
        <v>5323</v>
      </c>
      <c r="D891" t="s">
        <v>5324</v>
      </c>
      <c r="E891" t="s">
        <v>5324</v>
      </c>
      <c r="F891" t="s">
        <v>5325</v>
      </c>
      <c r="G891" t="s">
        <v>5326</v>
      </c>
      <c r="H891" t="s">
        <v>5327</v>
      </c>
    </row>
    <row r="892" spans="1:8">
      <c r="A892">
        <v>889</v>
      </c>
      <c r="B892" t="s">
        <v>5328</v>
      </c>
      <c r="C892" t="s">
        <v>5329</v>
      </c>
      <c r="D892" t="s">
        <v>5330</v>
      </c>
      <c r="E892" t="s">
        <v>5330</v>
      </c>
      <c r="F892" t="s">
        <v>5331</v>
      </c>
      <c r="G892" t="s">
        <v>5332</v>
      </c>
      <c r="H892" t="s">
        <v>5333</v>
      </c>
    </row>
    <row r="893" spans="1:8">
      <c r="A893">
        <v>890</v>
      </c>
      <c r="B893" t="s">
        <v>5334</v>
      </c>
      <c r="C893" t="s">
        <v>5335</v>
      </c>
      <c r="D893" t="s">
        <v>5336</v>
      </c>
      <c r="E893" t="s">
        <v>5337</v>
      </c>
      <c r="F893" t="s">
        <v>5338</v>
      </c>
      <c r="G893" t="s">
        <v>5339</v>
      </c>
      <c r="H893" t="s">
        <v>5339</v>
      </c>
    </row>
    <row r="894" spans="1:8">
      <c r="A894">
        <v>891</v>
      </c>
      <c r="B894" t="s">
        <v>5340</v>
      </c>
      <c r="C894" t="s">
        <v>5341</v>
      </c>
      <c r="D894" t="s">
        <v>5342</v>
      </c>
      <c r="E894" t="s">
        <v>5343</v>
      </c>
      <c r="F894" t="s">
        <v>5344</v>
      </c>
      <c r="G894" t="s">
        <v>5345</v>
      </c>
      <c r="H894" t="s">
        <v>5345</v>
      </c>
    </row>
    <row r="895" spans="1:8">
      <c r="A895">
        <v>892</v>
      </c>
      <c r="B895" t="s">
        <v>5346</v>
      </c>
      <c r="C895" t="s">
        <v>5347</v>
      </c>
      <c r="D895" t="s">
        <v>5348</v>
      </c>
      <c r="E895" t="s">
        <v>5348</v>
      </c>
      <c r="F895" t="s">
        <v>5349</v>
      </c>
      <c r="G895" t="s">
        <v>5350</v>
      </c>
      <c r="H895" t="s">
        <v>5351</v>
      </c>
    </row>
    <row r="896" spans="1:8">
      <c r="A896">
        <v>893</v>
      </c>
      <c r="B896" t="s">
        <v>5352</v>
      </c>
      <c r="C896" t="s">
        <v>7520</v>
      </c>
      <c r="D896" t="s">
        <v>5349</v>
      </c>
      <c r="E896" t="s">
        <v>5349</v>
      </c>
      <c r="F896" t="s">
        <v>7349</v>
      </c>
      <c r="G896" t="s">
        <v>5353</v>
      </c>
      <c r="H896" t="s">
        <v>5353</v>
      </c>
    </row>
    <row r="897" spans="1:8">
      <c r="A897">
        <v>894</v>
      </c>
      <c r="B897" t="s">
        <v>5354</v>
      </c>
      <c r="C897" t="s">
        <v>5355</v>
      </c>
      <c r="D897" t="s">
        <v>5356</v>
      </c>
      <c r="E897" t="s">
        <v>5357</v>
      </c>
      <c r="F897" t="s">
        <v>5358</v>
      </c>
      <c r="G897" t="s">
        <v>5359</v>
      </c>
      <c r="H897" t="s">
        <v>5360</v>
      </c>
    </row>
    <row r="898" spans="1:8">
      <c r="A898">
        <v>895</v>
      </c>
      <c r="B898" t="s">
        <v>5361</v>
      </c>
      <c r="C898" t="s">
        <v>5362</v>
      </c>
      <c r="D898" t="s">
        <v>5363</v>
      </c>
      <c r="E898" t="s">
        <v>5364</v>
      </c>
      <c r="F898" t="s">
        <v>5365</v>
      </c>
      <c r="G898" t="s">
        <v>5366</v>
      </c>
      <c r="H898" t="s">
        <v>5367</v>
      </c>
    </row>
    <row r="899" spans="1:8">
      <c r="A899">
        <v>896</v>
      </c>
      <c r="B899" t="s">
        <v>5368</v>
      </c>
      <c r="C899" t="s">
        <v>5369</v>
      </c>
      <c r="D899" t="s">
        <v>5370</v>
      </c>
      <c r="E899" t="s">
        <v>5371</v>
      </c>
      <c r="F899" t="s">
        <v>5372</v>
      </c>
      <c r="G899" t="s">
        <v>5373</v>
      </c>
      <c r="H899" t="s">
        <v>5374</v>
      </c>
    </row>
    <row r="900" spans="1:8">
      <c r="A900">
        <v>897</v>
      </c>
      <c r="B900" t="s">
        <v>5375</v>
      </c>
      <c r="C900" t="s">
        <v>582</v>
      </c>
      <c r="D900" t="s">
        <v>582</v>
      </c>
      <c r="E900" t="s">
        <v>582</v>
      </c>
      <c r="F900" t="s">
        <v>582</v>
      </c>
      <c r="G900" t="s">
        <v>582</v>
      </c>
      <c r="H900" t="s">
        <v>5376</v>
      </c>
    </row>
    <row r="901" spans="1:8">
      <c r="A901">
        <v>898</v>
      </c>
      <c r="B901" t="s">
        <v>5377</v>
      </c>
      <c r="C901" t="s">
        <v>5378</v>
      </c>
      <c r="D901" t="s">
        <v>3276</v>
      </c>
      <c r="E901" t="s">
        <v>3276</v>
      </c>
      <c r="F901" t="s">
        <v>3276</v>
      </c>
      <c r="G901" t="s">
        <v>3276</v>
      </c>
      <c r="H901" t="s">
        <v>3276</v>
      </c>
    </row>
    <row r="902" spans="1:8">
      <c r="A902">
        <v>899</v>
      </c>
      <c r="B902" t="s">
        <v>5379</v>
      </c>
      <c r="C902" t="s">
        <v>5380</v>
      </c>
      <c r="D902" t="s">
        <v>5381</v>
      </c>
      <c r="E902" t="s">
        <v>5382</v>
      </c>
      <c r="F902" t="s">
        <v>5383</v>
      </c>
      <c r="G902" t="s">
        <v>5384</v>
      </c>
      <c r="H902" t="s">
        <v>5385</v>
      </c>
    </row>
    <row r="903" spans="1:8">
      <c r="A903">
        <v>900</v>
      </c>
      <c r="B903" t="s">
        <v>5386</v>
      </c>
      <c r="C903" t="s">
        <v>5387</v>
      </c>
      <c r="D903" t="s">
        <v>5388</v>
      </c>
      <c r="E903" t="s">
        <v>5388</v>
      </c>
      <c r="F903" t="s">
        <v>5389</v>
      </c>
      <c r="G903" t="s">
        <v>1419</v>
      </c>
      <c r="H903" t="s">
        <v>1419</v>
      </c>
    </row>
    <row r="904" spans="1:8">
      <c r="A904">
        <v>901</v>
      </c>
      <c r="B904" t="s">
        <v>5390</v>
      </c>
      <c r="C904" t="s">
        <v>5391</v>
      </c>
      <c r="D904" t="s">
        <v>5392</v>
      </c>
      <c r="E904" t="s">
        <v>5393</v>
      </c>
      <c r="F904" t="s">
        <v>5394</v>
      </c>
      <c r="G904" t="s">
        <v>5395</v>
      </c>
      <c r="H904" t="s">
        <v>5396</v>
      </c>
    </row>
    <row r="905" spans="1:8">
      <c r="A905">
        <v>902</v>
      </c>
      <c r="B905" t="s">
        <v>5397</v>
      </c>
      <c r="C905" t="s">
        <v>5398</v>
      </c>
      <c r="D905" t="s">
        <v>3360</v>
      </c>
      <c r="E905" t="s">
        <v>5399</v>
      </c>
      <c r="F905" t="s">
        <v>5400</v>
      </c>
      <c r="G905" t="s">
        <v>607</v>
      </c>
      <c r="H905" t="s">
        <v>607</v>
      </c>
    </row>
    <row r="906" spans="1:8">
      <c r="A906">
        <v>903</v>
      </c>
      <c r="B906" t="s">
        <v>5401</v>
      </c>
      <c r="C906" t="s">
        <v>5402</v>
      </c>
      <c r="D906" t="s">
        <v>5403</v>
      </c>
      <c r="E906" t="s">
        <v>5403</v>
      </c>
      <c r="F906" t="s">
        <v>3360</v>
      </c>
      <c r="G906" t="s">
        <v>607</v>
      </c>
      <c r="H906" t="s">
        <v>607</v>
      </c>
    </row>
    <row r="907" spans="1:8">
      <c r="A907">
        <v>904</v>
      </c>
      <c r="B907" t="s">
        <v>5404</v>
      </c>
      <c r="C907" t="s">
        <v>582</v>
      </c>
      <c r="D907" t="s">
        <v>582</v>
      </c>
      <c r="E907" t="s">
        <v>582</v>
      </c>
      <c r="F907" t="s">
        <v>5405</v>
      </c>
      <c r="G907" t="s">
        <v>582</v>
      </c>
      <c r="H907" t="s">
        <v>582</v>
      </c>
    </row>
    <row r="908" spans="1:8">
      <c r="A908">
        <v>905</v>
      </c>
      <c r="B908" t="s">
        <v>5406</v>
      </c>
      <c r="C908" t="s">
        <v>582</v>
      </c>
      <c r="D908" t="s">
        <v>582</v>
      </c>
      <c r="E908" t="s">
        <v>582</v>
      </c>
      <c r="F908" t="s">
        <v>5407</v>
      </c>
      <c r="G908" t="s">
        <v>582</v>
      </c>
      <c r="H908" t="s">
        <v>582</v>
      </c>
    </row>
    <row r="909" spans="1:8">
      <c r="A909">
        <v>906</v>
      </c>
      <c r="B909" t="s">
        <v>5408</v>
      </c>
      <c r="C909" t="s">
        <v>5409</v>
      </c>
      <c r="D909" t="s">
        <v>5410</v>
      </c>
      <c r="E909" t="s">
        <v>5410</v>
      </c>
      <c r="F909" t="s">
        <v>5411</v>
      </c>
      <c r="G909" t="s">
        <v>5412</v>
      </c>
      <c r="H909" t="s">
        <v>5413</v>
      </c>
    </row>
    <row r="910" spans="1:8">
      <c r="A910">
        <v>907</v>
      </c>
      <c r="B910" t="s">
        <v>5414</v>
      </c>
      <c r="C910" t="s">
        <v>582</v>
      </c>
      <c r="D910" t="s">
        <v>582</v>
      </c>
      <c r="E910" t="s">
        <v>582</v>
      </c>
      <c r="F910" t="s">
        <v>5415</v>
      </c>
      <c r="G910" t="s">
        <v>582</v>
      </c>
      <c r="H910" t="s">
        <v>582</v>
      </c>
    </row>
    <row r="911" spans="1:8">
      <c r="A911">
        <v>908</v>
      </c>
      <c r="B911" t="s">
        <v>5416</v>
      </c>
      <c r="C911" t="s">
        <v>5417</v>
      </c>
      <c r="D911" t="s">
        <v>5418</v>
      </c>
      <c r="E911" t="s">
        <v>5418</v>
      </c>
      <c r="F911" t="s">
        <v>7351</v>
      </c>
      <c r="G911" t="s">
        <v>5420</v>
      </c>
      <c r="H911" t="s">
        <v>5421</v>
      </c>
    </row>
    <row r="912" spans="1:8">
      <c r="A912">
        <v>909</v>
      </c>
      <c r="B912" t="s">
        <v>5422</v>
      </c>
      <c r="C912" t="s">
        <v>5398</v>
      </c>
      <c r="D912" t="s">
        <v>3360</v>
      </c>
      <c r="E912" t="s">
        <v>5423</v>
      </c>
      <c r="F912" t="s">
        <v>5424</v>
      </c>
      <c r="G912" t="s">
        <v>5425</v>
      </c>
      <c r="H912" t="s">
        <v>5426</v>
      </c>
    </row>
    <row r="913" spans="1:8">
      <c r="A913">
        <v>910</v>
      </c>
      <c r="B913" t="s">
        <v>5427</v>
      </c>
      <c r="C913" t="s">
        <v>5428</v>
      </c>
      <c r="D913" t="s">
        <v>5429</v>
      </c>
      <c r="E913" t="s">
        <v>5430</v>
      </c>
      <c r="F913" t="s">
        <v>5431</v>
      </c>
      <c r="G913" t="s">
        <v>5432</v>
      </c>
      <c r="H913" t="s">
        <v>5433</v>
      </c>
    </row>
    <row r="914" spans="1:8">
      <c r="A914">
        <v>911</v>
      </c>
      <c r="B914" t="s">
        <v>5434</v>
      </c>
      <c r="C914" t="s">
        <v>5435</v>
      </c>
      <c r="D914" t="s">
        <v>5436</v>
      </c>
      <c r="E914" t="s">
        <v>5437</v>
      </c>
      <c r="F914" t="s">
        <v>5438</v>
      </c>
      <c r="G914" t="s">
        <v>5439</v>
      </c>
      <c r="H914" t="s">
        <v>5439</v>
      </c>
    </row>
    <row r="915" spans="1:8">
      <c r="A915">
        <v>912</v>
      </c>
      <c r="B915" t="s">
        <v>5440</v>
      </c>
      <c r="C915" t="s">
        <v>5441</v>
      </c>
      <c r="D915" t="s">
        <v>5442</v>
      </c>
      <c r="E915" t="s">
        <v>5443</v>
      </c>
      <c r="F915" t="s">
        <v>5443</v>
      </c>
      <c r="G915" t="s">
        <v>5444</v>
      </c>
      <c r="H915" t="s">
        <v>5444</v>
      </c>
    </row>
    <row r="916" spans="1:8">
      <c r="A916">
        <v>913</v>
      </c>
      <c r="B916" t="s">
        <v>5445</v>
      </c>
      <c r="C916" t="s">
        <v>5446</v>
      </c>
      <c r="D916" t="s">
        <v>5447</v>
      </c>
      <c r="E916" t="s">
        <v>5447</v>
      </c>
      <c r="F916" t="s">
        <v>5448</v>
      </c>
      <c r="G916" t="s">
        <v>5449</v>
      </c>
      <c r="H916" t="s">
        <v>5450</v>
      </c>
    </row>
    <row r="917" spans="1:8">
      <c r="A917">
        <v>914</v>
      </c>
      <c r="B917" t="s">
        <v>5451</v>
      </c>
      <c r="C917" t="s">
        <v>5452</v>
      </c>
      <c r="D917" t="s">
        <v>5453</v>
      </c>
      <c r="E917" t="s">
        <v>5453</v>
      </c>
      <c r="F917" t="s">
        <v>5453</v>
      </c>
      <c r="G917" t="s">
        <v>5454</v>
      </c>
      <c r="H917" t="s">
        <v>5454</v>
      </c>
    </row>
    <row r="918" spans="1:8">
      <c r="A918">
        <v>915</v>
      </c>
      <c r="B918" t="s">
        <v>5455</v>
      </c>
      <c r="C918" t="s">
        <v>5456</v>
      </c>
      <c r="D918" t="s">
        <v>5457</v>
      </c>
      <c r="E918" t="s">
        <v>5458</v>
      </c>
      <c r="F918" t="s">
        <v>5457</v>
      </c>
      <c r="G918" t="s">
        <v>5459</v>
      </c>
      <c r="H918" t="s">
        <v>5460</v>
      </c>
    </row>
    <row r="919" spans="1:8">
      <c r="A919">
        <v>916</v>
      </c>
      <c r="B919" t="s">
        <v>5461</v>
      </c>
      <c r="C919" t="s">
        <v>582</v>
      </c>
      <c r="D919" t="s">
        <v>582</v>
      </c>
      <c r="E919" t="s">
        <v>582</v>
      </c>
      <c r="F919" t="s">
        <v>5462</v>
      </c>
      <c r="G919" t="s">
        <v>582</v>
      </c>
      <c r="H919" t="s">
        <v>582</v>
      </c>
    </row>
    <row r="920" spans="1:8">
      <c r="A920">
        <v>917</v>
      </c>
      <c r="B920" t="s">
        <v>5463</v>
      </c>
      <c r="C920" t="s">
        <v>5464</v>
      </c>
      <c r="D920" t="s">
        <v>5465</v>
      </c>
      <c r="E920" t="s">
        <v>5466</v>
      </c>
      <c r="F920" t="s">
        <v>5467</v>
      </c>
      <c r="G920" t="s">
        <v>5468</v>
      </c>
      <c r="H920" t="s">
        <v>5468</v>
      </c>
    </row>
    <row r="921" spans="1:8">
      <c r="A921">
        <v>918</v>
      </c>
      <c r="B921" t="s">
        <v>5469</v>
      </c>
      <c r="C921" t="s">
        <v>5470</v>
      </c>
      <c r="D921" t="s">
        <v>5471</v>
      </c>
      <c r="E921" t="s">
        <v>5472</v>
      </c>
      <c r="F921" t="s">
        <v>5473</v>
      </c>
      <c r="G921" t="s">
        <v>5474</v>
      </c>
      <c r="H921" t="s">
        <v>5475</v>
      </c>
    </row>
    <row r="922" spans="1:8">
      <c r="A922">
        <v>919</v>
      </c>
      <c r="B922" t="s">
        <v>5476</v>
      </c>
      <c r="C922" t="s">
        <v>3566</v>
      </c>
      <c r="D922" t="s">
        <v>712</v>
      </c>
      <c r="E922" t="s">
        <v>713</v>
      </c>
      <c r="F922" t="s">
        <v>5477</v>
      </c>
      <c r="G922" t="s">
        <v>5478</v>
      </c>
      <c r="H922" t="s">
        <v>5478</v>
      </c>
    </row>
    <row r="923" spans="1:8">
      <c r="A923">
        <v>920</v>
      </c>
      <c r="B923" t="s">
        <v>5479</v>
      </c>
      <c r="C923" t="s">
        <v>5480</v>
      </c>
      <c r="D923" t="s">
        <v>5481</v>
      </c>
      <c r="E923" t="s">
        <v>5481</v>
      </c>
      <c r="F923" t="s">
        <v>5482</v>
      </c>
      <c r="G923" t="s">
        <v>5483</v>
      </c>
      <c r="H923" t="s">
        <v>5484</v>
      </c>
    </row>
    <row r="924" spans="1:8">
      <c r="A924">
        <v>921</v>
      </c>
      <c r="B924" t="s">
        <v>5485</v>
      </c>
      <c r="C924" t="s">
        <v>5486</v>
      </c>
      <c r="D924" t="s">
        <v>5487</v>
      </c>
      <c r="E924" t="s">
        <v>5488</v>
      </c>
      <c r="F924" t="s">
        <v>5489</v>
      </c>
      <c r="G924" t="s">
        <v>3609</v>
      </c>
      <c r="H924" t="s">
        <v>3609</v>
      </c>
    </row>
    <row r="925" spans="1:8">
      <c r="A925">
        <v>922</v>
      </c>
      <c r="B925" t="s">
        <v>5490</v>
      </c>
      <c r="C925" t="s">
        <v>5491</v>
      </c>
      <c r="D925" t="s">
        <v>5492</v>
      </c>
      <c r="E925" t="s">
        <v>5493</v>
      </c>
      <c r="F925" t="s">
        <v>5494</v>
      </c>
      <c r="G925" t="s">
        <v>5495</v>
      </c>
      <c r="H925" t="s">
        <v>5496</v>
      </c>
    </row>
    <row r="926" spans="1:8">
      <c r="A926">
        <v>923</v>
      </c>
      <c r="B926" t="s">
        <v>5497</v>
      </c>
      <c r="C926" t="s">
        <v>5498</v>
      </c>
      <c r="D926" t="s">
        <v>5499</v>
      </c>
      <c r="E926" t="s">
        <v>5499</v>
      </c>
      <c r="F926" t="s">
        <v>5499</v>
      </c>
      <c r="G926" t="s">
        <v>5500</v>
      </c>
      <c r="H926" t="s">
        <v>5501</v>
      </c>
    </row>
    <row r="927" spans="1:8">
      <c r="A927">
        <v>924</v>
      </c>
      <c r="B927" t="s">
        <v>5502</v>
      </c>
      <c r="C927" t="s">
        <v>5503</v>
      </c>
      <c r="D927" t="s">
        <v>5504</v>
      </c>
      <c r="E927" t="s">
        <v>5505</v>
      </c>
      <c r="F927" t="s">
        <v>5505</v>
      </c>
      <c r="G927" t="s">
        <v>5506</v>
      </c>
      <c r="H927" t="s">
        <v>5506</v>
      </c>
    </row>
    <row r="928" spans="1:8">
      <c r="A928">
        <v>925</v>
      </c>
      <c r="B928" t="s">
        <v>5507</v>
      </c>
      <c r="C928" t="s">
        <v>5508</v>
      </c>
      <c r="D928" t="s">
        <v>5509</v>
      </c>
      <c r="E928" t="s">
        <v>5509</v>
      </c>
      <c r="F928" t="s">
        <v>5510</v>
      </c>
      <c r="G928" t="s">
        <v>5511</v>
      </c>
      <c r="H928" t="s">
        <v>5511</v>
      </c>
    </row>
    <row r="929" spans="1:8">
      <c r="A929">
        <v>926</v>
      </c>
      <c r="B929" t="s">
        <v>5512</v>
      </c>
      <c r="C929" t="s">
        <v>5513</v>
      </c>
      <c r="D929" t="s">
        <v>5514</v>
      </c>
      <c r="E929" t="s">
        <v>5515</v>
      </c>
      <c r="F929" t="s">
        <v>5516</v>
      </c>
      <c r="G929" t="s">
        <v>5517</v>
      </c>
      <c r="H929" t="s">
        <v>5518</v>
      </c>
    </row>
    <row r="930" spans="1:8">
      <c r="A930">
        <v>927</v>
      </c>
      <c r="B930" t="s">
        <v>5519</v>
      </c>
      <c r="C930" t="s">
        <v>5520</v>
      </c>
      <c r="D930" t="s">
        <v>5521</v>
      </c>
      <c r="E930" t="s">
        <v>5522</v>
      </c>
      <c r="F930" t="s">
        <v>5521</v>
      </c>
      <c r="G930" t="s">
        <v>5523</v>
      </c>
      <c r="H930" t="s">
        <v>5524</v>
      </c>
    </row>
    <row r="931" spans="1:8">
      <c r="A931">
        <v>928</v>
      </c>
      <c r="B931" t="s">
        <v>5525</v>
      </c>
      <c r="C931" t="s">
        <v>5526</v>
      </c>
      <c r="D931" t="s">
        <v>5527</v>
      </c>
      <c r="E931" t="s">
        <v>5528</v>
      </c>
      <c r="F931" t="s">
        <v>5527</v>
      </c>
      <c r="G931" t="s">
        <v>5529</v>
      </c>
      <c r="H931" t="s">
        <v>5530</v>
      </c>
    </row>
    <row r="932" spans="1:8">
      <c r="A932">
        <v>929</v>
      </c>
      <c r="B932" t="s">
        <v>5531</v>
      </c>
      <c r="C932" t="s">
        <v>5532</v>
      </c>
      <c r="D932" t="s">
        <v>5533</v>
      </c>
      <c r="E932" t="s">
        <v>5534</v>
      </c>
      <c r="F932" t="s">
        <v>5535</v>
      </c>
      <c r="G932" t="s">
        <v>5536</v>
      </c>
      <c r="H932" t="s">
        <v>5537</v>
      </c>
    </row>
    <row r="933" spans="1:8">
      <c r="A933">
        <v>930</v>
      </c>
      <c r="B933" t="s">
        <v>5538</v>
      </c>
      <c r="C933" t="s">
        <v>5539</v>
      </c>
      <c r="D933" t="s">
        <v>5540</v>
      </c>
      <c r="E933" t="s">
        <v>5541</v>
      </c>
      <c r="F933" t="s">
        <v>5542</v>
      </c>
      <c r="G933" t="s">
        <v>5543</v>
      </c>
      <c r="H933" t="s">
        <v>5543</v>
      </c>
    </row>
    <row r="934" spans="1:8">
      <c r="A934">
        <v>931</v>
      </c>
      <c r="B934" t="s">
        <v>5544</v>
      </c>
      <c r="C934" t="s">
        <v>2516</v>
      </c>
      <c r="D934" t="s">
        <v>5545</v>
      </c>
      <c r="E934" t="s">
        <v>5546</v>
      </c>
      <c r="F934" t="s">
        <v>5547</v>
      </c>
      <c r="G934" t="s">
        <v>5548</v>
      </c>
      <c r="H934" t="s">
        <v>5548</v>
      </c>
    </row>
    <row r="935" spans="1:8">
      <c r="A935">
        <v>932</v>
      </c>
      <c r="B935" t="s">
        <v>5549</v>
      </c>
      <c r="C935" t="s">
        <v>5550</v>
      </c>
      <c r="D935" t="s">
        <v>5551</v>
      </c>
      <c r="E935" t="s">
        <v>5552</v>
      </c>
      <c r="F935" t="s">
        <v>5551</v>
      </c>
      <c r="G935" t="s">
        <v>5553</v>
      </c>
      <c r="H935" t="s">
        <v>5554</v>
      </c>
    </row>
    <row r="936" spans="1:8">
      <c r="A936">
        <v>933</v>
      </c>
      <c r="B936" t="s">
        <v>5555</v>
      </c>
      <c r="C936" t="s">
        <v>5556</v>
      </c>
      <c r="D936" t="s">
        <v>5557</v>
      </c>
      <c r="E936" t="s">
        <v>1208</v>
      </c>
      <c r="F936" t="s">
        <v>5558</v>
      </c>
      <c r="G936" t="s">
        <v>5559</v>
      </c>
      <c r="H936" t="s">
        <v>5559</v>
      </c>
    </row>
    <row r="937" spans="1:8">
      <c r="A937">
        <v>934</v>
      </c>
      <c r="B937" t="s">
        <v>5560</v>
      </c>
      <c r="C937" t="s">
        <v>5561</v>
      </c>
      <c r="D937" t="s">
        <v>5562</v>
      </c>
      <c r="E937" t="s">
        <v>5563</v>
      </c>
      <c r="F937" t="s">
        <v>5564</v>
      </c>
      <c r="G937" t="s">
        <v>5565</v>
      </c>
      <c r="H937" t="s">
        <v>5566</v>
      </c>
    </row>
    <row r="938" spans="1:8">
      <c r="A938">
        <v>935</v>
      </c>
      <c r="B938" t="s">
        <v>5567</v>
      </c>
      <c r="C938" t="s">
        <v>5568</v>
      </c>
      <c r="D938" t="s">
        <v>5569</v>
      </c>
      <c r="E938" t="s">
        <v>5570</v>
      </c>
      <c r="F938" t="s">
        <v>5571</v>
      </c>
      <c r="G938" t="s">
        <v>5572</v>
      </c>
      <c r="H938" t="s">
        <v>5573</v>
      </c>
    </row>
    <row r="939" spans="1:8">
      <c r="A939">
        <v>936</v>
      </c>
      <c r="B939" t="s">
        <v>5574</v>
      </c>
      <c r="C939" t="s">
        <v>5575</v>
      </c>
      <c r="D939" t="s">
        <v>5576</v>
      </c>
      <c r="E939" t="s">
        <v>5576</v>
      </c>
      <c r="F939" t="s">
        <v>5577</v>
      </c>
      <c r="G939" t="s">
        <v>5578</v>
      </c>
      <c r="H939" t="s">
        <v>5579</v>
      </c>
    </row>
    <row r="940" spans="1:8">
      <c r="A940">
        <v>937</v>
      </c>
      <c r="B940" t="s">
        <v>5580</v>
      </c>
      <c r="C940" t="s">
        <v>5581</v>
      </c>
      <c r="D940" t="s">
        <v>5582</v>
      </c>
      <c r="E940" t="s">
        <v>5583</v>
      </c>
      <c r="F940" t="s">
        <v>5584</v>
      </c>
      <c r="G940" t="s">
        <v>5585</v>
      </c>
      <c r="H940" t="s">
        <v>5585</v>
      </c>
    </row>
    <row r="941" spans="1:8">
      <c r="A941">
        <v>938</v>
      </c>
      <c r="B941" t="s">
        <v>5586</v>
      </c>
      <c r="C941" t="s">
        <v>5587</v>
      </c>
      <c r="D941" t="s">
        <v>5588</v>
      </c>
      <c r="E941" t="s">
        <v>5588</v>
      </c>
      <c r="F941" t="s">
        <v>5589</v>
      </c>
      <c r="G941" t="s">
        <v>5590</v>
      </c>
      <c r="H941" t="s">
        <v>5590</v>
      </c>
    </row>
    <row r="942" spans="1:8">
      <c r="A942">
        <v>939</v>
      </c>
      <c r="B942" t="s">
        <v>5591</v>
      </c>
      <c r="C942" t="s">
        <v>5592</v>
      </c>
      <c r="D942" t="s">
        <v>5593</v>
      </c>
      <c r="E942" t="s">
        <v>5594</v>
      </c>
      <c r="F942" t="s">
        <v>5595</v>
      </c>
      <c r="G942" t="s">
        <v>5596</v>
      </c>
      <c r="H942" t="s">
        <v>5597</v>
      </c>
    </row>
    <row r="943" spans="1:8">
      <c r="A943">
        <v>940</v>
      </c>
      <c r="B943" t="s">
        <v>5598</v>
      </c>
      <c r="C943" t="s">
        <v>5599</v>
      </c>
      <c r="D943" t="s">
        <v>5600</v>
      </c>
      <c r="E943" t="s">
        <v>5601</v>
      </c>
      <c r="F943" t="s">
        <v>5602</v>
      </c>
      <c r="G943" t="s">
        <v>5603</v>
      </c>
      <c r="H943" t="s">
        <v>5603</v>
      </c>
    </row>
    <row r="944" spans="1:8">
      <c r="A944">
        <v>941</v>
      </c>
      <c r="B944" t="s">
        <v>5604</v>
      </c>
      <c r="C944" t="s">
        <v>5605</v>
      </c>
      <c r="D944" t="s">
        <v>5606</v>
      </c>
      <c r="E944" t="s">
        <v>5607</v>
      </c>
      <c r="F944" t="s">
        <v>5608</v>
      </c>
      <c r="G944" t="s">
        <v>5609</v>
      </c>
      <c r="H944" t="s">
        <v>5610</v>
      </c>
    </row>
    <row r="945" spans="1:8">
      <c r="A945">
        <v>942</v>
      </c>
      <c r="B945" t="s">
        <v>5611</v>
      </c>
      <c r="C945" t="s">
        <v>5612</v>
      </c>
      <c r="D945" t="s">
        <v>5613</v>
      </c>
      <c r="E945" t="s">
        <v>5614</v>
      </c>
      <c r="F945" t="s">
        <v>5615</v>
      </c>
      <c r="G945" t="s">
        <v>5616</v>
      </c>
      <c r="H945" t="s">
        <v>5617</v>
      </c>
    </row>
    <row r="946" spans="1:8">
      <c r="A946">
        <v>943</v>
      </c>
      <c r="B946" t="s">
        <v>5618</v>
      </c>
      <c r="C946" t="s">
        <v>5619</v>
      </c>
      <c r="D946" t="s">
        <v>5620</v>
      </c>
      <c r="E946" t="s">
        <v>5621</v>
      </c>
      <c r="F946" t="s">
        <v>5622</v>
      </c>
      <c r="G946" t="s">
        <v>5623</v>
      </c>
      <c r="H946" t="s">
        <v>5623</v>
      </c>
    </row>
    <row r="947" spans="1:8">
      <c r="A947">
        <v>944</v>
      </c>
      <c r="B947" t="s">
        <v>5624</v>
      </c>
      <c r="C947" t="s">
        <v>5625</v>
      </c>
      <c r="D947" t="s">
        <v>5626</v>
      </c>
      <c r="E947" t="s">
        <v>5626</v>
      </c>
      <c r="F947" t="s">
        <v>5627</v>
      </c>
      <c r="G947" t="s">
        <v>5628</v>
      </c>
      <c r="H947" t="s">
        <v>5628</v>
      </c>
    </row>
    <row r="948" spans="1:8">
      <c r="A948">
        <v>945</v>
      </c>
      <c r="B948" t="s">
        <v>5629</v>
      </c>
      <c r="C948" t="s">
        <v>5630</v>
      </c>
      <c r="D948" t="s">
        <v>5631</v>
      </c>
      <c r="E948" t="s">
        <v>5631</v>
      </c>
      <c r="F948" t="s">
        <v>5633</v>
      </c>
      <c r="G948" t="s">
        <v>5634</v>
      </c>
      <c r="H948" t="s">
        <v>5635</v>
      </c>
    </row>
    <row r="949" spans="1:8">
      <c r="A949">
        <v>946</v>
      </c>
      <c r="B949" t="s">
        <v>5636</v>
      </c>
      <c r="C949" t="s">
        <v>5637</v>
      </c>
      <c r="D949" t="s">
        <v>5638</v>
      </c>
      <c r="E949" t="s">
        <v>5639</v>
      </c>
      <c r="F949" t="s">
        <v>5640</v>
      </c>
      <c r="G949" t="s">
        <v>5641</v>
      </c>
      <c r="H949" t="s">
        <v>5641</v>
      </c>
    </row>
    <row r="950" spans="1:8">
      <c r="A950">
        <v>947</v>
      </c>
      <c r="B950" t="s">
        <v>5642</v>
      </c>
      <c r="C950" t="s">
        <v>5643</v>
      </c>
      <c r="D950" t="s">
        <v>5644</v>
      </c>
      <c r="E950" t="s">
        <v>5644</v>
      </c>
      <c r="F950" t="s">
        <v>5645</v>
      </c>
      <c r="G950" t="s">
        <v>5646</v>
      </c>
      <c r="H950" t="s">
        <v>5646</v>
      </c>
    </row>
    <row r="951" spans="1:8">
      <c r="A951">
        <v>948</v>
      </c>
      <c r="B951" t="s">
        <v>5647</v>
      </c>
      <c r="C951" t="s">
        <v>5648</v>
      </c>
      <c r="D951" t="s">
        <v>5649</v>
      </c>
      <c r="E951" t="s">
        <v>5650</v>
      </c>
      <c r="F951" t="s">
        <v>5651</v>
      </c>
      <c r="G951" t="s">
        <v>5652</v>
      </c>
      <c r="H951" t="s">
        <v>5652</v>
      </c>
    </row>
    <row r="952" spans="1:8">
      <c r="A952">
        <v>949</v>
      </c>
      <c r="B952" t="s">
        <v>5653</v>
      </c>
      <c r="C952" t="s">
        <v>5654</v>
      </c>
      <c r="D952" t="s">
        <v>5655</v>
      </c>
      <c r="E952" t="s">
        <v>5656</v>
      </c>
      <c r="F952" t="s">
        <v>6896</v>
      </c>
      <c r="G952" t="s">
        <v>5658</v>
      </c>
      <c r="H952" t="s">
        <v>5659</v>
      </c>
    </row>
    <row r="953" spans="1:8">
      <c r="A953">
        <v>950</v>
      </c>
      <c r="B953" t="s">
        <v>5660</v>
      </c>
      <c r="C953" t="s">
        <v>5661</v>
      </c>
      <c r="D953" t="s">
        <v>5662</v>
      </c>
      <c r="E953" t="s">
        <v>5662</v>
      </c>
      <c r="F953" t="s">
        <v>5663</v>
      </c>
      <c r="G953" t="s">
        <v>945</v>
      </c>
      <c r="H953" t="s">
        <v>945</v>
      </c>
    </row>
    <row r="954" spans="1:8">
      <c r="A954">
        <v>951</v>
      </c>
      <c r="B954" t="s">
        <v>5664</v>
      </c>
      <c r="C954" t="s">
        <v>5665</v>
      </c>
      <c r="D954" t="s">
        <v>5666</v>
      </c>
      <c r="E954" t="s">
        <v>5667</v>
      </c>
      <c r="F954" t="s">
        <v>5668</v>
      </c>
      <c r="G954" t="s">
        <v>5669</v>
      </c>
      <c r="H954" t="s">
        <v>5669</v>
      </c>
    </row>
    <row r="955" spans="1:8">
      <c r="A955">
        <v>952</v>
      </c>
      <c r="B955" t="s">
        <v>5670</v>
      </c>
      <c r="C955" t="s">
        <v>5671</v>
      </c>
      <c r="D955" t="s">
        <v>5672</v>
      </c>
      <c r="E955" t="s">
        <v>5673</v>
      </c>
      <c r="F955" t="s">
        <v>5674</v>
      </c>
      <c r="G955" t="s">
        <v>5675</v>
      </c>
      <c r="H955" t="s">
        <v>5675</v>
      </c>
    </row>
    <row r="956" spans="1:8">
      <c r="A956">
        <v>953</v>
      </c>
      <c r="B956" t="s">
        <v>5676</v>
      </c>
      <c r="C956" t="s">
        <v>5677</v>
      </c>
      <c r="D956" t="s">
        <v>5678</v>
      </c>
      <c r="E956" t="s">
        <v>5678</v>
      </c>
      <c r="F956" t="s">
        <v>5679</v>
      </c>
      <c r="G956" t="s">
        <v>5680</v>
      </c>
      <c r="H956" t="s">
        <v>5680</v>
      </c>
    </row>
    <row r="957" spans="1:8">
      <c r="A957">
        <v>954</v>
      </c>
      <c r="B957" t="s">
        <v>5681</v>
      </c>
      <c r="C957" t="s">
        <v>5682</v>
      </c>
      <c r="D957" t="s">
        <v>5683</v>
      </c>
      <c r="E957" t="s">
        <v>5684</v>
      </c>
      <c r="F957" t="s">
        <v>5683</v>
      </c>
      <c r="G957" t="s">
        <v>5685</v>
      </c>
      <c r="H957" t="s">
        <v>5686</v>
      </c>
    </row>
    <row r="958" spans="1:8">
      <c r="A958">
        <v>955</v>
      </c>
      <c r="B958" t="s">
        <v>5687</v>
      </c>
      <c r="C958" t="s">
        <v>5688</v>
      </c>
      <c r="D958" t="s">
        <v>5689</v>
      </c>
      <c r="E958" t="s">
        <v>5690</v>
      </c>
      <c r="F958" t="s">
        <v>5691</v>
      </c>
      <c r="G958" t="s">
        <v>5692</v>
      </c>
      <c r="H958" t="s">
        <v>5693</v>
      </c>
    </row>
    <row r="959" spans="1:8">
      <c r="A959">
        <v>956</v>
      </c>
      <c r="B959" t="s">
        <v>5694</v>
      </c>
      <c r="C959" t="s">
        <v>5695</v>
      </c>
      <c r="D959" t="s">
        <v>1411</v>
      </c>
      <c r="E959" t="s">
        <v>5696</v>
      </c>
      <c r="F959" t="s">
        <v>578</v>
      </c>
      <c r="G959" t="s">
        <v>5697</v>
      </c>
      <c r="H959" t="s">
        <v>5698</v>
      </c>
    </row>
    <row r="960" spans="1:8">
      <c r="A960">
        <v>957</v>
      </c>
      <c r="B960" t="s">
        <v>5699</v>
      </c>
      <c r="C960" t="s">
        <v>5700</v>
      </c>
      <c r="D960" t="s">
        <v>5701</v>
      </c>
      <c r="E960" t="s">
        <v>1073</v>
      </c>
      <c r="F960" t="s">
        <v>5702</v>
      </c>
      <c r="G960" t="s">
        <v>1074</v>
      </c>
      <c r="H960" t="s">
        <v>5703</v>
      </c>
    </row>
    <row r="961" spans="1:8">
      <c r="A961">
        <v>958</v>
      </c>
      <c r="B961" t="s">
        <v>5704</v>
      </c>
      <c r="C961" t="s">
        <v>5705</v>
      </c>
      <c r="D961" t="s">
        <v>5706</v>
      </c>
      <c r="E961" t="s">
        <v>5706</v>
      </c>
      <c r="F961" t="s">
        <v>5707</v>
      </c>
      <c r="G961" t="s">
        <v>5708</v>
      </c>
      <c r="H961" t="s">
        <v>5709</v>
      </c>
    </row>
    <row r="962" spans="1:8">
      <c r="A962">
        <v>959</v>
      </c>
      <c r="B962" t="s">
        <v>5710</v>
      </c>
      <c r="C962" t="s">
        <v>5711</v>
      </c>
      <c r="D962" t="s">
        <v>5712</v>
      </c>
      <c r="E962" t="s">
        <v>5713</v>
      </c>
      <c r="F962" t="s">
        <v>5714</v>
      </c>
      <c r="G962" t="s">
        <v>5715</v>
      </c>
      <c r="H962" t="s">
        <v>5716</v>
      </c>
    </row>
    <row r="963" spans="1:8">
      <c r="A963">
        <v>960</v>
      </c>
      <c r="B963" t="s">
        <v>5717</v>
      </c>
      <c r="C963" t="s">
        <v>5718</v>
      </c>
      <c r="D963" t="s">
        <v>5719</v>
      </c>
      <c r="E963" t="s">
        <v>5720</v>
      </c>
      <c r="F963" t="s">
        <v>5719</v>
      </c>
      <c r="G963" t="s">
        <v>5721</v>
      </c>
      <c r="H963" t="s">
        <v>5722</v>
      </c>
    </row>
    <row r="964" spans="1:8">
      <c r="A964">
        <v>961</v>
      </c>
      <c r="B964" t="s">
        <v>5723</v>
      </c>
      <c r="C964" t="s">
        <v>5724</v>
      </c>
      <c r="D964" t="s">
        <v>5725</v>
      </c>
      <c r="E964" t="s">
        <v>5726</v>
      </c>
      <c r="F964" t="s">
        <v>5727</v>
      </c>
      <c r="G964" t="s">
        <v>5728</v>
      </c>
      <c r="H964" t="s">
        <v>5729</v>
      </c>
    </row>
    <row r="965" spans="1:8">
      <c r="A965">
        <v>962</v>
      </c>
      <c r="B965" t="s">
        <v>5730</v>
      </c>
      <c r="C965" t="s">
        <v>5731</v>
      </c>
      <c r="D965" t="s">
        <v>5732</v>
      </c>
      <c r="E965" t="s">
        <v>5732</v>
      </c>
      <c r="F965" t="s">
        <v>5733</v>
      </c>
      <c r="G965" t="s">
        <v>5734</v>
      </c>
      <c r="H965" t="s">
        <v>5734</v>
      </c>
    </row>
    <row r="966" spans="1:8">
      <c r="A966">
        <v>963</v>
      </c>
      <c r="B966" t="s">
        <v>5735</v>
      </c>
      <c r="C966" t="s">
        <v>7302</v>
      </c>
      <c r="D966" t="s">
        <v>5737</v>
      </c>
      <c r="E966" t="s">
        <v>5738</v>
      </c>
      <c r="F966" t="s">
        <v>7354</v>
      </c>
      <c r="G966" t="s">
        <v>5740</v>
      </c>
      <c r="H966" t="s">
        <v>5741</v>
      </c>
    </row>
    <row r="967" spans="1:8">
      <c r="A967">
        <v>964</v>
      </c>
      <c r="B967" t="s">
        <v>5742</v>
      </c>
      <c r="C967" t="s">
        <v>5743</v>
      </c>
      <c r="D967" t="s">
        <v>5744</v>
      </c>
      <c r="E967" t="s">
        <v>5744</v>
      </c>
      <c r="F967" t="s">
        <v>5745</v>
      </c>
      <c r="G967" t="s">
        <v>5746</v>
      </c>
      <c r="H967" t="s">
        <v>5747</v>
      </c>
    </row>
    <row r="968" spans="1:8">
      <c r="A968">
        <v>965</v>
      </c>
      <c r="B968" t="s">
        <v>5748</v>
      </c>
      <c r="C968" t="s">
        <v>5736</v>
      </c>
      <c r="D968" t="s">
        <v>5749</v>
      </c>
      <c r="E968" t="s">
        <v>5750</v>
      </c>
      <c r="F968" t="s">
        <v>5751</v>
      </c>
      <c r="G968" t="s">
        <v>5752</v>
      </c>
      <c r="H968" t="s">
        <v>5753</v>
      </c>
    </row>
    <row r="969" spans="1:8">
      <c r="A969">
        <v>966</v>
      </c>
      <c r="B969" t="s">
        <v>5754</v>
      </c>
      <c r="C969" t="s">
        <v>5755</v>
      </c>
      <c r="D969" t="s">
        <v>5756</v>
      </c>
      <c r="E969" t="s">
        <v>5757</v>
      </c>
      <c r="F969" t="s">
        <v>5758</v>
      </c>
      <c r="G969" t="s">
        <v>5759</v>
      </c>
      <c r="H969" t="s">
        <v>5760</v>
      </c>
    </row>
    <row r="970" spans="1:8">
      <c r="A970">
        <v>967</v>
      </c>
      <c r="B970" t="s">
        <v>5761</v>
      </c>
      <c r="C970" t="s">
        <v>5762</v>
      </c>
      <c r="D970" t="s">
        <v>5763</v>
      </c>
      <c r="E970" t="s">
        <v>5764</v>
      </c>
      <c r="F970" t="s">
        <v>5765</v>
      </c>
      <c r="G970" t="s">
        <v>5766</v>
      </c>
      <c r="H970" t="s">
        <v>5767</v>
      </c>
    </row>
    <row r="971" spans="1:8">
      <c r="A971">
        <v>968</v>
      </c>
      <c r="B971" t="s">
        <v>5768</v>
      </c>
      <c r="C971" t="s">
        <v>5736</v>
      </c>
      <c r="D971" t="s">
        <v>5753</v>
      </c>
      <c r="E971" t="s">
        <v>5750</v>
      </c>
      <c r="F971" t="s">
        <v>5769</v>
      </c>
      <c r="G971" t="s">
        <v>5752</v>
      </c>
      <c r="H971" t="s">
        <v>5753</v>
      </c>
    </row>
    <row r="972" spans="1:8">
      <c r="A972">
        <v>969</v>
      </c>
      <c r="B972" t="s">
        <v>5770</v>
      </c>
      <c r="C972" t="s">
        <v>5771</v>
      </c>
      <c r="D972" t="s">
        <v>5772</v>
      </c>
      <c r="E972" t="s">
        <v>1668</v>
      </c>
      <c r="F972" t="s">
        <v>5773</v>
      </c>
      <c r="G972" t="s">
        <v>5774</v>
      </c>
      <c r="H972" t="s">
        <v>5775</v>
      </c>
    </row>
    <row r="973" spans="1:8">
      <c r="A973">
        <v>970</v>
      </c>
      <c r="B973" t="s">
        <v>5776</v>
      </c>
      <c r="C973" t="s">
        <v>5777</v>
      </c>
      <c r="D973" t="s">
        <v>5778</v>
      </c>
      <c r="E973" t="s">
        <v>5778</v>
      </c>
      <c r="F973" t="s">
        <v>5778</v>
      </c>
      <c r="G973" t="s">
        <v>5779</v>
      </c>
      <c r="H973" t="s">
        <v>5780</v>
      </c>
    </row>
    <row r="974" spans="1:8">
      <c r="A974">
        <v>971</v>
      </c>
      <c r="B974" t="s">
        <v>5781</v>
      </c>
      <c r="C974" t="s">
        <v>7303</v>
      </c>
      <c r="D974" t="s">
        <v>5782</v>
      </c>
      <c r="E974" t="s">
        <v>5782</v>
      </c>
      <c r="F974" t="s">
        <v>5783</v>
      </c>
      <c r="G974" t="s">
        <v>5784</v>
      </c>
      <c r="H974" t="s">
        <v>5785</v>
      </c>
    </row>
    <row r="975" spans="1:8">
      <c r="A975">
        <v>972</v>
      </c>
      <c r="B975" t="s">
        <v>5786</v>
      </c>
      <c r="C975" t="s">
        <v>5787</v>
      </c>
      <c r="D975" t="s">
        <v>5788</v>
      </c>
      <c r="E975" t="s">
        <v>5789</v>
      </c>
      <c r="F975" t="s">
        <v>5790</v>
      </c>
      <c r="G975" t="s">
        <v>5791</v>
      </c>
      <c r="H975" t="s">
        <v>5792</v>
      </c>
    </row>
    <row r="976" spans="1:8">
      <c r="A976">
        <v>973</v>
      </c>
      <c r="B976" t="s">
        <v>5793</v>
      </c>
      <c r="C976" t="s">
        <v>5794</v>
      </c>
      <c r="D976" t="s">
        <v>5795</v>
      </c>
      <c r="E976" t="s">
        <v>5796</v>
      </c>
      <c r="F976" t="s">
        <v>5797</v>
      </c>
      <c r="G976" t="s">
        <v>5798</v>
      </c>
      <c r="H976" t="s">
        <v>5798</v>
      </c>
    </row>
    <row r="977" spans="1:8">
      <c r="A977">
        <v>974</v>
      </c>
      <c r="B977" t="s">
        <v>5799</v>
      </c>
      <c r="C977" t="s">
        <v>5800</v>
      </c>
      <c r="D977" t="s">
        <v>5801</v>
      </c>
      <c r="E977" t="s">
        <v>5802</v>
      </c>
      <c r="F977" t="s">
        <v>5802</v>
      </c>
      <c r="G977" t="s">
        <v>5802</v>
      </c>
      <c r="H977" t="s">
        <v>5802</v>
      </c>
    </row>
    <row r="978" spans="1:8">
      <c r="A978">
        <v>975</v>
      </c>
      <c r="B978" t="s">
        <v>5803</v>
      </c>
      <c r="C978" t="s">
        <v>5804</v>
      </c>
      <c r="D978" t="s">
        <v>5805</v>
      </c>
      <c r="E978" t="s">
        <v>5806</v>
      </c>
      <c r="F978" t="s">
        <v>5807</v>
      </c>
      <c r="G978" t="s">
        <v>5808</v>
      </c>
      <c r="H978" t="s">
        <v>5809</v>
      </c>
    </row>
    <row r="979" spans="1:8">
      <c r="A979">
        <v>976</v>
      </c>
      <c r="B979" t="s">
        <v>5810</v>
      </c>
      <c r="C979" t="s">
        <v>5811</v>
      </c>
      <c r="D979" t="s">
        <v>5812</v>
      </c>
      <c r="E979" t="s">
        <v>5813</v>
      </c>
      <c r="F979" t="s">
        <v>5814</v>
      </c>
      <c r="G979" t="s">
        <v>5815</v>
      </c>
      <c r="H979" t="s">
        <v>5815</v>
      </c>
    </row>
    <row r="980" spans="1:8">
      <c r="A980">
        <v>977</v>
      </c>
      <c r="B980" t="s">
        <v>5816</v>
      </c>
      <c r="C980" t="s">
        <v>5817</v>
      </c>
      <c r="D980" t="s">
        <v>5818</v>
      </c>
      <c r="E980" t="s">
        <v>5818</v>
      </c>
      <c r="F980" t="s">
        <v>5819</v>
      </c>
      <c r="G980" t="s">
        <v>5820</v>
      </c>
      <c r="H980" t="s">
        <v>5821</v>
      </c>
    </row>
    <row r="981" spans="1:8">
      <c r="A981">
        <v>978</v>
      </c>
      <c r="B981" t="s">
        <v>5822</v>
      </c>
      <c r="C981" t="s">
        <v>5823</v>
      </c>
      <c r="D981" t="s">
        <v>5824</v>
      </c>
      <c r="E981" t="s">
        <v>5825</v>
      </c>
      <c r="F981" t="s">
        <v>5826</v>
      </c>
      <c r="G981" t="s">
        <v>5827</v>
      </c>
      <c r="H981" t="s">
        <v>5828</v>
      </c>
    </row>
    <row r="982" spans="1:8">
      <c r="A982">
        <v>979</v>
      </c>
      <c r="B982" t="s">
        <v>5829</v>
      </c>
      <c r="C982" t="s">
        <v>5830</v>
      </c>
      <c r="D982" t="s">
        <v>5831</v>
      </c>
      <c r="E982" t="s">
        <v>5831</v>
      </c>
      <c r="F982" t="s">
        <v>5832</v>
      </c>
      <c r="G982" t="s">
        <v>5833</v>
      </c>
      <c r="H982" t="s">
        <v>5834</v>
      </c>
    </row>
    <row r="983" spans="1:8">
      <c r="A983">
        <v>980</v>
      </c>
      <c r="B983" t="s">
        <v>5835</v>
      </c>
      <c r="C983" t="s">
        <v>5836</v>
      </c>
      <c r="D983" t="s">
        <v>5837</v>
      </c>
      <c r="E983" t="s">
        <v>5838</v>
      </c>
      <c r="F983" t="s">
        <v>5839</v>
      </c>
      <c r="G983" t="s">
        <v>5840</v>
      </c>
      <c r="H983" t="s">
        <v>5841</v>
      </c>
    </row>
    <row r="984" spans="1:8">
      <c r="A984">
        <v>981</v>
      </c>
      <c r="B984" t="s">
        <v>5842</v>
      </c>
      <c r="C984" t="s">
        <v>5843</v>
      </c>
      <c r="D984" t="s">
        <v>5844</v>
      </c>
      <c r="E984" t="s">
        <v>5844</v>
      </c>
      <c r="F984" t="s">
        <v>5845</v>
      </c>
      <c r="G984" t="s">
        <v>5846</v>
      </c>
      <c r="H984" t="s">
        <v>5847</v>
      </c>
    </row>
    <row r="985" spans="1:8">
      <c r="A985">
        <v>982</v>
      </c>
      <c r="B985" t="s">
        <v>5848</v>
      </c>
      <c r="C985" t="s">
        <v>5849</v>
      </c>
      <c r="D985" t="s">
        <v>5850</v>
      </c>
      <c r="E985" t="s">
        <v>5851</v>
      </c>
      <c r="F985" t="s">
        <v>5852</v>
      </c>
      <c r="G985" t="s">
        <v>5853</v>
      </c>
      <c r="H985" t="s">
        <v>5853</v>
      </c>
    </row>
    <row r="986" spans="1:8">
      <c r="A986">
        <v>983</v>
      </c>
      <c r="B986" t="s">
        <v>5854</v>
      </c>
      <c r="C986" t="s">
        <v>582</v>
      </c>
      <c r="D986" t="s">
        <v>582</v>
      </c>
      <c r="E986" t="s">
        <v>582</v>
      </c>
      <c r="F986" t="s">
        <v>5855</v>
      </c>
      <c r="G986" t="s">
        <v>582</v>
      </c>
      <c r="H986" t="s">
        <v>582</v>
      </c>
    </row>
    <row r="987" spans="1:8">
      <c r="A987">
        <v>984</v>
      </c>
      <c r="B987" t="s">
        <v>5856</v>
      </c>
      <c r="C987" t="s">
        <v>5857</v>
      </c>
      <c r="D987" t="s">
        <v>5858</v>
      </c>
      <c r="E987" t="s">
        <v>5858</v>
      </c>
      <c r="F987" t="s">
        <v>5859</v>
      </c>
      <c r="G987" t="s">
        <v>5860</v>
      </c>
      <c r="H987" t="s">
        <v>5861</v>
      </c>
    </row>
    <row r="988" spans="1:8">
      <c r="A988">
        <v>985</v>
      </c>
      <c r="B988" t="s">
        <v>5862</v>
      </c>
      <c r="C988" t="s">
        <v>5863</v>
      </c>
      <c r="D988" t="s">
        <v>5864</v>
      </c>
      <c r="E988" t="s">
        <v>5865</v>
      </c>
      <c r="F988" t="s">
        <v>5866</v>
      </c>
      <c r="G988" t="s">
        <v>5867</v>
      </c>
      <c r="H988" t="s">
        <v>5867</v>
      </c>
    </row>
    <row r="989" spans="1:8">
      <c r="A989">
        <v>986</v>
      </c>
      <c r="B989" t="s">
        <v>5868</v>
      </c>
      <c r="C989" t="s">
        <v>5869</v>
      </c>
      <c r="D989" t="s">
        <v>5870</v>
      </c>
      <c r="E989" t="s">
        <v>5871</v>
      </c>
      <c r="F989" t="s">
        <v>5872</v>
      </c>
      <c r="G989" t="s">
        <v>5873</v>
      </c>
      <c r="H989" t="s">
        <v>5874</v>
      </c>
    </row>
    <row r="990" spans="1:8">
      <c r="A990">
        <v>987</v>
      </c>
      <c r="B990" t="s">
        <v>5875</v>
      </c>
      <c r="C990" t="s">
        <v>5876</v>
      </c>
      <c r="D990" t="s">
        <v>5877</v>
      </c>
      <c r="E990" t="s">
        <v>5878</v>
      </c>
      <c r="F990" t="s">
        <v>5878</v>
      </c>
      <c r="G990" t="s">
        <v>5879</v>
      </c>
      <c r="H990" t="s">
        <v>5879</v>
      </c>
    </row>
    <row r="991" spans="1:8">
      <c r="A991">
        <v>988</v>
      </c>
      <c r="B991" t="s">
        <v>5880</v>
      </c>
      <c r="C991" t="s">
        <v>5881</v>
      </c>
      <c r="D991" t="s">
        <v>5882</v>
      </c>
      <c r="E991" t="s">
        <v>5883</v>
      </c>
      <c r="F991" t="s">
        <v>5884</v>
      </c>
      <c r="G991" t="s">
        <v>5885</v>
      </c>
      <c r="H991" t="s">
        <v>5885</v>
      </c>
    </row>
    <row r="992" spans="1:8">
      <c r="A992">
        <v>989</v>
      </c>
      <c r="B992" t="s">
        <v>5886</v>
      </c>
      <c r="C992" t="s">
        <v>5887</v>
      </c>
      <c r="D992" t="s">
        <v>5888</v>
      </c>
      <c r="E992" t="s">
        <v>5889</v>
      </c>
      <c r="F992" t="s">
        <v>5890</v>
      </c>
      <c r="G992" t="s">
        <v>5891</v>
      </c>
      <c r="H992" t="s">
        <v>5892</v>
      </c>
    </row>
    <row r="993" spans="1:8">
      <c r="A993">
        <v>990</v>
      </c>
      <c r="B993" t="s">
        <v>5893</v>
      </c>
      <c r="C993" t="s">
        <v>2516</v>
      </c>
      <c r="D993" t="s">
        <v>5894</v>
      </c>
      <c r="E993" t="s">
        <v>2358</v>
      </c>
      <c r="F993" t="s">
        <v>2358</v>
      </c>
      <c r="G993" t="s">
        <v>5895</v>
      </c>
      <c r="H993" t="s">
        <v>5895</v>
      </c>
    </row>
    <row r="994" spans="1:8">
      <c r="A994">
        <v>991</v>
      </c>
      <c r="B994" t="s">
        <v>5896</v>
      </c>
      <c r="C994" t="s">
        <v>5897</v>
      </c>
      <c r="D994" t="s">
        <v>5898</v>
      </c>
      <c r="E994" t="s">
        <v>5899</v>
      </c>
      <c r="F994" t="s">
        <v>5900</v>
      </c>
      <c r="G994" t="s">
        <v>5901</v>
      </c>
      <c r="H994" t="s">
        <v>5902</v>
      </c>
    </row>
    <row r="995" spans="1:8">
      <c r="A995">
        <v>992</v>
      </c>
      <c r="B995" t="s">
        <v>5903</v>
      </c>
      <c r="C995" t="s">
        <v>7304</v>
      </c>
      <c r="D995" t="s">
        <v>5904</v>
      </c>
      <c r="E995" t="s">
        <v>5905</v>
      </c>
      <c r="F995" t="s">
        <v>5906</v>
      </c>
      <c r="G995" t="s">
        <v>5907</v>
      </c>
      <c r="H995" t="s">
        <v>5907</v>
      </c>
    </row>
    <row r="996" spans="1:8">
      <c r="A996">
        <v>993</v>
      </c>
      <c r="B996" t="s">
        <v>5908</v>
      </c>
      <c r="C996" t="s">
        <v>5909</v>
      </c>
      <c r="D996" t="s">
        <v>5910</v>
      </c>
      <c r="E996" t="s">
        <v>5911</v>
      </c>
      <c r="F996" t="s">
        <v>5910</v>
      </c>
      <c r="G996" t="s">
        <v>5912</v>
      </c>
      <c r="H996" t="s">
        <v>5913</v>
      </c>
    </row>
    <row r="997" spans="1:8">
      <c r="A997">
        <v>994</v>
      </c>
      <c r="B997" t="s">
        <v>5914</v>
      </c>
      <c r="C997" t="s">
        <v>5915</v>
      </c>
      <c r="D997" t="s">
        <v>5916</v>
      </c>
      <c r="E997" t="s">
        <v>5917</v>
      </c>
      <c r="F997" t="s">
        <v>5918</v>
      </c>
      <c r="G997" t="s">
        <v>5919</v>
      </c>
      <c r="H997" t="s">
        <v>5920</v>
      </c>
    </row>
    <row r="998" spans="1:8">
      <c r="A998">
        <v>995</v>
      </c>
      <c r="B998" t="s">
        <v>5921</v>
      </c>
      <c r="C998" t="s">
        <v>5922</v>
      </c>
      <c r="D998" t="s">
        <v>5923</v>
      </c>
      <c r="E998" t="s">
        <v>5924</v>
      </c>
      <c r="F998" t="s">
        <v>5923</v>
      </c>
      <c r="G998" t="s">
        <v>5925</v>
      </c>
      <c r="H998" t="s">
        <v>5926</v>
      </c>
    </row>
    <row r="999" spans="1:8">
      <c r="A999">
        <v>996</v>
      </c>
      <c r="B999" t="s">
        <v>5927</v>
      </c>
      <c r="C999" t="s">
        <v>5928</v>
      </c>
      <c r="D999" t="s">
        <v>5929</v>
      </c>
      <c r="E999" t="s">
        <v>5929</v>
      </c>
      <c r="F999" t="s">
        <v>5930</v>
      </c>
      <c r="G999" t="s">
        <v>5931</v>
      </c>
      <c r="H999" t="s">
        <v>5932</v>
      </c>
    </row>
    <row r="1000" spans="1:8">
      <c r="A1000">
        <v>997</v>
      </c>
      <c r="B1000" t="s">
        <v>5933</v>
      </c>
      <c r="C1000" t="s">
        <v>5934</v>
      </c>
      <c r="D1000" t="s">
        <v>5935</v>
      </c>
      <c r="E1000" t="s">
        <v>5936</v>
      </c>
      <c r="F1000" t="s">
        <v>5937</v>
      </c>
      <c r="G1000" t="s">
        <v>5938</v>
      </c>
      <c r="H1000" t="s">
        <v>5938</v>
      </c>
    </row>
    <row r="1001" spans="1:8">
      <c r="A1001">
        <v>998</v>
      </c>
      <c r="B1001" t="s">
        <v>5939</v>
      </c>
      <c r="C1001" t="s">
        <v>5940</v>
      </c>
      <c r="D1001" t="s">
        <v>5941</v>
      </c>
      <c r="E1001" t="s">
        <v>5942</v>
      </c>
      <c r="F1001" t="s">
        <v>5943</v>
      </c>
      <c r="G1001" t="s">
        <v>5944</v>
      </c>
      <c r="H1001" t="s">
        <v>5945</v>
      </c>
    </row>
    <row r="1002" spans="1:8">
      <c r="A1002">
        <v>999</v>
      </c>
      <c r="B1002" t="s">
        <v>5947</v>
      </c>
      <c r="C1002" t="s">
        <v>5948</v>
      </c>
      <c r="D1002" t="s">
        <v>5949</v>
      </c>
      <c r="E1002" t="s">
        <v>5949</v>
      </c>
      <c r="F1002" t="s">
        <v>5950</v>
      </c>
      <c r="G1002" t="s">
        <v>5951</v>
      </c>
      <c r="H1002" t="s">
        <v>5952</v>
      </c>
    </row>
    <row r="1003" spans="1:8">
      <c r="A1003">
        <v>1000</v>
      </c>
      <c r="B1003" t="s">
        <v>5953</v>
      </c>
      <c r="C1003" t="s">
        <v>5954</v>
      </c>
      <c r="D1003" t="s">
        <v>5955</v>
      </c>
      <c r="E1003" t="s">
        <v>5956</v>
      </c>
      <c r="F1003" t="s">
        <v>5955</v>
      </c>
      <c r="G1003" t="s">
        <v>5957</v>
      </c>
      <c r="H1003" t="s">
        <v>5958</v>
      </c>
    </row>
    <row r="1004" spans="1:8">
      <c r="A1004">
        <v>1001</v>
      </c>
      <c r="B1004" t="s">
        <v>5959</v>
      </c>
      <c r="C1004" t="s">
        <v>5960</v>
      </c>
      <c r="D1004" t="s">
        <v>5961</v>
      </c>
      <c r="E1004" t="s">
        <v>5961</v>
      </c>
      <c r="F1004" t="s">
        <v>5962</v>
      </c>
      <c r="G1004" t="s">
        <v>5963</v>
      </c>
      <c r="H1004" t="s">
        <v>5964</v>
      </c>
    </row>
    <row r="1005" spans="1:8">
      <c r="A1005">
        <v>1002</v>
      </c>
      <c r="B1005" t="s">
        <v>5965</v>
      </c>
      <c r="C1005" t="s">
        <v>5966</v>
      </c>
      <c r="D1005" t="s">
        <v>5967</v>
      </c>
      <c r="E1005" t="s">
        <v>5968</v>
      </c>
      <c r="F1005" t="s">
        <v>5969</v>
      </c>
      <c r="G1005" t="s">
        <v>5970</v>
      </c>
      <c r="H1005" t="s">
        <v>5971</v>
      </c>
    </row>
    <row r="1006" spans="1:8">
      <c r="A1006">
        <v>1003</v>
      </c>
      <c r="B1006" t="s">
        <v>5972</v>
      </c>
      <c r="C1006" t="s">
        <v>5973</v>
      </c>
      <c r="D1006" t="s">
        <v>5974</v>
      </c>
      <c r="E1006" t="s">
        <v>5974</v>
      </c>
      <c r="F1006" t="s">
        <v>5974</v>
      </c>
      <c r="G1006" t="s">
        <v>5975</v>
      </c>
      <c r="H1006" t="s">
        <v>5975</v>
      </c>
    </row>
    <row r="1007" spans="1:8">
      <c r="A1007">
        <v>1004</v>
      </c>
      <c r="B1007" t="s">
        <v>5976</v>
      </c>
      <c r="C1007" t="s">
        <v>5977</v>
      </c>
      <c r="D1007" t="s">
        <v>5978</v>
      </c>
      <c r="E1007" t="s">
        <v>5978</v>
      </c>
      <c r="F1007" t="s">
        <v>5979</v>
      </c>
      <c r="G1007" t="s">
        <v>5980</v>
      </c>
      <c r="H1007" t="s">
        <v>5981</v>
      </c>
    </row>
    <row r="1008" spans="1:8">
      <c r="A1008">
        <v>1005</v>
      </c>
      <c r="B1008" t="s">
        <v>5982</v>
      </c>
      <c r="C1008" t="s">
        <v>5983</v>
      </c>
      <c r="D1008" t="s">
        <v>5984</v>
      </c>
      <c r="E1008" t="s">
        <v>5985</v>
      </c>
      <c r="F1008" t="s">
        <v>5986</v>
      </c>
      <c r="G1008" t="s">
        <v>5987</v>
      </c>
      <c r="H1008" t="s">
        <v>5987</v>
      </c>
    </row>
    <row r="1009" spans="1:8">
      <c r="A1009">
        <v>1006</v>
      </c>
      <c r="B1009" t="s">
        <v>5988</v>
      </c>
      <c r="C1009" t="s">
        <v>5989</v>
      </c>
      <c r="D1009" t="s">
        <v>5990</v>
      </c>
      <c r="E1009" t="s">
        <v>5991</v>
      </c>
      <c r="F1009" t="s">
        <v>5990</v>
      </c>
      <c r="G1009" t="s">
        <v>5992</v>
      </c>
      <c r="H1009" t="s">
        <v>5992</v>
      </c>
    </row>
    <row r="1010" spans="1:8">
      <c r="A1010">
        <v>1007</v>
      </c>
      <c r="B1010" t="s">
        <v>5993</v>
      </c>
      <c r="C1010" t="s">
        <v>5994</v>
      </c>
      <c r="D1010" t="s">
        <v>5995</v>
      </c>
      <c r="E1010" t="s">
        <v>5974</v>
      </c>
      <c r="F1010" t="s">
        <v>5995</v>
      </c>
      <c r="G1010" t="s">
        <v>5996</v>
      </c>
      <c r="H1010" t="s">
        <v>5996</v>
      </c>
    </row>
    <row r="1011" spans="1:8">
      <c r="A1011">
        <v>1008</v>
      </c>
      <c r="B1011" t="s">
        <v>5997</v>
      </c>
      <c r="C1011" t="s">
        <v>5998</v>
      </c>
      <c r="D1011" t="s">
        <v>5999</v>
      </c>
      <c r="E1011" t="s">
        <v>6000</v>
      </c>
      <c r="F1011" t="s">
        <v>6001</v>
      </c>
      <c r="G1011" t="s">
        <v>6002</v>
      </c>
      <c r="H1011" t="s">
        <v>6003</v>
      </c>
    </row>
    <row r="1012" spans="1:8">
      <c r="A1012">
        <v>1009</v>
      </c>
      <c r="B1012" t="s">
        <v>6004</v>
      </c>
      <c r="C1012" t="s">
        <v>6005</v>
      </c>
      <c r="D1012" t="s">
        <v>6006</v>
      </c>
      <c r="E1012" t="s">
        <v>6007</v>
      </c>
      <c r="F1012" t="s">
        <v>6008</v>
      </c>
      <c r="G1012" t="s">
        <v>6009</v>
      </c>
      <c r="H1012" t="s">
        <v>6009</v>
      </c>
    </row>
    <row r="1013" spans="1:8">
      <c r="A1013">
        <v>1010</v>
      </c>
      <c r="B1013" t="s">
        <v>6010</v>
      </c>
      <c r="C1013" t="s">
        <v>6011</v>
      </c>
      <c r="D1013" t="s">
        <v>6012</v>
      </c>
      <c r="E1013" t="s">
        <v>6013</v>
      </c>
      <c r="F1013" t="s">
        <v>6014</v>
      </c>
      <c r="G1013" t="s">
        <v>6015</v>
      </c>
      <c r="H1013" t="s">
        <v>6016</v>
      </c>
    </row>
    <row r="1014" spans="1:8">
      <c r="A1014">
        <v>1011</v>
      </c>
      <c r="B1014" t="s">
        <v>6017</v>
      </c>
      <c r="C1014" t="s">
        <v>6018</v>
      </c>
      <c r="D1014" t="s">
        <v>6019</v>
      </c>
      <c r="E1014" t="s">
        <v>6020</v>
      </c>
      <c r="F1014" t="s">
        <v>6021</v>
      </c>
      <c r="G1014" t="s">
        <v>6022</v>
      </c>
      <c r="H1014" t="s">
        <v>6023</v>
      </c>
    </row>
    <row r="1015" spans="1:8">
      <c r="A1015">
        <v>1012</v>
      </c>
      <c r="B1015" t="s">
        <v>6024</v>
      </c>
      <c r="C1015" t="s">
        <v>6025</v>
      </c>
      <c r="D1015" t="s">
        <v>6026</v>
      </c>
      <c r="E1015" t="s">
        <v>6027</v>
      </c>
      <c r="F1015" t="s">
        <v>6026</v>
      </c>
      <c r="G1015" t="s">
        <v>6028</v>
      </c>
      <c r="H1015" t="s">
        <v>6029</v>
      </c>
    </row>
    <row r="1016" spans="1:8">
      <c r="A1016">
        <v>1013</v>
      </c>
      <c r="B1016" t="s">
        <v>6030</v>
      </c>
      <c r="C1016" t="s">
        <v>6031</v>
      </c>
      <c r="D1016" t="s">
        <v>6032</v>
      </c>
      <c r="E1016" t="s">
        <v>6033</v>
      </c>
      <c r="F1016" t="s">
        <v>6034</v>
      </c>
      <c r="G1016" t="s">
        <v>6035</v>
      </c>
      <c r="H1016" t="s">
        <v>6035</v>
      </c>
    </row>
    <row r="1017" spans="1:8">
      <c r="A1017">
        <v>1014</v>
      </c>
      <c r="B1017" t="s">
        <v>6036</v>
      </c>
      <c r="C1017" t="s">
        <v>6037</v>
      </c>
      <c r="D1017" t="s">
        <v>6038</v>
      </c>
      <c r="E1017" t="s">
        <v>6039</v>
      </c>
      <c r="F1017" t="s">
        <v>6040</v>
      </c>
      <c r="G1017" t="s">
        <v>6041</v>
      </c>
      <c r="H1017" t="s">
        <v>6041</v>
      </c>
    </row>
    <row r="1018" spans="1:8">
      <c r="A1018">
        <v>1015</v>
      </c>
      <c r="B1018" t="s">
        <v>6042</v>
      </c>
      <c r="C1018" t="s">
        <v>6043</v>
      </c>
      <c r="D1018" t="s">
        <v>6044</v>
      </c>
      <c r="E1018" t="s">
        <v>6045</v>
      </c>
      <c r="F1018" t="s">
        <v>6046</v>
      </c>
      <c r="G1018" t="s">
        <v>6047</v>
      </c>
      <c r="H1018" t="s">
        <v>6048</v>
      </c>
    </row>
    <row r="1019" spans="1:8">
      <c r="A1019">
        <v>1016</v>
      </c>
      <c r="B1019" t="s">
        <v>6049</v>
      </c>
      <c r="C1019" t="s">
        <v>6050</v>
      </c>
      <c r="D1019" t="s">
        <v>6051</v>
      </c>
      <c r="E1019" t="s">
        <v>6052</v>
      </c>
      <c r="F1019" t="s">
        <v>6053</v>
      </c>
      <c r="G1019" t="s">
        <v>6054</v>
      </c>
      <c r="H1019" t="s">
        <v>6054</v>
      </c>
    </row>
    <row r="1020" spans="1:8">
      <c r="A1020">
        <v>1017</v>
      </c>
      <c r="B1020" t="s">
        <v>6055</v>
      </c>
      <c r="C1020" t="s">
        <v>6056</v>
      </c>
      <c r="D1020" t="s">
        <v>6057</v>
      </c>
      <c r="E1020" t="s">
        <v>6058</v>
      </c>
      <c r="F1020" t="s">
        <v>6059</v>
      </c>
      <c r="G1020" t="s">
        <v>6060</v>
      </c>
      <c r="H1020" t="s">
        <v>6061</v>
      </c>
    </row>
    <row r="1021" spans="1:8">
      <c r="A1021">
        <v>1018</v>
      </c>
      <c r="B1021" t="s">
        <v>6062</v>
      </c>
      <c r="C1021" t="s">
        <v>6063</v>
      </c>
      <c r="D1021" t="s">
        <v>6064</v>
      </c>
      <c r="E1021" t="s">
        <v>6065</v>
      </c>
      <c r="F1021" t="s">
        <v>6066</v>
      </c>
      <c r="G1021" t="s">
        <v>6067</v>
      </c>
      <c r="H1021" t="s">
        <v>6068</v>
      </c>
    </row>
    <row r="1022" spans="1:8">
      <c r="A1022">
        <v>1019</v>
      </c>
      <c r="B1022" t="s">
        <v>6069</v>
      </c>
      <c r="C1022" t="s">
        <v>6070</v>
      </c>
      <c r="D1022" t="s">
        <v>6071</v>
      </c>
      <c r="E1022" t="s">
        <v>6072</v>
      </c>
      <c r="F1022" t="s">
        <v>6073</v>
      </c>
      <c r="G1022" t="s">
        <v>6074</v>
      </c>
      <c r="H1022" t="s">
        <v>6075</v>
      </c>
    </row>
    <row r="1023" spans="1:8">
      <c r="A1023">
        <v>1020</v>
      </c>
      <c r="B1023" t="s">
        <v>6076</v>
      </c>
      <c r="C1023" t="s">
        <v>6077</v>
      </c>
      <c r="D1023" t="s">
        <v>6078</v>
      </c>
      <c r="E1023" t="s">
        <v>6079</v>
      </c>
      <c r="F1023" t="s">
        <v>6080</v>
      </c>
      <c r="G1023" t="s">
        <v>6081</v>
      </c>
      <c r="H1023" t="s">
        <v>6081</v>
      </c>
    </row>
    <row r="1024" spans="1:8">
      <c r="A1024">
        <v>1021</v>
      </c>
      <c r="B1024" t="s">
        <v>6082</v>
      </c>
      <c r="C1024" t="s">
        <v>6083</v>
      </c>
      <c r="D1024" t="s">
        <v>6084</v>
      </c>
      <c r="E1024" t="s">
        <v>6085</v>
      </c>
      <c r="F1024" t="s">
        <v>6086</v>
      </c>
      <c r="G1024" t="s">
        <v>6087</v>
      </c>
      <c r="H1024" t="s">
        <v>6087</v>
      </c>
    </row>
    <row r="1025" spans="1:8">
      <c r="A1025">
        <v>1022</v>
      </c>
      <c r="B1025" t="s">
        <v>6088</v>
      </c>
      <c r="C1025" t="s">
        <v>6089</v>
      </c>
      <c r="D1025" t="s">
        <v>6090</v>
      </c>
      <c r="E1025" t="s">
        <v>6090</v>
      </c>
      <c r="F1025" t="s">
        <v>6091</v>
      </c>
      <c r="G1025" t="s">
        <v>6092</v>
      </c>
      <c r="H1025" t="s">
        <v>6093</v>
      </c>
    </row>
    <row r="1026" spans="1:8">
      <c r="A1026">
        <v>1023</v>
      </c>
      <c r="B1026" t="s">
        <v>6094</v>
      </c>
      <c r="C1026" t="s">
        <v>6095</v>
      </c>
      <c r="D1026" t="s">
        <v>6096</v>
      </c>
      <c r="E1026" t="s">
        <v>6097</v>
      </c>
      <c r="F1026" t="s">
        <v>6098</v>
      </c>
      <c r="G1026" t="s">
        <v>6099</v>
      </c>
      <c r="H1026" t="s">
        <v>6100</v>
      </c>
    </row>
    <row r="1027" spans="1:8">
      <c r="A1027">
        <v>1024</v>
      </c>
      <c r="B1027" t="s">
        <v>6101</v>
      </c>
      <c r="C1027" t="s">
        <v>7305</v>
      </c>
      <c r="D1027" t="s">
        <v>6102</v>
      </c>
      <c r="E1027" t="s">
        <v>6103</v>
      </c>
      <c r="F1027" t="s">
        <v>6104</v>
      </c>
      <c r="G1027" t="s">
        <v>6105</v>
      </c>
      <c r="H1027" t="s">
        <v>6106</v>
      </c>
    </row>
    <row r="1028" spans="1:8">
      <c r="A1028">
        <v>1025</v>
      </c>
      <c r="B1028" t="s">
        <v>6107</v>
      </c>
      <c r="C1028" t="s">
        <v>6108</v>
      </c>
      <c r="D1028" t="s">
        <v>6109</v>
      </c>
      <c r="E1028" t="s">
        <v>6110</v>
      </c>
      <c r="F1028" t="s">
        <v>6111</v>
      </c>
      <c r="G1028" t="s">
        <v>6112</v>
      </c>
      <c r="H1028" t="s">
        <v>6112</v>
      </c>
    </row>
    <row r="1029" spans="1:8">
      <c r="A1029">
        <v>1026</v>
      </c>
      <c r="B1029" t="s">
        <v>6113</v>
      </c>
      <c r="C1029" t="s">
        <v>6114</v>
      </c>
      <c r="D1029" t="s">
        <v>6115</v>
      </c>
      <c r="E1029" t="s">
        <v>6116</v>
      </c>
      <c r="F1029" t="s">
        <v>6117</v>
      </c>
      <c r="G1029" t="s">
        <v>6118</v>
      </c>
      <c r="H1029" t="s">
        <v>6118</v>
      </c>
    </row>
    <row r="1030" spans="1:8">
      <c r="A1030">
        <v>1027</v>
      </c>
      <c r="B1030" t="s">
        <v>6119</v>
      </c>
      <c r="C1030" t="s">
        <v>6120</v>
      </c>
      <c r="D1030" t="s">
        <v>6121</v>
      </c>
      <c r="E1030" t="s">
        <v>6121</v>
      </c>
      <c r="F1030" t="s">
        <v>6122</v>
      </c>
      <c r="G1030" t="s">
        <v>6123</v>
      </c>
      <c r="H1030" t="s">
        <v>6123</v>
      </c>
    </row>
    <row r="1031" spans="1:8">
      <c r="A1031">
        <v>1028</v>
      </c>
      <c r="B1031" t="s">
        <v>6124</v>
      </c>
      <c r="C1031" t="s">
        <v>6125</v>
      </c>
      <c r="D1031" t="s">
        <v>6126</v>
      </c>
      <c r="E1031" t="s">
        <v>6127</v>
      </c>
      <c r="F1031" t="s">
        <v>6128</v>
      </c>
      <c r="G1031" t="s">
        <v>6129</v>
      </c>
      <c r="H1031" t="s">
        <v>560</v>
      </c>
    </row>
    <row r="1032" spans="1:8">
      <c r="A1032">
        <v>1029</v>
      </c>
      <c r="B1032" t="s">
        <v>6130</v>
      </c>
      <c r="C1032" t="s">
        <v>582</v>
      </c>
      <c r="D1032" t="s">
        <v>582</v>
      </c>
      <c r="E1032" t="s">
        <v>582</v>
      </c>
      <c r="F1032" t="s">
        <v>6131</v>
      </c>
      <c r="G1032" t="s">
        <v>582</v>
      </c>
      <c r="H1032" t="s">
        <v>582</v>
      </c>
    </row>
    <row r="1033" spans="1:8">
      <c r="A1033">
        <v>1030</v>
      </c>
      <c r="B1033" t="s">
        <v>6132</v>
      </c>
      <c r="C1033" t="s">
        <v>6133</v>
      </c>
      <c r="D1033" t="s">
        <v>6134</v>
      </c>
      <c r="E1033" t="s">
        <v>6135</v>
      </c>
      <c r="F1033" t="s">
        <v>6136</v>
      </c>
      <c r="G1033" t="s">
        <v>6137</v>
      </c>
      <c r="H1033" t="s">
        <v>6138</v>
      </c>
    </row>
    <row r="1034" spans="1:8">
      <c r="A1034">
        <v>1031</v>
      </c>
      <c r="B1034" t="s">
        <v>6139</v>
      </c>
      <c r="C1034" t="s">
        <v>6140</v>
      </c>
      <c r="D1034" t="s">
        <v>6141</v>
      </c>
      <c r="E1034" t="s">
        <v>6141</v>
      </c>
      <c r="F1034" t="s">
        <v>6142</v>
      </c>
      <c r="G1034" t="s">
        <v>6143</v>
      </c>
      <c r="H1034" t="s">
        <v>6144</v>
      </c>
    </row>
    <row r="1035" spans="1:8">
      <c r="A1035">
        <v>1032</v>
      </c>
      <c r="B1035" t="s">
        <v>6145</v>
      </c>
      <c r="C1035" t="s">
        <v>6146</v>
      </c>
      <c r="D1035" t="s">
        <v>6147</v>
      </c>
      <c r="E1035" t="s">
        <v>6148</v>
      </c>
      <c r="F1035" t="s">
        <v>6149</v>
      </c>
      <c r="G1035" t="s">
        <v>6150</v>
      </c>
      <c r="H1035" t="s">
        <v>6151</v>
      </c>
    </row>
    <row r="1036" spans="1:8">
      <c r="A1036">
        <v>1033</v>
      </c>
      <c r="B1036" t="s">
        <v>6152</v>
      </c>
      <c r="C1036" t="s">
        <v>6153</v>
      </c>
      <c r="D1036" t="s">
        <v>6154</v>
      </c>
      <c r="E1036" t="s">
        <v>6155</v>
      </c>
      <c r="F1036" t="s">
        <v>6156</v>
      </c>
      <c r="G1036" t="s">
        <v>6157</v>
      </c>
      <c r="H1036" t="s">
        <v>6158</v>
      </c>
    </row>
    <row r="1037" spans="1:8">
      <c r="A1037">
        <v>1034</v>
      </c>
      <c r="B1037" t="s">
        <v>6159</v>
      </c>
      <c r="C1037" t="s">
        <v>6160</v>
      </c>
      <c r="D1037" t="s">
        <v>6161</v>
      </c>
      <c r="E1037" t="s">
        <v>6162</v>
      </c>
      <c r="F1037" t="s">
        <v>6163</v>
      </c>
      <c r="G1037" t="s">
        <v>6164</v>
      </c>
      <c r="H1037" t="s">
        <v>6165</v>
      </c>
    </row>
    <row r="1038" spans="1:8">
      <c r="A1038">
        <v>1035</v>
      </c>
      <c r="B1038" t="s">
        <v>6166</v>
      </c>
      <c r="C1038" t="s">
        <v>6167</v>
      </c>
      <c r="D1038" t="s">
        <v>6168</v>
      </c>
      <c r="E1038" t="s">
        <v>6169</v>
      </c>
      <c r="F1038" t="s">
        <v>6170</v>
      </c>
      <c r="G1038" t="s">
        <v>6171</v>
      </c>
      <c r="H1038" t="s">
        <v>6171</v>
      </c>
    </row>
    <row r="1039" spans="1:8">
      <c r="A1039">
        <v>1036</v>
      </c>
      <c r="B1039" t="s">
        <v>6172</v>
      </c>
      <c r="C1039" t="s">
        <v>6173</v>
      </c>
      <c r="D1039" t="s">
        <v>6174</v>
      </c>
      <c r="E1039" t="s">
        <v>6175</v>
      </c>
      <c r="F1039" t="s">
        <v>6176</v>
      </c>
      <c r="G1039" t="s">
        <v>6177</v>
      </c>
      <c r="H1039" t="s">
        <v>6178</v>
      </c>
    </row>
    <row r="1040" spans="1:8">
      <c r="A1040">
        <v>1037</v>
      </c>
      <c r="B1040" t="s">
        <v>6179</v>
      </c>
      <c r="C1040" t="s">
        <v>6180</v>
      </c>
      <c r="D1040" t="s">
        <v>6181</v>
      </c>
      <c r="E1040" t="s">
        <v>6182</v>
      </c>
      <c r="F1040" t="s">
        <v>6181</v>
      </c>
      <c r="G1040" t="s">
        <v>6183</v>
      </c>
      <c r="H1040" t="s">
        <v>6184</v>
      </c>
    </row>
    <row r="1041" spans="1:8">
      <c r="A1041">
        <v>1038</v>
      </c>
      <c r="B1041" t="s">
        <v>6185</v>
      </c>
      <c r="C1041" t="s">
        <v>6186</v>
      </c>
      <c r="D1041" t="s">
        <v>6187</v>
      </c>
      <c r="E1041" t="s">
        <v>6188</v>
      </c>
      <c r="F1041" t="s">
        <v>6187</v>
      </c>
      <c r="G1041" t="s">
        <v>6189</v>
      </c>
      <c r="H1041" t="s">
        <v>6190</v>
      </c>
    </row>
    <row r="1042" spans="1:8">
      <c r="A1042">
        <v>1039</v>
      </c>
      <c r="B1042" t="s">
        <v>6191</v>
      </c>
      <c r="C1042" t="s">
        <v>6192</v>
      </c>
      <c r="D1042" t="s">
        <v>6193</v>
      </c>
      <c r="E1042" t="s">
        <v>6194</v>
      </c>
      <c r="F1042" t="s">
        <v>6193</v>
      </c>
      <c r="G1042" t="s">
        <v>6195</v>
      </c>
      <c r="H1042" t="s">
        <v>6195</v>
      </c>
    </row>
    <row r="1043" spans="1:8">
      <c r="A1043">
        <v>1040</v>
      </c>
      <c r="B1043" t="s">
        <v>6196</v>
      </c>
      <c r="C1043" t="s">
        <v>6197</v>
      </c>
      <c r="D1043" t="s">
        <v>6198</v>
      </c>
      <c r="E1043" t="s">
        <v>6199</v>
      </c>
      <c r="F1043" t="s">
        <v>6200</v>
      </c>
      <c r="G1043" t="s">
        <v>6201</v>
      </c>
      <c r="H1043" t="s">
        <v>6202</v>
      </c>
    </row>
    <row r="1044" spans="1:8">
      <c r="A1044">
        <v>1041</v>
      </c>
      <c r="B1044" t="s">
        <v>6203</v>
      </c>
      <c r="C1044" t="s">
        <v>6204</v>
      </c>
      <c r="D1044" t="s">
        <v>6205</v>
      </c>
      <c r="E1044" t="s">
        <v>6206</v>
      </c>
      <c r="F1044" t="s">
        <v>6207</v>
      </c>
      <c r="G1044" t="s">
        <v>6208</v>
      </c>
      <c r="H1044" t="s">
        <v>6209</v>
      </c>
    </row>
    <row r="1045" spans="1:8">
      <c r="A1045">
        <v>1042</v>
      </c>
      <c r="B1045" t="s">
        <v>6210</v>
      </c>
      <c r="C1045" t="s">
        <v>3566</v>
      </c>
      <c r="D1045" t="s">
        <v>712</v>
      </c>
      <c r="E1045" t="s">
        <v>713</v>
      </c>
      <c r="F1045" t="s">
        <v>712</v>
      </c>
      <c r="G1045" t="s">
        <v>714</v>
      </c>
      <c r="H1045" t="s">
        <v>714</v>
      </c>
    </row>
    <row r="1046" spans="1:8">
      <c r="A1046">
        <v>1043</v>
      </c>
      <c r="B1046" t="s">
        <v>6211</v>
      </c>
      <c r="C1046" t="s">
        <v>6212</v>
      </c>
      <c r="D1046" t="s">
        <v>6213</v>
      </c>
      <c r="E1046" t="s">
        <v>6214</v>
      </c>
      <c r="F1046" t="s">
        <v>6215</v>
      </c>
      <c r="G1046" t="s">
        <v>6216</v>
      </c>
      <c r="H1046" t="s">
        <v>6217</v>
      </c>
    </row>
    <row r="1047" spans="1:8">
      <c r="A1047">
        <v>1044</v>
      </c>
      <c r="B1047" t="s">
        <v>6218</v>
      </c>
      <c r="C1047" t="s">
        <v>1683</v>
      </c>
      <c r="D1047" t="s">
        <v>3066</v>
      </c>
      <c r="E1047" t="s">
        <v>6219</v>
      </c>
      <c r="F1047" t="s">
        <v>3066</v>
      </c>
      <c r="G1047" t="s">
        <v>560</v>
      </c>
      <c r="H1047" t="s">
        <v>6220</v>
      </c>
    </row>
    <row r="1048" spans="1:8">
      <c r="A1048">
        <v>1045</v>
      </c>
      <c r="B1048" t="s">
        <v>6221</v>
      </c>
      <c r="C1048" t="s">
        <v>6222</v>
      </c>
      <c r="D1048" t="s">
        <v>6223</v>
      </c>
      <c r="E1048" t="s">
        <v>6224</v>
      </c>
      <c r="F1048" t="s">
        <v>6223</v>
      </c>
      <c r="G1048" t="s">
        <v>560</v>
      </c>
      <c r="H1048" t="s">
        <v>3926</v>
      </c>
    </row>
    <row r="1049" spans="1:8">
      <c r="A1049">
        <v>1046</v>
      </c>
      <c r="B1049" t="s">
        <v>6225</v>
      </c>
      <c r="C1049" t="s">
        <v>6226</v>
      </c>
      <c r="D1049" t="s">
        <v>4788</v>
      </c>
      <c r="E1049" t="s">
        <v>3926</v>
      </c>
      <c r="F1049" t="s">
        <v>4788</v>
      </c>
      <c r="G1049" t="s">
        <v>4788</v>
      </c>
      <c r="H1049" t="s">
        <v>4788</v>
      </c>
    </row>
    <row r="1050" spans="1:8">
      <c r="A1050">
        <v>1047</v>
      </c>
      <c r="B1050" t="s">
        <v>6227</v>
      </c>
      <c r="C1050" t="s">
        <v>6228</v>
      </c>
      <c r="D1050" t="s">
        <v>6229</v>
      </c>
      <c r="E1050" t="s">
        <v>6230</v>
      </c>
      <c r="F1050" t="s">
        <v>6231</v>
      </c>
      <c r="G1050" t="s">
        <v>6232</v>
      </c>
      <c r="H1050" t="s">
        <v>6233</v>
      </c>
    </row>
    <row r="1051" spans="1:8">
      <c r="A1051">
        <v>1048</v>
      </c>
      <c r="B1051" t="s">
        <v>6234</v>
      </c>
      <c r="C1051" t="s">
        <v>6235</v>
      </c>
      <c r="D1051" t="s">
        <v>6236</v>
      </c>
      <c r="E1051" t="s">
        <v>6237</v>
      </c>
      <c r="F1051" t="s">
        <v>6238</v>
      </c>
      <c r="G1051" t="s">
        <v>6239</v>
      </c>
      <c r="H1051" t="s">
        <v>6240</v>
      </c>
    </row>
    <row r="1052" spans="1:8">
      <c r="A1052">
        <v>1049</v>
      </c>
      <c r="B1052" t="s">
        <v>6241</v>
      </c>
      <c r="C1052" t="s">
        <v>6242</v>
      </c>
      <c r="D1052" t="s">
        <v>6243</v>
      </c>
      <c r="E1052" t="s">
        <v>6244</v>
      </c>
      <c r="F1052" t="s">
        <v>6245</v>
      </c>
      <c r="G1052" t="s">
        <v>6246</v>
      </c>
      <c r="H1052" t="s">
        <v>6246</v>
      </c>
    </row>
    <row r="1053" spans="1:8">
      <c r="A1053">
        <v>1050</v>
      </c>
      <c r="B1053" t="s">
        <v>6247</v>
      </c>
      <c r="C1053" t="s">
        <v>6248</v>
      </c>
      <c r="D1053" t="s">
        <v>6249</v>
      </c>
      <c r="E1053" t="s">
        <v>6250</v>
      </c>
      <c r="F1053" t="s">
        <v>6249</v>
      </c>
      <c r="G1053" t="s">
        <v>6251</v>
      </c>
      <c r="H1053" t="s">
        <v>6251</v>
      </c>
    </row>
    <row r="1054" spans="1:8">
      <c r="A1054">
        <v>1051</v>
      </c>
      <c r="B1054" t="s">
        <v>6252</v>
      </c>
      <c r="C1054" t="s">
        <v>6253</v>
      </c>
      <c r="D1054" t="s">
        <v>6254</v>
      </c>
      <c r="E1054" t="s">
        <v>6255</v>
      </c>
      <c r="F1054" t="s">
        <v>6256</v>
      </c>
      <c r="G1054" t="s">
        <v>6257</v>
      </c>
      <c r="H1054" t="s">
        <v>6258</v>
      </c>
    </row>
    <row r="1055" spans="1:8">
      <c r="A1055">
        <v>1052</v>
      </c>
      <c r="B1055" t="s">
        <v>6259</v>
      </c>
      <c r="C1055" t="s">
        <v>6260</v>
      </c>
      <c r="D1055" t="s">
        <v>6261</v>
      </c>
      <c r="E1055" t="s">
        <v>6262</v>
      </c>
      <c r="F1055" t="s">
        <v>6263</v>
      </c>
      <c r="G1055" t="s">
        <v>6264</v>
      </c>
      <c r="H1055" t="s">
        <v>6265</v>
      </c>
    </row>
    <row r="1056" spans="1:8">
      <c r="A1056">
        <v>1053</v>
      </c>
      <c r="B1056" t="s">
        <v>6266</v>
      </c>
      <c r="C1056" t="s">
        <v>6267</v>
      </c>
      <c r="D1056" t="s">
        <v>6268</v>
      </c>
      <c r="E1056" t="s">
        <v>6269</v>
      </c>
      <c r="F1056" t="s">
        <v>6270</v>
      </c>
      <c r="G1056" t="s">
        <v>6264</v>
      </c>
      <c r="H1056" t="s">
        <v>6264</v>
      </c>
    </row>
    <row r="1057" spans="1:8">
      <c r="A1057">
        <v>1054</v>
      </c>
      <c r="B1057" t="s">
        <v>6271</v>
      </c>
      <c r="C1057" t="s">
        <v>6272</v>
      </c>
      <c r="D1057" t="s">
        <v>6273</v>
      </c>
      <c r="E1057" t="s">
        <v>6274</v>
      </c>
      <c r="F1057" t="s">
        <v>7358</v>
      </c>
      <c r="G1057" t="s">
        <v>6275</v>
      </c>
      <c r="H1057" t="s">
        <v>6275</v>
      </c>
    </row>
    <row r="1058" spans="1:8">
      <c r="A1058">
        <v>1055</v>
      </c>
      <c r="B1058" t="s">
        <v>6276</v>
      </c>
      <c r="C1058" t="s">
        <v>6277</v>
      </c>
      <c r="D1058" t="s">
        <v>6278</v>
      </c>
      <c r="E1058" t="s">
        <v>6279</v>
      </c>
      <c r="F1058" t="s">
        <v>6280</v>
      </c>
      <c r="G1058" t="s">
        <v>6281</v>
      </c>
      <c r="H1058" t="s">
        <v>6282</v>
      </c>
    </row>
    <row r="1059" spans="1:8">
      <c r="A1059">
        <v>1056</v>
      </c>
      <c r="B1059" t="s">
        <v>6283</v>
      </c>
      <c r="C1059" t="s">
        <v>6284</v>
      </c>
      <c r="D1059" t="s">
        <v>6285</v>
      </c>
      <c r="E1059" t="s">
        <v>6285</v>
      </c>
      <c r="F1059" t="s">
        <v>6285</v>
      </c>
      <c r="G1059" t="s">
        <v>6286</v>
      </c>
      <c r="H1059" t="s">
        <v>6286</v>
      </c>
    </row>
    <row r="1060" spans="1:8">
      <c r="A1060">
        <v>1057</v>
      </c>
      <c r="B1060" t="s">
        <v>6287</v>
      </c>
      <c r="C1060" t="s">
        <v>6288</v>
      </c>
      <c r="D1060" t="s">
        <v>6289</v>
      </c>
      <c r="E1060" t="s">
        <v>6290</v>
      </c>
      <c r="F1060" t="s">
        <v>6291</v>
      </c>
      <c r="G1060" t="s">
        <v>6292</v>
      </c>
      <c r="H1060" t="s">
        <v>6293</v>
      </c>
    </row>
    <row r="1061" spans="1:8">
      <c r="A1061">
        <v>1058</v>
      </c>
      <c r="B1061" t="s">
        <v>6294</v>
      </c>
      <c r="C1061" t="s">
        <v>6295</v>
      </c>
      <c r="D1061" t="s">
        <v>6296</v>
      </c>
      <c r="E1061" t="s">
        <v>6297</v>
      </c>
      <c r="F1061" t="s">
        <v>6298</v>
      </c>
      <c r="G1061" t="s">
        <v>6299</v>
      </c>
      <c r="H1061" t="s">
        <v>6299</v>
      </c>
    </row>
    <row r="1062" spans="1:8">
      <c r="A1062">
        <v>1059</v>
      </c>
      <c r="B1062" t="s">
        <v>6300</v>
      </c>
      <c r="C1062" t="s">
        <v>6301</v>
      </c>
      <c r="D1062" t="s">
        <v>6302</v>
      </c>
      <c r="E1062" t="s">
        <v>6303</v>
      </c>
      <c r="F1062" t="s">
        <v>6304</v>
      </c>
      <c r="G1062" t="s">
        <v>6305</v>
      </c>
      <c r="H1062" t="s">
        <v>6306</v>
      </c>
    </row>
    <row r="1063" spans="1:8">
      <c r="A1063">
        <v>1060</v>
      </c>
      <c r="B1063" t="s">
        <v>6307</v>
      </c>
      <c r="C1063" t="s">
        <v>6308</v>
      </c>
      <c r="D1063" t="s">
        <v>6309</v>
      </c>
      <c r="E1063" t="s">
        <v>6310</v>
      </c>
      <c r="F1063" t="s">
        <v>6311</v>
      </c>
      <c r="G1063" t="s">
        <v>6312</v>
      </c>
      <c r="H1063" t="s">
        <v>6313</v>
      </c>
    </row>
    <row r="1064" spans="1:8">
      <c r="A1064">
        <v>1061</v>
      </c>
      <c r="B1064" t="s">
        <v>6314</v>
      </c>
      <c r="C1064" t="s">
        <v>6315</v>
      </c>
      <c r="D1064" t="s">
        <v>6316</v>
      </c>
      <c r="E1064" t="s">
        <v>6317</v>
      </c>
      <c r="F1064" t="s">
        <v>6318</v>
      </c>
      <c r="G1064" t="s">
        <v>6319</v>
      </c>
      <c r="H1064" t="s">
        <v>6319</v>
      </c>
    </row>
    <row r="1065" spans="1:8">
      <c r="A1065">
        <v>1062</v>
      </c>
      <c r="B1065" t="s">
        <v>6321</v>
      </c>
      <c r="C1065" t="s">
        <v>6322</v>
      </c>
      <c r="D1065" t="s">
        <v>6323</v>
      </c>
      <c r="E1065" t="s">
        <v>6324</v>
      </c>
      <c r="F1065" t="s">
        <v>6325</v>
      </c>
      <c r="G1065" t="s">
        <v>6326</v>
      </c>
      <c r="H1065" t="s">
        <v>6327</v>
      </c>
    </row>
    <row r="1066" spans="1:8">
      <c r="A1066">
        <v>1063</v>
      </c>
      <c r="B1066" t="s">
        <v>6328</v>
      </c>
      <c r="C1066" t="s">
        <v>6329</v>
      </c>
      <c r="D1066" t="s">
        <v>6330</v>
      </c>
      <c r="E1066" t="s">
        <v>6331</v>
      </c>
      <c r="F1066" t="s">
        <v>6332</v>
      </c>
      <c r="G1066" t="s">
        <v>6333</v>
      </c>
      <c r="H1066" t="s">
        <v>6334</v>
      </c>
    </row>
    <row r="1067" spans="1:8">
      <c r="A1067">
        <v>1064</v>
      </c>
      <c r="B1067" t="s">
        <v>6335</v>
      </c>
      <c r="C1067" t="s">
        <v>6336</v>
      </c>
      <c r="D1067" t="s">
        <v>6337</v>
      </c>
      <c r="E1067" t="s">
        <v>6338</v>
      </c>
      <c r="F1067" t="s">
        <v>6337</v>
      </c>
      <c r="G1067" t="s">
        <v>6339</v>
      </c>
      <c r="H1067" t="s">
        <v>6340</v>
      </c>
    </row>
    <row r="1068" spans="1:8">
      <c r="A1068">
        <v>1065</v>
      </c>
      <c r="B1068" t="s">
        <v>6341</v>
      </c>
      <c r="C1068" t="s">
        <v>6342</v>
      </c>
      <c r="D1068" t="s">
        <v>6343</v>
      </c>
      <c r="E1068" t="s">
        <v>6344</v>
      </c>
      <c r="F1068" t="s">
        <v>6345</v>
      </c>
      <c r="G1068" t="s">
        <v>6346</v>
      </c>
      <c r="H1068" t="s">
        <v>6346</v>
      </c>
    </row>
    <row r="1069" spans="1:8">
      <c r="A1069">
        <v>1066</v>
      </c>
      <c r="B1069" t="s">
        <v>6347</v>
      </c>
      <c r="C1069" t="s">
        <v>6348</v>
      </c>
      <c r="D1069" t="s">
        <v>6349</v>
      </c>
      <c r="E1069" t="s">
        <v>6350</v>
      </c>
      <c r="F1069" t="s">
        <v>6351</v>
      </c>
      <c r="G1069" t="s">
        <v>6352</v>
      </c>
      <c r="H1069" t="s">
        <v>6352</v>
      </c>
    </row>
    <row r="1070" spans="1:8">
      <c r="A1070">
        <v>1067</v>
      </c>
      <c r="B1070" t="s">
        <v>6353</v>
      </c>
      <c r="C1070" t="s">
        <v>6354</v>
      </c>
      <c r="D1070" t="s">
        <v>6355</v>
      </c>
      <c r="E1070" t="s">
        <v>6356</v>
      </c>
      <c r="F1070" t="s">
        <v>6357</v>
      </c>
      <c r="G1070" t="s">
        <v>6358</v>
      </c>
      <c r="H1070" t="s">
        <v>6359</v>
      </c>
    </row>
    <row r="1071" spans="1:8">
      <c r="A1071">
        <v>1068</v>
      </c>
      <c r="B1071" t="s">
        <v>6360</v>
      </c>
      <c r="C1071" t="s">
        <v>6361</v>
      </c>
      <c r="D1071" t="s">
        <v>6362</v>
      </c>
      <c r="E1071" t="s">
        <v>6363</v>
      </c>
      <c r="F1071" t="s">
        <v>6364</v>
      </c>
      <c r="G1071" t="s">
        <v>6365</v>
      </c>
      <c r="H1071" t="s">
        <v>6365</v>
      </c>
    </row>
    <row r="1072" spans="1:8">
      <c r="A1072">
        <v>1069</v>
      </c>
      <c r="B1072" t="s">
        <v>6366</v>
      </c>
      <c r="C1072" t="s">
        <v>6367</v>
      </c>
      <c r="D1072" t="s">
        <v>6368</v>
      </c>
      <c r="E1072" t="s">
        <v>6369</v>
      </c>
      <c r="F1072" t="s">
        <v>6370</v>
      </c>
      <c r="G1072" t="s">
        <v>6371</v>
      </c>
      <c r="H1072" t="s">
        <v>6371</v>
      </c>
    </row>
    <row r="1073" spans="1:8">
      <c r="A1073">
        <v>1070</v>
      </c>
      <c r="B1073" t="s">
        <v>6372</v>
      </c>
      <c r="C1073" t="s">
        <v>6373</v>
      </c>
      <c r="D1073" t="s">
        <v>6374</v>
      </c>
      <c r="E1073" t="s">
        <v>6375</v>
      </c>
      <c r="F1073" t="s">
        <v>6376</v>
      </c>
      <c r="G1073" t="s">
        <v>6377</v>
      </c>
      <c r="H1073" t="s">
        <v>6377</v>
      </c>
    </row>
    <row r="1074" spans="1:8">
      <c r="A1074">
        <v>1071</v>
      </c>
      <c r="B1074" t="s">
        <v>6378</v>
      </c>
      <c r="C1074" t="s">
        <v>6379</v>
      </c>
      <c r="D1074" t="s">
        <v>6380</v>
      </c>
      <c r="E1074" t="s">
        <v>6381</v>
      </c>
      <c r="F1074" t="s">
        <v>6382</v>
      </c>
      <c r="G1074" t="s">
        <v>6383</v>
      </c>
      <c r="H1074" t="s">
        <v>6383</v>
      </c>
    </row>
    <row r="1075" spans="1:8">
      <c r="A1075">
        <v>1072</v>
      </c>
      <c r="B1075" t="s">
        <v>6384</v>
      </c>
      <c r="C1075" t="s">
        <v>6385</v>
      </c>
      <c r="D1075" t="s">
        <v>6386</v>
      </c>
      <c r="E1075" t="s">
        <v>6387</v>
      </c>
      <c r="F1075" t="s">
        <v>6388</v>
      </c>
      <c r="G1075" t="s">
        <v>6389</v>
      </c>
      <c r="H1075" t="s">
        <v>6390</v>
      </c>
    </row>
    <row r="1076" spans="1:8">
      <c r="A1076">
        <v>1073</v>
      </c>
      <c r="B1076" t="s">
        <v>6391</v>
      </c>
      <c r="C1076" t="s">
        <v>6392</v>
      </c>
      <c r="D1076" t="s">
        <v>6393</v>
      </c>
      <c r="E1076" t="s">
        <v>6394</v>
      </c>
      <c r="F1076" t="s">
        <v>6395</v>
      </c>
      <c r="G1076" t="s">
        <v>6396</v>
      </c>
      <c r="H1076" t="s">
        <v>6396</v>
      </c>
    </row>
    <row r="1077" spans="1:8">
      <c r="A1077">
        <v>1074</v>
      </c>
      <c r="B1077" t="s">
        <v>6397</v>
      </c>
      <c r="C1077" t="s">
        <v>6398</v>
      </c>
      <c r="D1077" t="s">
        <v>6399</v>
      </c>
      <c r="E1077" t="s">
        <v>6400</v>
      </c>
      <c r="F1077" t="s">
        <v>6401</v>
      </c>
      <c r="G1077" t="s">
        <v>6402</v>
      </c>
      <c r="H1077" t="s">
        <v>6403</v>
      </c>
    </row>
    <row r="1078" spans="1:8">
      <c r="A1078">
        <v>1075</v>
      </c>
      <c r="B1078" t="s">
        <v>6404</v>
      </c>
      <c r="C1078" t="s">
        <v>6405</v>
      </c>
      <c r="D1078" t="s">
        <v>6406</v>
      </c>
      <c r="E1078" t="s">
        <v>6407</v>
      </c>
      <c r="F1078" t="s">
        <v>6408</v>
      </c>
      <c r="G1078" t="s">
        <v>6409</v>
      </c>
      <c r="H1078" t="s">
        <v>6409</v>
      </c>
    </row>
    <row r="1079" spans="1:8">
      <c r="A1079">
        <v>1076</v>
      </c>
      <c r="B1079" t="s">
        <v>6410</v>
      </c>
      <c r="C1079" t="s">
        <v>6411</v>
      </c>
      <c r="D1079" t="s">
        <v>6412</v>
      </c>
      <c r="E1079" t="s">
        <v>6412</v>
      </c>
      <c r="F1079" t="s">
        <v>6413</v>
      </c>
      <c r="G1079" t="s">
        <v>6414</v>
      </c>
      <c r="H1079" t="s">
        <v>6415</v>
      </c>
    </row>
    <row r="1080" spans="1:8">
      <c r="A1080">
        <v>1077</v>
      </c>
      <c r="B1080" t="s">
        <v>6416</v>
      </c>
      <c r="C1080" t="s">
        <v>6417</v>
      </c>
      <c r="D1080" t="s">
        <v>6418</v>
      </c>
      <c r="E1080" t="s">
        <v>6418</v>
      </c>
      <c r="F1080" t="s">
        <v>6419</v>
      </c>
      <c r="G1080" t="s">
        <v>6420</v>
      </c>
      <c r="H1080" t="s">
        <v>6418</v>
      </c>
    </row>
    <row r="1081" spans="1:8">
      <c r="A1081">
        <v>1078</v>
      </c>
      <c r="B1081" t="s">
        <v>6421</v>
      </c>
      <c r="C1081" t="s">
        <v>6422</v>
      </c>
      <c r="D1081" t="s">
        <v>6423</v>
      </c>
      <c r="E1081" t="s">
        <v>6424</v>
      </c>
      <c r="F1081" t="s">
        <v>6425</v>
      </c>
      <c r="G1081" t="s">
        <v>6426</v>
      </c>
      <c r="H1081" t="s">
        <v>6427</v>
      </c>
    </row>
    <row r="1082" spans="1:8">
      <c r="A1082">
        <v>1079</v>
      </c>
      <c r="B1082" t="s">
        <v>6428</v>
      </c>
      <c r="C1082" t="s">
        <v>6429</v>
      </c>
      <c r="D1082" t="s">
        <v>6430</v>
      </c>
      <c r="E1082" t="s">
        <v>6431</v>
      </c>
      <c r="F1082" t="s">
        <v>6432</v>
      </c>
      <c r="G1082" t="s">
        <v>6433</v>
      </c>
      <c r="H1082" t="s">
        <v>6434</v>
      </c>
    </row>
    <row r="1083" spans="1:8">
      <c r="A1083">
        <v>1080</v>
      </c>
      <c r="B1083" t="s">
        <v>6435</v>
      </c>
      <c r="C1083" t="s">
        <v>6436</v>
      </c>
      <c r="D1083" t="s">
        <v>6437</v>
      </c>
      <c r="E1083" t="s">
        <v>6438</v>
      </c>
      <c r="F1083" t="s">
        <v>6439</v>
      </c>
      <c r="G1083" t="s">
        <v>6440</v>
      </c>
      <c r="H1083" t="s">
        <v>6441</v>
      </c>
    </row>
    <row r="1084" spans="1:8">
      <c r="A1084">
        <v>1081</v>
      </c>
      <c r="B1084" t="s">
        <v>6442</v>
      </c>
      <c r="C1084" t="s">
        <v>6443</v>
      </c>
      <c r="D1084" t="s">
        <v>6444</v>
      </c>
      <c r="E1084" t="s">
        <v>6445</v>
      </c>
      <c r="F1084" t="s">
        <v>6446</v>
      </c>
      <c r="G1084" t="s">
        <v>6447</v>
      </c>
      <c r="H1084" t="s">
        <v>6448</v>
      </c>
    </row>
    <row r="1085" spans="1:8">
      <c r="A1085">
        <v>1082</v>
      </c>
      <c r="B1085" t="s">
        <v>6449</v>
      </c>
      <c r="C1085" t="s">
        <v>6450</v>
      </c>
      <c r="D1085" t="s">
        <v>6451</v>
      </c>
      <c r="E1085" t="s">
        <v>6452</v>
      </c>
      <c r="F1085" t="s">
        <v>6453</v>
      </c>
      <c r="G1085" t="s">
        <v>6454</v>
      </c>
      <c r="H1085" t="s">
        <v>6455</v>
      </c>
    </row>
    <row r="1086" spans="1:8">
      <c r="A1086">
        <v>1083</v>
      </c>
      <c r="B1086" t="s">
        <v>6456</v>
      </c>
      <c r="C1086" t="s">
        <v>6457</v>
      </c>
      <c r="D1086" t="s">
        <v>6458</v>
      </c>
      <c r="E1086" t="s">
        <v>6459</v>
      </c>
      <c r="F1086" t="s">
        <v>6460</v>
      </c>
      <c r="G1086" t="s">
        <v>6461</v>
      </c>
      <c r="H1086" t="s">
        <v>6461</v>
      </c>
    </row>
    <row r="1087" spans="1:8">
      <c r="A1087">
        <v>1084</v>
      </c>
      <c r="B1087" t="s">
        <v>6463</v>
      </c>
      <c r="C1087" t="s">
        <v>6464</v>
      </c>
      <c r="D1087" t="s">
        <v>6465</v>
      </c>
      <c r="E1087" t="s">
        <v>6465</v>
      </c>
      <c r="F1087" t="s">
        <v>6466</v>
      </c>
      <c r="G1087" t="s">
        <v>6467</v>
      </c>
      <c r="H1087" t="s">
        <v>6468</v>
      </c>
    </row>
    <row r="1088" spans="1:8">
      <c r="A1088">
        <v>1085</v>
      </c>
      <c r="B1088" t="s">
        <v>6469</v>
      </c>
      <c r="C1088" t="s">
        <v>6470</v>
      </c>
      <c r="D1088" t="s">
        <v>6471</v>
      </c>
      <c r="E1088" t="s">
        <v>6472</v>
      </c>
      <c r="F1088" t="s">
        <v>6473</v>
      </c>
      <c r="G1088" t="s">
        <v>6474</v>
      </c>
      <c r="H1088" t="s">
        <v>6475</v>
      </c>
    </row>
    <row r="1089" spans="1:8">
      <c r="A1089">
        <v>1086</v>
      </c>
      <c r="B1089" t="s">
        <v>6477</v>
      </c>
      <c r="C1089" t="s">
        <v>6478</v>
      </c>
      <c r="D1089" t="s">
        <v>6479</v>
      </c>
      <c r="E1089" t="s">
        <v>6480</v>
      </c>
      <c r="F1089" t="s">
        <v>6481</v>
      </c>
      <c r="G1089" t="s">
        <v>6480</v>
      </c>
      <c r="H1089" t="s">
        <v>6482</v>
      </c>
    </row>
    <row r="1090" spans="1:8">
      <c r="A1090">
        <v>1087</v>
      </c>
      <c r="B1090" t="s">
        <v>6483</v>
      </c>
      <c r="C1090" t="s">
        <v>6484</v>
      </c>
      <c r="D1090" t="s">
        <v>6485</v>
      </c>
      <c r="E1090" t="s">
        <v>6486</v>
      </c>
      <c r="F1090" t="s">
        <v>6487</v>
      </c>
      <c r="G1090" t="s">
        <v>6488</v>
      </c>
      <c r="H1090" t="s">
        <v>6489</v>
      </c>
    </row>
    <row r="1091" spans="1:8">
      <c r="A1091">
        <v>1088</v>
      </c>
      <c r="B1091" t="s">
        <v>6490</v>
      </c>
      <c r="C1091" t="s">
        <v>6491</v>
      </c>
      <c r="D1091" t="s">
        <v>6492</v>
      </c>
      <c r="E1091" t="s">
        <v>6493</v>
      </c>
      <c r="F1091" t="s">
        <v>6494</v>
      </c>
      <c r="G1091" t="s">
        <v>6495</v>
      </c>
      <c r="H1091" t="s">
        <v>6496</v>
      </c>
    </row>
    <row r="1092" spans="1:8">
      <c r="A1092">
        <v>1089</v>
      </c>
      <c r="B1092" t="s">
        <v>6497</v>
      </c>
      <c r="C1092" t="s">
        <v>6498</v>
      </c>
      <c r="D1092" t="s">
        <v>6499</v>
      </c>
      <c r="E1092" t="s">
        <v>6500</v>
      </c>
      <c r="F1092" t="s">
        <v>6501</v>
      </c>
      <c r="G1092" t="s">
        <v>6502</v>
      </c>
      <c r="H1092" t="s">
        <v>6502</v>
      </c>
    </row>
    <row r="1093" spans="1:8">
      <c r="A1093">
        <v>1090</v>
      </c>
      <c r="B1093" t="s">
        <v>6503</v>
      </c>
      <c r="C1093" t="s">
        <v>6504</v>
      </c>
      <c r="D1093" t="s">
        <v>6505</v>
      </c>
      <c r="E1093" t="s">
        <v>6506</v>
      </c>
      <c r="F1093" t="s">
        <v>6507</v>
      </c>
      <c r="G1093" t="s">
        <v>6508</v>
      </c>
      <c r="H1093" t="s">
        <v>6509</v>
      </c>
    </row>
    <row r="1094" spans="1:8">
      <c r="A1094">
        <v>1091</v>
      </c>
      <c r="B1094" t="s">
        <v>6510</v>
      </c>
      <c r="C1094" t="s">
        <v>6511</v>
      </c>
      <c r="D1094" t="s">
        <v>6512</v>
      </c>
      <c r="E1094" t="s">
        <v>6513</v>
      </c>
      <c r="F1094" t="s">
        <v>6514</v>
      </c>
      <c r="G1094" t="s">
        <v>6515</v>
      </c>
      <c r="H1094" t="s">
        <v>6516</v>
      </c>
    </row>
    <row r="1095" spans="1:8">
      <c r="A1095">
        <v>1092</v>
      </c>
      <c r="B1095" t="s">
        <v>6517</v>
      </c>
      <c r="C1095" t="s">
        <v>7521</v>
      </c>
      <c r="D1095" t="s">
        <v>6518</v>
      </c>
      <c r="E1095" t="s">
        <v>6518</v>
      </c>
      <c r="F1095" t="s">
        <v>7359</v>
      </c>
      <c r="G1095" t="s">
        <v>6519</v>
      </c>
      <c r="H1095" t="s">
        <v>6520</v>
      </c>
    </row>
    <row r="1096" spans="1:8">
      <c r="A1096">
        <v>1093</v>
      </c>
      <c r="B1096" t="s">
        <v>6521</v>
      </c>
      <c r="C1096" t="s">
        <v>6522</v>
      </c>
      <c r="D1096" t="s">
        <v>6523</v>
      </c>
      <c r="E1096" t="s">
        <v>6523</v>
      </c>
      <c r="F1096" t="s">
        <v>6523</v>
      </c>
      <c r="G1096" t="s">
        <v>945</v>
      </c>
      <c r="H1096" t="s">
        <v>945</v>
      </c>
    </row>
    <row r="1097" spans="1:8">
      <c r="A1097">
        <v>1094</v>
      </c>
      <c r="B1097" t="s">
        <v>6524</v>
      </c>
      <c r="C1097" t="s">
        <v>6525</v>
      </c>
      <c r="D1097" t="s">
        <v>6526</v>
      </c>
      <c r="E1097" t="s">
        <v>6527</v>
      </c>
      <c r="F1097" t="s">
        <v>6528</v>
      </c>
      <c r="G1097" t="s">
        <v>6529</v>
      </c>
      <c r="H1097" t="s">
        <v>6530</v>
      </c>
    </row>
    <row r="1098" spans="1:8">
      <c r="A1098">
        <v>1095</v>
      </c>
      <c r="B1098" t="s">
        <v>6531</v>
      </c>
      <c r="C1098" t="s">
        <v>6532</v>
      </c>
      <c r="D1098" t="s">
        <v>6533</v>
      </c>
      <c r="E1098" t="s">
        <v>6534</v>
      </c>
      <c r="F1098" t="s">
        <v>6535</v>
      </c>
      <c r="G1098" t="s">
        <v>6536</v>
      </c>
      <c r="H1098" t="s">
        <v>6537</v>
      </c>
    </row>
    <row r="1099" spans="1:8">
      <c r="A1099">
        <v>1096</v>
      </c>
      <c r="B1099" t="s">
        <v>6538</v>
      </c>
      <c r="C1099" t="s">
        <v>6539</v>
      </c>
      <c r="D1099" t="s">
        <v>6540</v>
      </c>
      <c r="E1099" t="s">
        <v>6541</v>
      </c>
      <c r="F1099" t="s">
        <v>6542</v>
      </c>
      <c r="G1099" t="s">
        <v>6543</v>
      </c>
      <c r="H1099" t="s">
        <v>6544</v>
      </c>
    </row>
    <row r="1100" spans="1:8">
      <c r="A1100">
        <v>1097</v>
      </c>
      <c r="B1100" t="s">
        <v>6545</v>
      </c>
      <c r="C1100" t="s">
        <v>6546</v>
      </c>
      <c r="D1100" t="s">
        <v>6547</v>
      </c>
      <c r="E1100" t="s">
        <v>6548</v>
      </c>
      <c r="F1100" t="s">
        <v>6549</v>
      </c>
      <c r="G1100" t="s">
        <v>6550</v>
      </c>
      <c r="H1100" t="s">
        <v>6551</v>
      </c>
    </row>
    <row r="1101" spans="1:8">
      <c r="A1101">
        <v>1098</v>
      </c>
      <c r="B1101" t="s">
        <v>6552</v>
      </c>
      <c r="C1101" t="s">
        <v>6553</v>
      </c>
      <c r="D1101" t="s">
        <v>6554</v>
      </c>
      <c r="E1101" t="s">
        <v>6555</v>
      </c>
      <c r="F1101" t="s">
        <v>6556</v>
      </c>
      <c r="G1101" t="s">
        <v>6557</v>
      </c>
      <c r="H1101" t="s">
        <v>6558</v>
      </c>
    </row>
    <row r="1102" spans="1:8">
      <c r="A1102">
        <v>1099</v>
      </c>
      <c r="B1102" t="s">
        <v>6559</v>
      </c>
      <c r="C1102" t="s">
        <v>6560</v>
      </c>
      <c r="D1102" t="s">
        <v>6561</v>
      </c>
      <c r="E1102" t="s">
        <v>6562</v>
      </c>
      <c r="F1102" t="s">
        <v>6563</v>
      </c>
      <c r="G1102" t="s">
        <v>6564</v>
      </c>
      <c r="H1102" t="s">
        <v>6564</v>
      </c>
    </row>
    <row r="1103" spans="1:8">
      <c r="A1103">
        <v>1100</v>
      </c>
      <c r="B1103" t="s">
        <v>6565</v>
      </c>
      <c r="C1103" t="s">
        <v>6284</v>
      </c>
      <c r="D1103" t="s">
        <v>6285</v>
      </c>
      <c r="E1103" t="s">
        <v>6566</v>
      </c>
      <c r="F1103" t="s">
        <v>6567</v>
      </c>
      <c r="G1103" t="s">
        <v>6286</v>
      </c>
      <c r="H1103" t="s">
        <v>6286</v>
      </c>
    </row>
    <row r="1104" spans="1:8">
      <c r="A1104">
        <v>1101</v>
      </c>
      <c r="B1104" t="s">
        <v>6568</v>
      </c>
      <c r="C1104" t="s">
        <v>6569</v>
      </c>
      <c r="D1104" t="s">
        <v>6570</v>
      </c>
      <c r="E1104" t="s">
        <v>6570</v>
      </c>
      <c r="F1104" t="s">
        <v>6570</v>
      </c>
      <c r="G1104" t="s">
        <v>6571</v>
      </c>
      <c r="H1104" t="s">
        <v>6571</v>
      </c>
    </row>
    <row r="1105" spans="1:8">
      <c r="A1105">
        <v>1102</v>
      </c>
      <c r="B1105" t="s">
        <v>6572</v>
      </c>
      <c r="C1105" t="s">
        <v>6573</v>
      </c>
      <c r="D1105" t="s">
        <v>6574</v>
      </c>
      <c r="E1105" t="s">
        <v>6575</v>
      </c>
      <c r="F1105" t="s">
        <v>6576</v>
      </c>
      <c r="G1105" t="s">
        <v>6577</v>
      </c>
      <c r="H1105" t="s">
        <v>6578</v>
      </c>
    </row>
    <row r="1106" spans="1:8">
      <c r="A1106">
        <v>1103</v>
      </c>
      <c r="B1106" t="s">
        <v>6579</v>
      </c>
      <c r="C1106" t="s">
        <v>6580</v>
      </c>
      <c r="D1106" t="s">
        <v>6581</v>
      </c>
      <c r="E1106" t="s">
        <v>6582</v>
      </c>
      <c r="F1106" t="s">
        <v>6583</v>
      </c>
      <c r="G1106" t="s">
        <v>6584</v>
      </c>
      <c r="H1106" t="s">
        <v>6584</v>
      </c>
    </row>
    <row r="1107" spans="1:8">
      <c r="A1107">
        <v>1104</v>
      </c>
      <c r="B1107" t="s">
        <v>6585</v>
      </c>
      <c r="C1107" t="s">
        <v>6586</v>
      </c>
      <c r="D1107" t="s">
        <v>6587</v>
      </c>
      <c r="E1107" t="s">
        <v>6588</v>
      </c>
      <c r="F1107" t="s">
        <v>6587</v>
      </c>
      <c r="G1107" t="s">
        <v>6589</v>
      </c>
      <c r="H1107" t="s">
        <v>6590</v>
      </c>
    </row>
    <row r="1108" spans="1:8">
      <c r="A1108">
        <v>1105</v>
      </c>
      <c r="B1108" t="s">
        <v>6591</v>
      </c>
      <c r="C1108" t="s">
        <v>6592</v>
      </c>
      <c r="D1108" t="s">
        <v>6593</v>
      </c>
      <c r="E1108" t="s">
        <v>6594</v>
      </c>
      <c r="F1108" t="s">
        <v>6595</v>
      </c>
      <c r="G1108" t="s">
        <v>6596</v>
      </c>
      <c r="H1108" t="s">
        <v>6597</v>
      </c>
    </row>
    <row r="1109" spans="1:8">
      <c r="A1109">
        <v>1106</v>
      </c>
      <c r="B1109" t="s">
        <v>6598</v>
      </c>
      <c r="C1109" t="s">
        <v>6599</v>
      </c>
      <c r="D1109" t="s">
        <v>6600</v>
      </c>
      <c r="E1109" t="s">
        <v>6601</v>
      </c>
      <c r="F1109" t="s">
        <v>6602</v>
      </c>
      <c r="G1109" t="s">
        <v>6603</v>
      </c>
      <c r="H1109" t="s">
        <v>6604</v>
      </c>
    </row>
    <row r="1110" spans="1:8">
      <c r="A1110">
        <v>1107</v>
      </c>
      <c r="B1110" t="s">
        <v>6605</v>
      </c>
      <c r="C1110" t="s">
        <v>6606</v>
      </c>
      <c r="D1110" t="s">
        <v>888</v>
      </c>
      <c r="E1110" t="s">
        <v>6607</v>
      </c>
      <c r="F1110" t="s">
        <v>6607</v>
      </c>
      <c r="G1110" t="s">
        <v>6608</v>
      </c>
      <c r="H1110" t="s">
        <v>6608</v>
      </c>
    </row>
    <row r="1111" spans="1:8">
      <c r="A1111">
        <v>1108</v>
      </c>
      <c r="B1111" t="s">
        <v>6609</v>
      </c>
      <c r="C1111" t="s">
        <v>6610</v>
      </c>
      <c r="D1111" t="s">
        <v>6611</v>
      </c>
      <c r="E1111" t="s">
        <v>6612</v>
      </c>
      <c r="F1111" t="s">
        <v>6613</v>
      </c>
      <c r="G1111" t="s">
        <v>6614</v>
      </c>
      <c r="H1111" t="s">
        <v>6614</v>
      </c>
    </row>
    <row r="1112" spans="1:8">
      <c r="A1112">
        <v>1109</v>
      </c>
      <c r="B1112" t="s">
        <v>6615</v>
      </c>
      <c r="C1112" t="s">
        <v>6616</v>
      </c>
      <c r="D1112" t="s">
        <v>6617</v>
      </c>
      <c r="E1112" t="s">
        <v>6618</v>
      </c>
      <c r="F1112" t="s">
        <v>6617</v>
      </c>
      <c r="G1112" t="s">
        <v>6619</v>
      </c>
      <c r="H1112" t="s">
        <v>6619</v>
      </c>
    </row>
    <row r="1113" spans="1:8">
      <c r="A1113">
        <v>1110</v>
      </c>
      <c r="B1113" t="s">
        <v>6620</v>
      </c>
      <c r="C1113" t="s">
        <v>6621</v>
      </c>
      <c r="D1113" t="s">
        <v>6622</v>
      </c>
      <c r="E1113" t="s">
        <v>6623</v>
      </c>
      <c r="F1113" t="s">
        <v>6624</v>
      </c>
      <c r="G1113" t="s">
        <v>6625</v>
      </c>
      <c r="H1113" t="s">
        <v>6626</v>
      </c>
    </row>
    <row r="1114" spans="1:8">
      <c r="A1114">
        <v>1111</v>
      </c>
      <c r="B1114" t="s">
        <v>6627</v>
      </c>
      <c r="C1114" t="s">
        <v>6628</v>
      </c>
      <c r="D1114" t="s">
        <v>6629</v>
      </c>
      <c r="E1114" t="s">
        <v>6629</v>
      </c>
      <c r="F1114" t="s">
        <v>6630</v>
      </c>
      <c r="G1114" t="s">
        <v>6631</v>
      </c>
      <c r="H1114" t="s">
        <v>6631</v>
      </c>
    </row>
    <row r="1115" spans="1:8">
      <c r="A1115">
        <v>1112</v>
      </c>
      <c r="B1115" t="s">
        <v>6632</v>
      </c>
      <c r="C1115" t="s">
        <v>6633</v>
      </c>
      <c r="D1115" t="s">
        <v>6634</v>
      </c>
      <c r="E1115" t="s">
        <v>6635</v>
      </c>
      <c r="F1115" t="s">
        <v>6636</v>
      </c>
      <c r="G1115" t="s">
        <v>6637</v>
      </c>
      <c r="H1115" t="s">
        <v>6637</v>
      </c>
    </row>
    <row r="1116" spans="1:8">
      <c r="A1116">
        <v>1113</v>
      </c>
      <c r="B1116" t="s">
        <v>6638</v>
      </c>
      <c r="C1116" t="s">
        <v>6639</v>
      </c>
      <c r="D1116" t="s">
        <v>6640</v>
      </c>
      <c r="E1116" t="s">
        <v>6641</v>
      </c>
      <c r="F1116" t="s">
        <v>6642</v>
      </c>
      <c r="G1116" t="s">
        <v>6643</v>
      </c>
      <c r="H1116" t="s">
        <v>6643</v>
      </c>
    </row>
    <row r="1117" spans="1:8">
      <c r="A1117">
        <v>1114</v>
      </c>
      <c r="B1117" t="s">
        <v>6644</v>
      </c>
      <c r="C1117" t="s">
        <v>5486</v>
      </c>
      <c r="D1117" t="s">
        <v>1735</v>
      </c>
      <c r="E1117" t="s">
        <v>2208</v>
      </c>
      <c r="F1117" t="s">
        <v>6645</v>
      </c>
      <c r="G1117" t="s">
        <v>6646</v>
      </c>
      <c r="H1117" t="s">
        <v>6647</v>
      </c>
    </row>
    <row r="1118" spans="1:8">
      <c r="A1118">
        <v>1115</v>
      </c>
      <c r="B1118" t="s">
        <v>6648</v>
      </c>
      <c r="C1118" t="s">
        <v>6649</v>
      </c>
      <c r="D1118" t="s">
        <v>6650</v>
      </c>
      <c r="E1118" t="s">
        <v>6650</v>
      </c>
      <c r="F1118" t="s">
        <v>6651</v>
      </c>
      <c r="G1118" t="s">
        <v>6652</v>
      </c>
      <c r="H1118" t="s">
        <v>6653</v>
      </c>
    </row>
    <row r="1119" spans="1:8">
      <c r="A1119">
        <v>1116</v>
      </c>
      <c r="B1119" t="s">
        <v>6654</v>
      </c>
      <c r="C1119" t="s">
        <v>7308</v>
      </c>
      <c r="D1119" t="s">
        <v>6655</v>
      </c>
      <c r="E1119" t="s">
        <v>6655</v>
      </c>
      <c r="F1119" t="s">
        <v>6656</v>
      </c>
      <c r="G1119" t="s">
        <v>6646</v>
      </c>
      <c r="H1119" t="s">
        <v>6657</v>
      </c>
    </row>
    <row r="1120" spans="1:8">
      <c r="A1120">
        <v>1117</v>
      </c>
      <c r="B1120" t="s">
        <v>6658</v>
      </c>
      <c r="C1120" t="s">
        <v>6659</v>
      </c>
      <c r="D1120" t="s">
        <v>6660</v>
      </c>
      <c r="E1120" t="s">
        <v>6661</v>
      </c>
      <c r="F1120" t="s">
        <v>6660</v>
      </c>
      <c r="G1120" t="s">
        <v>2271</v>
      </c>
      <c r="H1120" t="s">
        <v>6662</v>
      </c>
    </row>
    <row r="1121" spans="1:8">
      <c r="A1121">
        <v>1118</v>
      </c>
      <c r="B1121" t="s">
        <v>6663</v>
      </c>
      <c r="C1121" t="s">
        <v>6664</v>
      </c>
      <c r="D1121" t="s">
        <v>6665</v>
      </c>
      <c r="E1121" t="s">
        <v>6666</v>
      </c>
      <c r="F1121" t="s">
        <v>6667</v>
      </c>
      <c r="G1121" t="s">
        <v>6668</v>
      </c>
      <c r="H1121" t="s">
        <v>6669</v>
      </c>
    </row>
    <row r="1122" spans="1:8">
      <c r="A1122">
        <v>1119</v>
      </c>
      <c r="B1122" t="s">
        <v>6670</v>
      </c>
      <c r="C1122" t="s">
        <v>6671</v>
      </c>
      <c r="D1122" t="s">
        <v>6672</v>
      </c>
      <c r="E1122" t="s">
        <v>6673</v>
      </c>
      <c r="F1122" t="s">
        <v>6674</v>
      </c>
      <c r="G1122" t="s">
        <v>6675</v>
      </c>
      <c r="H1122" t="s">
        <v>6675</v>
      </c>
    </row>
    <row r="1123" spans="1:8">
      <c r="A1123">
        <v>1120</v>
      </c>
      <c r="B1123" t="s">
        <v>6676</v>
      </c>
      <c r="C1123" t="s">
        <v>6677</v>
      </c>
      <c r="D1123" t="s">
        <v>6678</v>
      </c>
      <c r="E1123" t="s">
        <v>6679</v>
      </c>
      <c r="F1123" t="s">
        <v>6679</v>
      </c>
      <c r="G1123" t="s">
        <v>6680</v>
      </c>
      <c r="H1123" t="s">
        <v>6680</v>
      </c>
    </row>
    <row r="1124" spans="1:8">
      <c r="A1124">
        <v>1121</v>
      </c>
      <c r="B1124" t="s">
        <v>6681</v>
      </c>
      <c r="C1124" t="s">
        <v>6682</v>
      </c>
      <c r="D1124" t="s">
        <v>6683</v>
      </c>
      <c r="E1124" t="s">
        <v>6683</v>
      </c>
      <c r="F1124" t="s">
        <v>6683</v>
      </c>
      <c r="G1124" t="s">
        <v>714</v>
      </c>
      <c r="H1124" t="s">
        <v>714</v>
      </c>
    </row>
    <row r="1125" spans="1:8">
      <c r="A1125">
        <v>1122</v>
      </c>
      <c r="B1125" t="s">
        <v>6685</v>
      </c>
      <c r="C1125" t="s">
        <v>6686</v>
      </c>
      <c r="D1125" t="s">
        <v>6687</v>
      </c>
      <c r="E1125" t="s">
        <v>6688</v>
      </c>
      <c r="F1125" t="s">
        <v>6687</v>
      </c>
      <c r="G1125" t="s">
        <v>6689</v>
      </c>
      <c r="H1125" t="s">
        <v>6690</v>
      </c>
    </row>
    <row r="1126" spans="1:8">
      <c r="A1126">
        <v>1123</v>
      </c>
      <c r="B1126" t="s">
        <v>6691</v>
      </c>
      <c r="C1126" t="s">
        <v>6692</v>
      </c>
      <c r="D1126" t="s">
        <v>6693</v>
      </c>
      <c r="E1126" t="s">
        <v>6694</v>
      </c>
      <c r="F1126" t="s">
        <v>6695</v>
      </c>
      <c r="G1126" t="s">
        <v>6696</v>
      </c>
      <c r="H1126" t="s">
        <v>6696</v>
      </c>
    </row>
    <row r="1127" spans="1:8">
      <c r="A1127">
        <v>1124</v>
      </c>
      <c r="B1127" t="s">
        <v>6697</v>
      </c>
      <c r="C1127" t="s">
        <v>582</v>
      </c>
      <c r="D1127" t="s">
        <v>582</v>
      </c>
      <c r="E1127" t="s">
        <v>582</v>
      </c>
      <c r="F1127" t="s">
        <v>6698</v>
      </c>
      <c r="G1127" t="s">
        <v>582</v>
      </c>
      <c r="H1127" t="s">
        <v>582</v>
      </c>
    </row>
    <row r="1128" spans="1:8">
      <c r="A1128">
        <v>1125</v>
      </c>
      <c r="B1128" t="s">
        <v>6699</v>
      </c>
      <c r="C1128" t="s">
        <v>582</v>
      </c>
      <c r="D1128" t="s">
        <v>582</v>
      </c>
      <c r="E1128" t="s">
        <v>582</v>
      </c>
      <c r="F1128" t="s">
        <v>6700</v>
      </c>
      <c r="G1128" t="s">
        <v>582</v>
      </c>
      <c r="H1128" t="s">
        <v>582</v>
      </c>
    </row>
    <row r="1129" spans="1:8">
      <c r="A1129">
        <v>1126</v>
      </c>
      <c r="B1129" t="s">
        <v>6701</v>
      </c>
      <c r="C1129" t="s">
        <v>6702</v>
      </c>
      <c r="D1129" t="s">
        <v>6703</v>
      </c>
      <c r="E1129" t="s">
        <v>6704</v>
      </c>
      <c r="F1129" t="s">
        <v>6705</v>
      </c>
      <c r="G1129" t="s">
        <v>6706</v>
      </c>
      <c r="H1129" t="s">
        <v>6706</v>
      </c>
    </row>
    <row r="1130" spans="1:8">
      <c r="A1130">
        <v>1127</v>
      </c>
      <c r="B1130" t="s">
        <v>6707</v>
      </c>
      <c r="C1130" t="s">
        <v>6708</v>
      </c>
      <c r="D1130" t="s">
        <v>6709</v>
      </c>
      <c r="E1130" t="s">
        <v>6710</v>
      </c>
      <c r="F1130" t="s">
        <v>6711</v>
      </c>
      <c r="G1130" t="s">
        <v>6712</v>
      </c>
      <c r="H1130" t="s">
        <v>6713</v>
      </c>
    </row>
    <row r="1131" spans="1:8">
      <c r="A1131">
        <v>1128</v>
      </c>
      <c r="B1131" t="s">
        <v>6714</v>
      </c>
      <c r="C1131" t="s">
        <v>6715</v>
      </c>
      <c r="D1131" t="s">
        <v>6716</v>
      </c>
      <c r="E1131" t="s">
        <v>6717</v>
      </c>
      <c r="F1131" t="s">
        <v>6718</v>
      </c>
      <c r="G1131" t="s">
        <v>6719</v>
      </c>
      <c r="H1131" t="s">
        <v>6720</v>
      </c>
    </row>
    <row r="1132" spans="1:8">
      <c r="A1132">
        <v>1129</v>
      </c>
      <c r="B1132" t="s">
        <v>6721</v>
      </c>
      <c r="C1132" t="s">
        <v>6722</v>
      </c>
      <c r="D1132" t="s">
        <v>6723</v>
      </c>
      <c r="E1132" t="s">
        <v>6724</v>
      </c>
      <c r="F1132" t="s">
        <v>6725</v>
      </c>
      <c r="G1132" t="s">
        <v>6726</v>
      </c>
      <c r="H1132" t="s">
        <v>6727</v>
      </c>
    </row>
    <row r="1133" spans="1:8">
      <c r="A1133">
        <v>1130</v>
      </c>
      <c r="B1133" t="s">
        <v>6728</v>
      </c>
      <c r="C1133" t="s">
        <v>6729</v>
      </c>
      <c r="D1133" t="s">
        <v>6730</v>
      </c>
      <c r="E1133" t="s">
        <v>6730</v>
      </c>
      <c r="F1133" t="s">
        <v>6731</v>
      </c>
      <c r="G1133" t="s">
        <v>6732</v>
      </c>
      <c r="H1133" t="s">
        <v>6733</v>
      </c>
    </row>
    <row r="1134" spans="1:8">
      <c r="A1134">
        <v>1131</v>
      </c>
      <c r="B1134" t="s">
        <v>6734</v>
      </c>
      <c r="C1134" t="s">
        <v>6735</v>
      </c>
      <c r="D1134" t="s">
        <v>6736</v>
      </c>
      <c r="E1134" t="s">
        <v>6737</v>
      </c>
      <c r="F1134" t="s">
        <v>6738</v>
      </c>
      <c r="G1134" t="s">
        <v>6739</v>
      </c>
      <c r="H1134" t="s">
        <v>6740</v>
      </c>
    </row>
    <row r="1135" spans="1:8">
      <c r="A1135">
        <v>1132</v>
      </c>
      <c r="B1135" t="s">
        <v>6741</v>
      </c>
      <c r="C1135" t="s">
        <v>6742</v>
      </c>
      <c r="D1135" t="s">
        <v>6743</v>
      </c>
      <c r="E1135" t="s">
        <v>6744</v>
      </c>
      <c r="F1135" t="s">
        <v>6745</v>
      </c>
      <c r="G1135" t="s">
        <v>6746</v>
      </c>
      <c r="H1135" t="s">
        <v>6747</v>
      </c>
    </row>
    <row r="1136" spans="1:8">
      <c r="A1136">
        <v>1133</v>
      </c>
      <c r="B1136" t="s">
        <v>6748</v>
      </c>
      <c r="C1136" t="s">
        <v>6749</v>
      </c>
      <c r="D1136" t="s">
        <v>6750</v>
      </c>
      <c r="E1136" t="s">
        <v>6751</v>
      </c>
      <c r="F1136" t="s">
        <v>6752</v>
      </c>
      <c r="G1136" t="s">
        <v>6753</v>
      </c>
      <c r="H1136" t="s">
        <v>6753</v>
      </c>
    </row>
    <row r="1137" spans="1:8">
      <c r="A1137">
        <v>1134</v>
      </c>
      <c r="B1137" t="s">
        <v>6754</v>
      </c>
      <c r="C1137" t="s">
        <v>6755</v>
      </c>
      <c r="D1137" t="s">
        <v>6756</v>
      </c>
      <c r="E1137" t="s">
        <v>6756</v>
      </c>
      <c r="F1137" t="s">
        <v>6757</v>
      </c>
      <c r="G1137" t="s">
        <v>6758</v>
      </c>
      <c r="H1137" t="s">
        <v>6758</v>
      </c>
    </row>
    <row r="1138" spans="1:8">
      <c r="A1138">
        <v>1135</v>
      </c>
      <c r="B1138" t="s">
        <v>6759</v>
      </c>
      <c r="C1138" t="s">
        <v>6760</v>
      </c>
      <c r="D1138" t="s">
        <v>6761</v>
      </c>
      <c r="E1138" t="s">
        <v>6762</v>
      </c>
      <c r="F1138" t="s">
        <v>6763</v>
      </c>
      <c r="G1138" t="s">
        <v>6764</v>
      </c>
      <c r="H1138" t="s">
        <v>6764</v>
      </c>
    </row>
    <row r="1139" spans="1:8">
      <c r="A1139">
        <v>1136</v>
      </c>
      <c r="B1139" t="s">
        <v>6765</v>
      </c>
      <c r="C1139" t="s">
        <v>6766</v>
      </c>
      <c r="D1139" t="s">
        <v>6767</v>
      </c>
      <c r="E1139" t="s">
        <v>6768</v>
      </c>
      <c r="F1139" t="s">
        <v>6768</v>
      </c>
      <c r="G1139" t="s">
        <v>6769</v>
      </c>
      <c r="H1139" t="s">
        <v>1601</v>
      </c>
    </row>
    <row r="1140" spans="1:8">
      <c r="A1140">
        <v>1137</v>
      </c>
      <c r="B1140" t="s">
        <v>6770</v>
      </c>
      <c r="C1140" t="s">
        <v>6771</v>
      </c>
      <c r="D1140" t="s">
        <v>6772</v>
      </c>
      <c r="E1140" t="s">
        <v>6773</v>
      </c>
      <c r="F1140" t="s">
        <v>6773</v>
      </c>
      <c r="G1140" t="s">
        <v>6774</v>
      </c>
      <c r="H1140" t="s">
        <v>6775</v>
      </c>
    </row>
    <row r="1141" spans="1:8">
      <c r="A1141">
        <v>1138</v>
      </c>
      <c r="B1141" t="s">
        <v>6776</v>
      </c>
      <c r="C1141" t="s">
        <v>6777</v>
      </c>
      <c r="D1141" t="s">
        <v>296</v>
      </c>
      <c r="E1141" t="s">
        <v>296</v>
      </c>
      <c r="F1141" t="s">
        <v>296</v>
      </c>
      <c r="G1141" t="s">
        <v>296</v>
      </c>
      <c r="H1141" t="s">
        <v>296</v>
      </c>
    </row>
    <row r="1142" spans="1:8">
      <c r="A1142">
        <v>1139</v>
      </c>
      <c r="B1142" t="s">
        <v>6778</v>
      </c>
      <c r="C1142" t="s">
        <v>6779</v>
      </c>
      <c r="D1142" t="s">
        <v>6780</v>
      </c>
      <c r="E1142" t="s">
        <v>6780</v>
      </c>
      <c r="F1142" t="s">
        <v>6780</v>
      </c>
      <c r="G1142" t="s">
        <v>6781</v>
      </c>
      <c r="H1142" t="s">
        <v>6781</v>
      </c>
    </row>
    <row r="1143" spans="1:8">
      <c r="A1143">
        <v>1140</v>
      </c>
      <c r="B1143" t="s">
        <v>6782</v>
      </c>
      <c r="C1143" t="s">
        <v>716</v>
      </c>
      <c r="D1143" t="s">
        <v>2544</v>
      </c>
      <c r="E1143" t="s">
        <v>2544</v>
      </c>
      <c r="F1143" t="s">
        <v>2544</v>
      </c>
      <c r="G1143" t="s">
        <v>720</v>
      </c>
      <c r="H1143" t="s">
        <v>720</v>
      </c>
    </row>
    <row r="1144" spans="1:8">
      <c r="A1144">
        <v>1141</v>
      </c>
      <c r="B1144" t="s">
        <v>6783</v>
      </c>
      <c r="C1144" t="s">
        <v>6784</v>
      </c>
      <c r="D1144" t="s">
        <v>6785</v>
      </c>
      <c r="E1144" t="s">
        <v>6786</v>
      </c>
      <c r="F1144" t="s">
        <v>6787</v>
      </c>
      <c r="G1144" t="s">
        <v>6788</v>
      </c>
      <c r="H1144" t="s">
        <v>6789</v>
      </c>
    </row>
    <row r="1145" spans="1:8">
      <c r="A1145">
        <v>1142</v>
      </c>
      <c r="B1145" t="s">
        <v>6790</v>
      </c>
      <c r="C1145" t="s">
        <v>6791</v>
      </c>
      <c r="D1145" t="s">
        <v>5864</v>
      </c>
      <c r="E1145" t="s">
        <v>6792</v>
      </c>
      <c r="F1145" t="s">
        <v>6793</v>
      </c>
      <c r="G1145" t="s">
        <v>6794</v>
      </c>
      <c r="H1145" t="s">
        <v>6794</v>
      </c>
    </row>
    <row r="1146" spans="1:8">
      <c r="A1146">
        <v>1143</v>
      </c>
      <c r="B1146" t="s">
        <v>6795</v>
      </c>
      <c r="C1146" t="s">
        <v>6796</v>
      </c>
      <c r="D1146" t="s">
        <v>6797</v>
      </c>
      <c r="E1146" t="s">
        <v>6798</v>
      </c>
      <c r="F1146" t="s">
        <v>6799</v>
      </c>
      <c r="G1146" t="s">
        <v>6800</v>
      </c>
      <c r="H1146" t="s">
        <v>6800</v>
      </c>
    </row>
    <row r="1147" spans="1:8">
      <c r="A1147">
        <v>1144</v>
      </c>
      <c r="B1147" t="s">
        <v>6801</v>
      </c>
      <c r="C1147" t="s">
        <v>6802</v>
      </c>
      <c r="D1147" t="s">
        <v>6803</v>
      </c>
      <c r="E1147" t="s">
        <v>6804</v>
      </c>
      <c r="F1147" t="s">
        <v>6805</v>
      </c>
      <c r="G1147" t="s">
        <v>6806</v>
      </c>
      <c r="H1147" t="s">
        <v>6806</v>
      </c>
    </row>
    <row r="1148" spans="1:8">
      <c r="A1148">
        <v>1145</v>
      </c>
      <c r="B1148" t="s">
        <v>6807</v>
      </c>
      <c r="C1148" t="s">
        <v>7310</v>
      </c>
      <c r="D1148" t="s">
        <v>6808</v>
      </c>
      <c r="E1148" t="s">
        <v>6809</v>
      </c>
      <c r="F1148" t="s">
        <v>6808</v>
      </c>
      <c r="G1148" t="s">
        <v>6810</v>
      </c>
      <c r="H1148" t="s">
        <v>6811</v>
      </c>
    </row>
    <row r="1149" spans="1:8">
      <c r="A1149">
        <v>1146</v>
      </c>
      <c r="B1149" t="s">
        <v>6812</v>
      </c>
      <c r="C1149" t="s">
        <v>417</v>
      </c>
      <c r="D1149" t="s">
        <v>418</v>
      </c>
      <c r="E1149" t="s">
        <v>419</v>
      </c>
      <c r="F1149" t="s">
        <v>6813</v>
      </c>
      <c r="G1149" t="s">
        <v>6814</v>
      </c>
      <c r="H1149" t="s">
        <v>6815</v>
      </c>
    </row>
    <row r="1150" spans="1:8">
      <c r="A1150">
        <v>1147</v>
      </c>
      <c r="B1150" t="s">
        <v>6816</v>
      </c>
      <c r="C1150" t="s">
        <v>6817</v>
      </c>
      <c r="D1150" t="s">
        <v>425</v>
      </c>
      <c r="E1150" t="s">
        <v>6818</v>
      </c>
      <c r="F1150" t="s">
        <v>425</v>
      </c>
      <c r="G1150" t="s">
        <v>6819</v>
      </c>
      <c r="H1150" t="s">
        <v>6820</v>
      </c>
    </row>
    <row r="1151" spans="1:8">
      <c r="A1151">
        <v>1148</v>
      </c>
      <c r="B1151" t="s">
        <v>6821</v>
      </c>
      <c r="C1151" t="s">
        <v>6822</v>
      </c>
      <c r="D1151" t="s">
        <v>6823</v>
      </c>
      <c r="E1151" t="s">
        <v>6824</v>
      </c>
      <c r="F1151" t="s">
        <v>6825</v>
      </c>
      <c r="G1151" t="s">
        <v>6826</v>
      </c>
      <c r="H1151" t="s">
        <v>6826</v>
      </c>
    </row>
    <row r="1152" spans="1:8">
      <c r="A1152">
        <v>1149</v>
      </c>
      <c r="B1152" t="s">
        <v>6827</v>
      </c>
      <c r="C1152" t="s">
        <v>6828</v>
      </c>
      <c r="D1152" t="s">
        <v>6829</v>
      </c>
      <c r="E1152" t="s">
        <v>6830</v>
      </c>
      <c r="F1152" t="s">
        <v>6831</v>
      </c>
      <c r="G1152" t="s">
        <v>6832</v>
      </c>
      <c r="H1152" t="s">
        <v>6833</v>
      </c>
    </row>
    <row r="1153" spans="1:8">
      <c r="A1153">
        <v>1150</v>
      </c>
      <c r="B1153" t="s">
        <v>6834</v>
      </c>
      <c r="C1153" t="s">
        <v>319</v>
      </c>
      <c r="D1153" t="s">
        <v>320</v>
      </c>
      <c r="E1153" t="s">
        <v>320</v>
      </c>
      <c r="F1153" t="s">
        <v>320</v>
      </c>
      <c r="G1153" t="s">
        <v>6835</v>
      </c>
      <c r="H1153" t="s">
        <v>6835</v>
      </c>
    </row>
    <row r="1154" spans="1:8">
      <c r="A1154">
        <v>1151</v>
      </c>
      <c r="B1154" t="s">
        <v>6836</v>
      </c>
      <c r="C1154" t="s">
        <v>6837</v>
      </c>
      <c r="D1154" t="s">
        <v>6838</v>
      </c>
      <c r="E1154" t="s">
        <v>6839</v>
      </c>
      <c r="F1154" t="s">
        <v>6838</v>
      </c>
      <c r="G1154" t="s">
        <v>6840</v>
      </c>
      <c r="H1154" t="s">
        <v>6841</v>
      </c>
    </row>
    <row r="1155" spans="1:8">
      <c r="A1155">
        <v>1152</v>
      </c>
      <c r="B1155" t="s">
        <v>6842</v>
      </c>
      <c r="C1155" t="s">
        <v>6843</v>
      </c>
      <c r="D1155" t="s">
        <v>6844</v>
      </c>
      <c r="E1155" t="s">
        <v>6845</v>
      </c>
      <c r="F1155" t="s">
        <v>6844</v>
      </c>
      <c r="G1155" t="s">
        <v>6846</v>
      </c>
      <c r="H1155" t="s">
        <v>6846</v>
      </c>
    </row>
    <row r="1156" spans="1:8">
      <c r="A1156">
        <v>1153</v>
      </c>
      <c r="B1156" t="s">
        <v>6847</v>
      </c>
      <c r="C1156" t="s">
        <v>6848</v>
      </c>
      <c r="D1156" t="s">
        <v>6849</v>
      </c>
      <c r="E1156" t="s">
        <v>6850</v>
      </c>
      <c r="F1156" t="s">
        <v>6849</v>
      </c>
      <c r="G1156" t="s">
        <v>6851</v>
      </c>
      <c r="H1156" t="s">
        <v>6851</v>
      </c>
    </row>
    <row r="1157" spans="1:8">
      <c r="A1157">
        <v>1154</v>
      </c>
      <c r="B1157" t="s">
        <v>6852</v>
      </c>
      <c r="C1157" t="s">
        <v>6853</v>
      </c>
      <c r="D1157" t="s">
        <v>6854</v>
      </c>
      <c r="E1157" t="s">
        <v>6855</v>
      </c>
      <c r="F1157" t="s">
        <v>6856</v>
      </c>
      <c r="G1157" t="s">
        <v>6857</v>
      </c>
      <c r="H1157" t="s">
        <v>6857</v>
      </c>
    </row>
    <row r="1158" spans="1:8">
      <c r="A1158">
        <v>1155</v>
      </c>
      <c r="B1158" t="s">
        <v>6858</v>
      </c>
      <c r="C1158" t="s">
        <v>6859</v>
      </c>
      <c r="D1158" t="s">
        <v>6860</v>
      </c>
      <c r="E1158" t="s">
        <v>6861</v>
      </c>
      <c r="F1158" t="s">
        <v>6862</v>
      </c>
      <c r="G1158" t="s">
        <v>6863</v>
      </c>
      <c r="H1158" t="s">
        <v>6864</v>
      </c>
    </row>
    <row r="1159" spans="1:8">
      <c r="A1159">
        <v>1156</v>
      </c>
      <c r="B1159" t="s">
        <v>6865</v>
      </c>
      <c r="C1159" t="s">
        <v>6866</v>
      </c>
      <c r="D1159" t="s">
        <v>6867</v>
      </c>
      <c r="E1159" t="s">
        <v>6868</v>
      </c>
      <c r="F1159" t="s">
        <v>6869</v>
      </c>
      <c r="G1159" t="s">
        <v>574</v>
      </c>
      <c r="H1159" t="s">
        <v>6870</v>
      </c>
    </row>
    <row r="1160" spans="1:8">
      <c r="A1160">
        <v>1157</v>
      </c>
      <c r="B1160" t="s">
        <v>6871</v>
      </c>
      <c r="C1160" t="s">
        <v>582</v>
      </c>
      <c r="D1160" t="s">
        <v>582</v>
      </c>
      <c r="E1160" t="s">
        <v>582</v>
      </c>
      <c r="F1160" t="s">
        <v>6872</v>
      </c>
      <c r="G1160" t="s">
        <v>582</v>
      </c>
      <c r="H1160" t="s">
        <v>582</v>
      </c>
    </row>
    <row r="1161" spans="1:8">
      <c r="A1161">
        <v>1158</v>
      </c>
      <c r="B1161" t="s">
        <v>6873</v>
      </c>
      <c r="C1161" t="s">
        <v>582</v>
      </c>
      <c r="D1161" t="s">
        <v>582</v>
      </c>
      <c r="E1161" t="s">
        <v>582</v>
      </c>
      <c r="F1161" t="s">
        <v>6874</v>
      </c>
      <c r="G1161" t="s">
        <v>582</v>
      </c>
      <c r="H1161" t="s">
        <v>582</v>
      </c>
    </row>
    <row r="1162" spans="1:8">
      <c r="A1162">
        <v>1159</v>
      </c>
      <c r="B1162" t="s">
        <v>6875</v>
      </c>
      <c r="C1162" t="s">
        <v>6876</v>
      </c>
      <c r="D1162" t="s">
        <v>6877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0"/>
  <sheetViews>
    <sheetView workbookViewId="0"/>
  </sheetViews>
  <sheetFormatPr baseColWidth="10" defaultRowHeight="15" x14ac:dyDescent="0"/>
  <sheetData>
    <row r="2" spans="1:4">
      <c r="A2" s="14">
        <v>1098</v>
      </c>
      <c r="D2" s="14">
        <v>1098</v>
      </c>
    </row>
    <row r="3" spans="1:4">
      <c r="A3" s="14" t="s">
        <v>6901</v>
      </c>
      <c r="D3" s="14" t="s">
        <v>6901</v>
      </c>
    </row>
    <row r="4" spans="1:4" ht="18">
      <c r="A4" s="15" t="s">
        <v>6902</v>
      </c>
      <c r="D4" s="14" t="s">
        <v>6903</v>
      </c>
    </row>
    <row r="5" spans="1:4" ht="18">
      <c r="A5" s="15" t="s">
        <v>6904</v>
      </c>
      <c r="D5" s="14" t="s">
        <v>6905</v>
      </c>
    </row>
    <row r="6" spans="1:4">
      <c r="A6" s="14">
        <v>1099</v>
      </c>
      <c r="D6" s="14">
        <v>1099</v>
      </c>
    </row>
    <row r="7" spans="1:4">
      <c r="A7" s="14" t="s">
        <v>6906</v>
      </c>
      <c r="D7" s="14" t="s">
        <v>6906</v>
      </c>
    </row>
    <row r="8" spans="1:4" ht="18">
      <c r="A8" s="15" t="s">
        <v>6907</v>
      </c>
      <c r="D8" s="14" t="s">
        <v>6908</v>
      </c>
    </row>
    <row r="9" spans="1:4" ht="18">
      <c r="A9" s="15" t="s">
        <v>6909</v>
      </c>
      <c r="D9" s="14" t="s">
        <v>6910</v>
      </c>
    </row>
    <row r="10" spans="1:4">
      <c r="A10" s="14">
        <v>1100</v>
      </c>
      <c r="D10" s="14">
        <v>1100</v>
      </c>
    </row>
    <row r="11" spans="1:4">
      <c r="A11" s="14" t="s">
        <v>6911</v>
      </c>
      <c r="D11" s="14" t="s">
        <v>6911</v>
      </c>
    </row>
    <row r="12" spans="1:4" ht="18">
      <c r="A12" s="15" t="s">
        <v>6912</v>
      </c>
      <c r="D12" s="14" t="s">
        <v>6913</v>
      </c>
    </row>
    <row r="13" spans="1:4" ht="18">
      <c r="A13" s="15" t="s">
        <v>6914</v>
      </c>
      <c r="D13" s="14" t="s">
        <v>6915</v>
      </c>
    </row>
    <row r="14" spans="1:4">
      <c r="A14" s="14">
        <v>1101</v>
      </c>
      <c r="D14" s="14">
        <v>1101</v>
      </c>
    </row>
    <row r="15" spans="1:4">
      <c r="A15" s="14" t="s">
        <v>6916</v>
      </c>
      <c r="D15" s="14" t="s">
        <v>6916</v>
      </c>
    </row>
    <row r="16" spans="1:4" ht="18">
      <c r="A16" s="15" t="s">
        <v>6917</v>
      </c>
      <c r="D16" s="14" t="s">
        <v>6918</v>
      </c>
    </row>
    <row r="17" spans="1:4" ht="18">
      <c r="A17" s="15" t="s">
        <v>6919</v>
      </c>
      <c r="D17" s="14" t="s">
        <v>6920</v>
      </c>
    </row>
    <row r="18" spans="1:4">
      <c r="A18" s="14"/>
    </row>
    <row r="19" spans="1:4">
      <c r="A19" s="14">
        <v>1102</v>
      </c>
      <c r="D19" s="14">
        <v>1102</v>
      </c>
    </row>
    <row r="20" spans="1:4">
      <c r="A20" s="14" t="s">
        <v>6921</v>
      </c>
      <c r="D20" s="14" t="s">
        <v>6921</v>
      </c>
    </row>
    <row r="21" spans="1:4" ht="18">
      <c r="A21" s="15" t="s">
        <v>6922</v>
      </c>
      <c r="D21" s="14" t="s">
        <v>6923</v>
      </c>
    </row>
    <row r="22" spans="1:4" ht="18">
      <c r="A22" s="15" t="s">
        <v>6924</v>
      </c>
      <c r="D22" s="14" t="s">
        <v>6925</v>
      </c>
    </row>
    <row r="23" spans="1:4">
      <c r="A23" s="14">
        <v>1103</v>
      </c>
      <c r="D23" s="14">
        <v>1103</v>
      </c>
    </row>
    <row r="24" spans="1:4">
      <c r="A24" s="14" t="s">
        <v>6926</v>
      </c>
      <c r="D24" s="14" t="s">
        <v>6926</v>
      </c>
    </row>
    <row r="25" spans="1:4" ht="18">
      <c r="A25" s="15" t="s">
        <v>6927</v>
      </c>
      <c r="D25" s="14" t="s">
        <v>6928</v>
      </c>
    </row>
    <row r="26" spans="1:4" ht="18">
      <c r="A26" s="15" t="s">
        <v>6929</v>
      </c>
      <c r="D26" s="14" t="s">
        <v>6930</v>
      </c>
    </row>
    <row r="27" spans="1:4">
      <c r="A27" s="14">
        <v>1104</v>
      </c>
      <c r="D27" s="14">
        <v>1104</v>
      </c>
    </row>
    <row r="28" spans="1:4">
      <c r="A28" s="14" t="s">
        <v>6931</v>
      </c>
      <c r="D28" s="14" t="s">
        <v>6931</v>
      </c>
    </row>
    <row r="29" spans="1:4" ht="18">
      <c r="A29" s="15" t="s">
        <v>6932</v>
      </c>
      <c r="D29" s="14" t="s">
        <v>6933</v>
      </c>
    </row>
    <row r="30" spans="1:4" ht="18">
      <c r="A30" s="15" t="s">
        <v>6934</v>
      </c>
      <c r="D30" s="14" t="s">
        <v>6935</v>
      </c>
    </row>
    <row r="31" spans="1:4">
      <c r="A31" s="14">
        <v>1105</v>
      </c>
      <c r="D31" s="14">
        <v>1105</v>
      </c>
    </row>
    <row r="32" spans="1:4">
      <c r="A32" s="14" t="s">
        <v>6936</v>
      </c>
      <c r="D32" s="14" t="s">
        <v>6936</v>
      </c>
    </row>
    <row r="33" spans="1:4" ht="18">
      <c r="A33" s="15" t="s">
        <v>6937</v>
      </c>
      <c r="D33" s="14" t="s">
        <v>6938</v>
      </c>
    </row>
    <row r="34" spans="1:4" ht="18">
      <c r="A34" s="15" t="s">
        <v>6939</v>
      </c>
      <c r="D34" s="14" t="s">
        <v>6940</v>
      </c>
    </row>
    <row r="35" spans="1:4">
      <c r="A35" s="14"/>
    </row>
    <row r="36" spans="1:4">
      <c r="A36" s="14"/>
    </row>
    <row r="37" spans="1:4">
      <c r="A37" s="14">
        <v>1106</v>
      </c>
      <c r="D37" s="14">
        <v>1106</v>
      </c>
    </row>
    <row r="38" spans="1:4">
      <c r="A38" s="14" t="s">
        <v>6941</v>
      </c>
      <c r="D38" s="14" t="s">
        <v>6941</v>
      </c>
    </row>
    <row r="39" spans="1:4" ht="18">
      <c r="A39" s="15" t="s">
        <v>6942</v>
      </c>
      <c r="D39" s="14" t="s">
        <v>6943</v>
      </c>
    </row>
    <row r="40" spans="1:4" ht="18">
      <c r="A40" s="15" t="s">
        <v>6944</v>
      </c>
      <c r="D40" s="14" t="s">
        <v>6945</v>
      </c>
    </row>
    <row r="41" spans="1:4">
      <c r="A41" s="14">
        <v>1107</v>
      </c>
      <c r="D41" s="14">
        <v>1107</v>
      </c>
    </row>
    <row r="42" spans="1:4">
      <c r="A42" s="14" t="s">
        <v>6946</v>
      </c>
      <c r="D42" s="14" t="s">
        <v>6946</v>
      </c>
    </row>
    <row r="43" spans="1:4" ht="18">
      <c r="A43" s="15" t="s">
        <v>6947</v>
      </c>
      <c r="D43" s="14" t="s">
        <v>6948</v>
      </c>
    </row>
    <row r="44" spans="1:4" ht="18">
      <c r="A44" s="15" t="s">
        <v>6949</v>
      </c>
      <c r="D44" s="14" t="s">
        <v>6950</v>
      </c>
    </row>
    <row r="45" spans="1:4">
      <c r="A45" s="14">
        <v>1108</v>
      </c>
      <c r="D45" s="14">
        <v>1108</v>
      </c>
    </row>
    <row r="46" spans="1:4">
      <c r="A46" s="14" t="s">
        <v>6951</v>
      </c>
      <c r="D46" s="14" t="s">
        <v>6951</v>
      </c>
    </row>
    <row r="47" spans="1:4" ht="18">
      <c r="A47" s="15" t="s">
        <v>6952</v>
      </c>
      <c r="D47" s="14" t="s">
        <v>6953</v>
      </c>
    </row>
    <row r="48" spans="1:4" ht="18">
      <c r="A48" s="15" t="s">
        <v>6954</v>
      </c>
      <c r="D48" s="14" t="s">
        <v>6955</v>
      </c>
    </row>
    <row r="49" spans="1:4">
      <c r="A49" s="14">
        <v>1109</v>
      </c>
      <c r="D49" s="14">
        <v>1109</v>
      </c>
    </row>
    <row r="50" spans="1:4">
      <c r="A50" s="14" t="s">
        <v>6956</v>
      </c>
      <c r="D50" s="14" t="s">
        <v>6956</v>
      </c>
    </row>
    <row r="51" spans="1:4" ht="18">
      <c r="A51" s="15" t="s">
        <v>6957</v>
      </c>
      <c r="D51" s="14" t="s">
        <v>6958</v>
      </c>
    </row>
    <row r="52" spans="1:4" ht="18">
      <c r="A52" s="15" t="s">
        <v>6959</v>
      </c>
      <c r="D52" s="14" t="s">
        <v>6960</v>
      </c>
    </row>
    <row r="53" spans="1:4" ht="18">
      <c r="A53" s="15"/>
      <c r="D53" s="14"/>
    </row>
    <row r="54" spans="1:4">
      <c r="A54" s="14">
        <v>1110</v>
      </c>
      <c r="D54" s="14">
        <v>1110</v>
      </c>
    </row>
    <row r="55" spans="1:4">
      <c r="A55" s="14" t="s">
        <v>6961</v>
      </c>
      <c r="D55" s="14" t="s">
        <v>6961</v>
      </c>
    </row>
    <row r="56" spans="1:4" ht="18">
      <c r="A56" s="15" t="s">
        <v>6962</v>
      </c>
      <c r="D56" s="14" t="s">
        <v>6903</v>
      </c>
    </row>
    <row r="57" spans="1:4" ht="18">
      <c r="A57" s="15" t="s">
        <v>6963</v>
      </c>
      <c r="D57" s="14" t="s">
        <v>6905</v>
      </c>
    </row>
    <row r="58" spans="1:4">
      <c r="A58" s="14">
        <v>1111</v>
      </c>
      <c r="D58" s="14">
        <v>1111</v>
      </c>
    </row>
    <row r="59" spans="1:4">
      <c r="A59" s="14" t="s">
        <v>6964</v>
      </c>
      <c r="D59" s="14" t="s">
        <v>6964</v>
      </c>
    </row>
    <row r="60" spans="1:4" ht="18">
      <c r="A60" s="15" t="s">
        <v>6965</v>
      </c>
      <c r="D60" s="14" t="s">
        <v>6966</v>
      </c>
    </row>
    <row r="61" spans="1:4" ht="18">
      <c r="A61" s="15" t="s">
        <v>6967</v>
      </c>
      <c r="D61" s="14" t="s">
        <v>6968</v>
      </c>
    </row>
    <row r="62" spans="1:4">
      <c r="A62" s="14">
        <v>1112</v>
      </c>
      <c r="D62" s="14">
        <v>1112</v>
      </c>
    </row>
    <row r="63" spans="1:4">
      <c r="A63" s="14" t="s">
        <v>6969</v>
      </c>
      <c r="D63" s="14" t="s">
        <v>6969</v>
      </c>
    </row>
    <row r="64" spans="1:4" ht="18">
      <c r="A64" s="15" t="s">
        <v>6970</v>
      </c>
      <c r="D64" s="14" t="s">
        <v>6971</v>
      </c>
    </row>
    <row r="65" spans="1:4" ht="18">
      <c r="A65" s="15" t="s">
        <v>6972</v>
      </c>
      <c r="D65" s="14" t="s">
        <v>6973</v>
      </c>
    </row>
    <row r="66" spans="1:4">
      <c r="A66" s="14">
        <v>1113</v>
      </c>
      <c r="D66" s="14">
        <v>1113</v>
      </c>
    </row>
    <row r="67" spans="1:4">
      <c r="A67" s="14" t="s">
        <v>6974</v>
      </c>
      <c r="D67" s="14" t="s">
        <v>6974</v>
      </c>
    </row>
    <row r="68" spans="1:4" ht="18">
      <c r="A68" s="15" t="s">
        <v>6975</v>
      </c>
      <c r="D68" s="14" t="s">
        <v>6976</v>
      </c>
    </row>
    <row r="69" spans="1:4" ht="18">
      <c r="A69" s="15" t="s">
        <v>6977</v>
      </c>
      <c r="D69" s="14" t="s">
        <v>6978</v>
      </c>
    </row>
    <row r="70" spans="1:4">
      <c r="A70" s="14"/>
    </row>
    <row r="71" spans="1:4">
      <c r="A71" s="14">
        <v>1114</v>
      </c>
      <c r="D71" s="14">
        <v>1114</v>
      </c>
    </row>
    <row r="72" spans="1:4">
      <c r="A72" s="14" t="s">
        <v>6979</v>
      </c>
      <c r="D72" s="14" t="s">
        <v>6979</v>
      </c>
    </row>
    <row r="73" spans="1:4" ht="18">
      <c r="A73" s="15" t="s">
        <v>6980</v>
      </c>
      <c r="D73" s="14" t="s">
        <v>6981</v>
      </c>
    </row>
    <row r="74" spans="1:4" ht="18">
      <c r="A74" s="15" t="s">
        <v>6982</v>
      </c>
      <c r="D74" s="14" t="s">
        <v>6983</v>
      </c>
    </row>
    <row r="75" spans="1:4">
      <c r="A75" s="14">
        <v>1115</v>
      </c>
      <c r="D75" s="14">
        <v>1115</v>
      </c>
    </row>
    <row r="76" spans="1:4">
      <c r="A76" s="14" t="s">
        <v>6984</v>
      </c>
      <c r="D76" s="14" t="s">
        <v>6984</v>
      </c>
    </row>
    <row r="77" spans="1:4" ht="18">
      <c r="A77" s="15" t="s">
        <v>6985</v>
      </c>
      <c r="D77" s="14" t="s">
        <v>6986</v>
      </c>
    </row>
    <row r="78" spans="1:4" ht="18">
      <c r="A78" s="15" t="s">
        <v>6987</v>
      </c>
      <c r="D78" s="14"/>
    </row>
    <row r="79" spans="1:4">
      <c r="A79" s="14">
        <v>1116</v>
      </c>
      <c r="D79" s="14">
        <v>1116</v>
      </c>
    </row>
    <row r="80" spans="1:4">
      <c r="A80" s="14" t="s">
        <v>6988</v>
      </c>
      <c r="D80" s="14" t="s">
        <v>6988</v>
      </c>
    </row>
    <row r="81" spans="1:4" ht="18">
      <c r="A81" s="15" t="s">
        <v>6989</v>
      </c>
      <c r="D81" s="14" t="s">
        <v>6990</v>
      </c>
    </row>
    <row r="82" spans="1:4" ht="18">
      <c r="A82" s="15" t="s">
        <v>6991</v>
      </c>
      <c r="D82" s="14" t="s">
        <v>6992</v>
      </c>
    </row>
    <row r="83" spans="1:4">
      <c r="A83" s="14"/>
    </row>
    <row r="84" spans="1:4">
      <c r="A84" s="14">
        <v>1117</v>
      </c>
      <c r="D84" s="14">
        <v>1117</v>
      </c>
    </row>
    <row r="85" spans="1:4">
      <c r="A85" s="14" t="s">
        <v>6993</v>
      </c>
      <c r="D85" s="14" t="s">
        <v>6993</v>
      </c>
    </row>
    <row r="86" spans="1:4" ht="18">
      <c r="A86" s="15" t="s">
        <v>6994</v>
      </c>
      <c r="D86" s="14" t="s">
        <v>6995</v>
      </c>
    </row>
    <row r="87" spans="1:4" ht="18">
      <c r="A87" s="15" t="s">
        <v>6996</v>
      </c>
      <c r="D87" s="14" t="s">
        <v>6997</v>
      </c>
    </row>
    <row r="88" spans="1:4">
      <c r="A88" s="14">
        <v>1118</v>
      </c>
      <c r="D88" s="14">
        <v>1118</v>
      </c>
    </row>
    <row r="89" spans="1:4">
      <c r="A89" s="14" t="s">
        <v>6998</v>
      </c>
      <c r="D89" s="14" t="s">
        <v>6998</v>
      </c>
    </row>
    <row r="90" spans="1:4" ht="18">
      <c r="A90" s="15" t="s">
        <v>6999</v>
      </c>
      <c r="D90" s="14" t="s">
        <v>7000</v>
      </c>
    </row>
    <row r="91" spans="1:4" ht="18">
      <c r="A91" s="15" t="s">
        <v>7001</v>
      </c>
      <c r="D91" s="14" t="s">
        <v>7002</v>
      </c>
    </row>
    <row r="92" spans="1:4">
      <c r="A92" s="14">
        <v>1119</v>
      </c>
      <c r="D92" s="14">
        <v>1119</v>
      </c>
    </row>
    <row r="93" spans="1:4">
      <c r="A93" s="14" t="s">
        <v>7003</v>
      </c>
      <c r="D93" s="14" t="s">
        <v>7003</v>
      </c>
    </row>
    <row r="94" spans="1:4" ht="18">
      <c r="A94" s="15" t="s">
        <v>7004</v>
      </c>
      <c r="D94" s="14" t="s">
        <v>7005</v>
      </c>
    </row>
    <row r="95" spans="1:4" ht="18">
      <c r="A95" s="15" t="s">
        <v>7006</v>
      </c>
      <c r="D95" s="14" t="s">
        <v>7007</v>
      </c>
    </row>
    <row r="96" spans="1:4" ht="18">
      <c r="A96" s="15"/>
      <c r="D96" s="14"/>
    </row>
    <row r="97" spans="1:4">
      <c r="A97" s="14">
        <v>1120</v>
      </c>
      <c r="D97" s="14">
        <v>1120</v>
      </c>
    </row>
    <row r="98" spans="1:4">
      <c r="A98" s="14" t="s">
        <v>7008</v>
      </c>
      <c r="D98" s="14" t="s">
        <v>7008</v>
      </c>
    </row>
    <row r="99" spans="1:4" ht="18">
      <c r="A99" s="15" t="s">
        <v>7009</v>
      </c>
      <c r="D99" s="14" t="s">
        <v>7010</v>
      </c>
    </row>
    <row r="100" spans="1:4" ht="18">
      <c r="A100" s="15" t="s">
        <v>7011</v>
      </c>
      <c r="D100" s="14" t="s">
        <v>7012</v>
      </c>
    </row>
    <row r="101" spans="1:4">
      <c r="A101" s="14">
        <v>1121</v>
      </c>
      <c r="D101" s="14">
        <v>1121</v>
      </c>
    </row>
    <row r="102" spans="1:4">
      <c r="A102" s="14" t="s">
        <v>7013</v>
      </c>
      <c r="D102" s="14" t="s">
        <v>7013</v>
      </c>
    </row>
    <row r="103" spans="1:4" ht="18">
      <c r="A103" s="15" t="s">
        <v>7014</v>
      </c>
      <c r="D103" s="14" t="s">
        <v>7015</v>
      </c>
    </row>
    <row r="104" spans="1:4" ht="18">
      <c r="A104" s="15" t="s">
        <v>7016</v>
      </c>
      <c r="D104" s="14" t="s">
        <v>7017</v>
      </c>
    </row>
    <row r="105" spans="1:4">
      <c r="A105" s="14">
        <v>1122</v>
      </c>
      <c r="D105" s="14">
        <v>1122</v>
      </c>
    </row>
    <row r="106" spans="1:4">
      <c r="A106" s="14" t="s">
        <v>7018</v>
      </c>
      <c r="D106" s="14" t="s">
        <v>7018</v>
      </c>
    </row>
    <row r="107" spans="1:4" ht="18">
      <c r="A107" s="15" t="s">
        <v>7019</v>
      </c>
      <c r="D107" s="14" t="s">
        <v>7020</v>
      </c>
    </row>
    <row r="108" spans="1:4" ht="18">
      <c r="A108" s="15" t="s">
        <v>7021</v>
      </c>
      <c r="D108" s="14" t="s">
        <v>7022</v>
      </c>
    </row>
    <row r="109" spans="1:4">
      <c r="A109" s="14"/>
    </row>
    <row r="111" spans="1:4">
      <c r="D111" s="14"/>
    </row>
    <row r="112" spans="1:4">
      <c r="D112" s="14">
        <v>1123</v>
      </c>
    </row>
    <row r="113" spans="4:4">
      <c r="D113" s="14" t="s">
        <v>7023</v>
      </c>
    </row>
    <row r="114" spans="4:4">
      <c r="D114" s="14" t="s">
        <v>7024</v>
      </c>
    </row>
    <row r="115" spans="4:4">
      <c r="D115" s="14" t="s">
        <v>7025</v>
      </c>
    </row>
    <row r="116" spans="4:4">
      <c r="D116" s="14"/>
    </row>
    <row r="117" spans="4:4">
      <c r="D117" s="14">
        <v>1124</v>
      </c>
    </row>
    <row r="118" spans="4:4">
      <c r="D118" s="14" t="s">
        <v>7026</v>
      </c>
    </row>
    <row r="119" spans="4:4">
      <c r="D119" s="14" t="s">
        <v>7027</v>
      </c>
    </row>
    <row r="120" spans="4:4">
      <c r="D120" s="14" t="s">
        <v>7028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39997558519241921"/>
  </sheetPr>
  <dimension ref="A1:W46"/>
  <sheetViews>
    <sheetView workbookViewId="0"/>
  </sheetViews>
  <sheetFormatPr baseColWidth="10" defaultRowHeight="15" x14ac:dyDescent="0"/>
  <cols>
    <col min="2" max="2" width="7.83203125" customWidth="1"/>
    <col min="3" max="3" width="7" customWidth="1"/>
    <col min="4" max="4" width="7.5" customWidth="1"/>
    <col min="5" max="6" width="9.6640625" customWidth="1"/>
    <col min="7" max="7" width="12.5" customWidth="1"/>
    <col min="8" max="8" width="16.33203125" customWidth="1"/>
    <col min="9" max="9" width="16.5" customWidth="1"/>
  </cols>
  <sheetData>
    <row r="1" spans="1:23" ht="16" thickBot="1"/>
    <row r="2" spans="1:23">
      <c r="A2" s="164"/>
      <c r="B2" s="90"/>
      <c r="C2" s="90" t="s">
        <v>12</v>
      </c>
      <c r="D2" s="90"/>
      <c r="E2" s="90" t="s">
        <v>7099</v>
      </c>
      <c r="F2" s="7"/>
      <c r="G2" s="164"/>
      <c r="H2" s="90" t="s">
        <v>14</v>
      </c>
      <c r="I2" s="7" t="s">
        <v>7100</v>
      </c>
    </row>
    <row r="3" spans="1:23">
      <c r="A3" s="167" t="s">
        <v>7475</v>
      </c>
      <c r="B3" s="168"/>
      <c r="C3" s="168"/>
      <c r="D3" s="168"/>
      <c r="E3" s="168"/>
      <c r="F3" s="170"/>
      <c r="G3" s="167"/>
      <c r="H3" s="168"/>
      <c r="I3" s="170"/>
    </row>
    <row r="4" spans="1:23">
      <c r="A4" s="37" t="s">
        <v>1210</v>
      </c>
      <c r="B4" s="38"/>
      <c r="C4" s="38">
        <v>0</v>
      </c>
      <c r="D4" s="179">
        <f>C4/29</f>
        <v>0</v>
      </c>
      <c r="E4" s="38">
        <v>1</v>
      </c>
      <c r="F4" s="184">
        <f>E4/29</f>
        <v>3.4482758620689655E-2</v>
      </c>
      <c r="G4" s="37" t="s">
        <v>37</v>
      </c>
      <c r="H4" s="38">
        <v>1</v>
      </c>
      <c r="I4" s="40">
        <v>1</v>
      </c>
    </row>
    <row r="5" spans="1:23">
      <c r="A5" s="37" t="s">
        <v>89</v>
      </c>
      <c r="B5" s="38"/>
      <c r="C5" s="38">
        <v>7</v>
      </c>
      <c r="D5" s="179">
        <f>C5/29</f>
        <v>0.2413793103448276</v>
      </c>
      <c r="E5" s="38">
        <v>7</v>
      </c>
      <c r="F5" s="184">
        <f>E5/29</f>
        <v>0.2413793103448276</v>
      </c>
      <c r="G5" s="201" t="s">
        <v>89</v>
      </c>
      <c r="H5" s="38">
        <v>4</v>
      </c>
      <c r="I5" s="40">
        <v>7</v>
      </c>
    </row>
    <row r="6" spans="1:23">
      <c r="A6" s="41"/>
      <c r="B6" s="42"/>
      <c r="C6" s="42"/>
      <c r="D6" s="181"/>
      <c r="E6" s="42"/>
      <c r="F6" s="186"/>
      <c r="G6" s="41" t="s">
        <v>37</v>
      </c>
      <c r="H6" s="42">
        <v>3</v>
      </c>
      <c r="I6" s="44"/>
    </row>
    <row r="7" spans="1:23" ht="16" thickBot="1">
      <c r="A7" s="195" t="s">
        <v>7477</v>
      </c>
      <c r="B7" s="196"/>
      <c r="C7" s="196">
        <f>SUM(C4:C6)</f>
        <v>7</v>
      </c>
      <c r="D7" s="197">
        <f>C7/29</f>
        <v>0.2413793103448276</v>
      </c>
      <c r="E7" s="196">
        <f>SUM(E4:E6)</f>
        <v>8</v>
      </c>
      <c r="F7" s="199">
        <f>E7/29</f>
        <v>0.27586206896551724</v>
      </c>
      <c r="G7" s="202"/>
      <c r="H7" s="196">
        <f>SUM(H4:H6)</f>
        <v>8</v>
      </c>
      <c r="I7" s="173">
        <f>SUM(I4:I6)</f>
        <v>8</v>
      </c>
    </row>
    <row r="8" spans="1:23" ht="16" thickTop="1">
      <c r="A8" s="167" t="s">
        <v>7476</v>
      </c>
      <c r="B8" s="168"/>
      <c r="C8" s="168"/>
      <c r="D8" s="193"/>
      <c r="E8" s="168"/>
      <c r="F8" s="194"/>
      <c r="G8" s="171"/>
      <c r="H8" s="168"/>
      <c r="I8" s="177"/>
    </row>
    <row r="9" spans="1:23">
      <c r="A9" s="25" t="s">
        <v>42</v>
      </c>
      <c r="B9" s="21"/>
      <c r="C9" s="38">
        <v>2</v>
      </c>
      <c r="D9" s="179">
        <f>C9/29</f>
        <v>6.8965517241379309E-2</v>
      </c>
      <c r="E9" s="38">
        <v>0</v>
      </c>
      <c r="F9" s="184">
        <f>E9/29</f>
        <v>0</v>
      </c>
      <c r="G9" s="25"/>
      <c r="H9" s="21"/>
      <c r="I9" s="24"/>
    </row>
    <row r="10" spans="1:23">
      <c r="A10" s="25" t="s">
        <v>37</v>
      </c>
      <c r="B10" s="21"/>
      <c r="C10" s="21">
        <v>20</v>
      </c>
      <c r="D10" s="198">
        <f>C10/29</f>
        <v>0.68965517241379315</v>
      </c>
      <c r="E10" s="21">
        <v>21</v>
      </c>
      <c r="F10" s="187">
        <f>E10/29</f>
        <v>0.72413793103448276</v>
      </c>
      <c r="G10" s="94"/>
      <c r="H10" s="21"/>
      <c r="I10" s="24"/>
    </row>
    <row r="11" spans="1:23" ht="16" thickBot="1">
      <c r="A11" s="174" t="s">
        <v>7478</v>
      </c>
      <c r="B11" s="172"/>
      <c r="C11" s="172">
        <f>SUM(C9:C10)</f>
        <v>22</v>
      </c>
      <c r="D11" s="192">
        <f>C11/29</f>
        <v>0.75862068965517238</v>
      </c>
      <c r="E11" s="172">
        <f>SUM(E9:E10)</f>
        <v>21</v>
      </c>
      <c r="F11" s="200">
        <f>E11/29</f>
        <v>0.72413793103448276</v>
      </c>
      <c r="G11" s="203"/>
      <c r="H11" s="172">
        <f>SUM(H9:H10)</f>
        <v>0</v>
      </c>
      <c r="I11" s="173">
        <f>SUM(I9:I10)</f>
        <v>0</v>
      </c>
    </row>
    <row r="12" spans="1:23" ht="17" thickTop="1" thickBot="1">
      <c r="A12" s="161" t="s">
        <v>7107</v>
      </c>
      <c r="B12" s="47"/>
      <c r="C12" s="47">
        <f>SUM(C7,C11)</f>
        <v>29</v>
      </c>
      <c r="D12" s="190">
        <f>C12/29</f>
        <v>1</v>
      </c>
      <c r="E12" s="47">
        <f>SUM(E7,E11)</f>
        <v>29</v>
      </c>
      <c r="F12" s="191">
        <f>E12/29</f>
        <v>1</v>
      </c>
      <c r="G12" s="161" t="s">
        <v>7107</v>
      </c>
      <c r="H12" s="47">
        <f>SUM(H7,H11)</f>
        <v>8</v>
      </c>
      <c r="I12" s="6">
        <f>SUM(I7,I11)</f>
        <v>8</v>
      </c>
    </row>
    <row r="15" spans="1:23" s="1" customFormat="1">
      <c r="A15" s="1" t="s">
        <v>7116</v>
      </c>
      <c r="B15" s="1" t="s">
        <v>7117</v>
      </c>
      <c r="C15" s="1" t="s">
        <v>12</v>
      </c>
      <c r="D15" s="1" t="s">
        <v>7099</v>
      </c>
      <c r="E15" s="1" t="s">
        <v>14</v>
      </c>
      <c r="F15" s="1" t="s">
        <v>7100</v>
      </c>
      <c r="G15" s="1" t="s">
        <v>7118</v>
      </c>
      <c r="H15" s="1" t="s">
        <v>7119</v>
      </c>
      <c r="I15" s="1" t="s">
        <v>7121</v>
      </c>
      <c r="J15" s="1" t="s">
        <v>7120</v>
      </c>
      <c r="K15" s="1" t="s">
        <v>7122</v>
      </c>
      <c r="Q15"/>
      <c r="R15"/>
      <c r="S15"/>
      <c r="T15"/>
      <c r="U15"/>
      <c r="V15"/>
      <c r="W15"/>
    </row>
    <row r="16" spans="1:23">
      <c r="A16" s="14" t="s">
        <v>1070</v>
      </c>
      <c r="B16" t="s">
        <v>7209</v>
      </c>
      <c r="C16" t="s">
        <v>7195</v>
      </c>
      <c r="D16" t="s">
        <v>7195</v>
      </c>
      <c r="E16" t="s">
        <v>7196</v>
      </c>
      <c r="F16" t="s">
        <v>7196</v>
      </c>
      <c r="G16" s="10" t="s">
        <v>1071</v>
      </c>
      <c r="H16" t="s">
        <v>1073</v>
      </c>
      <c r="I16" t="s">
        <v>1073</v>
      </c>
      <c r="J16" t="s">
        <v>1074</v>
      </c>
      <c r="K16" t="s">
        <v>1074</v>
      </c>
      <c r="L16" s="1"/>
    </row>
    <row r="17" spans="1:12">
      <c r="A17" s="14" t="s">
        <v>1099</v>
      </c>
      <c r="B17" t="s">
        <v>7209</v>
      </c>
      <c r="C17" t="s">
        <v>7195</v>
      </c>
      <c r="D17" t="s">
        <v>7195</v>
      </c>
      <c r="E17" t="s">
        <v>7104</v>
      </c>
      <c r="F17" t="s">
        <v>7196</v>
      </c>
      <c r="G17" s="10" t="s">
        <v>1100</v>
      </c>
      <c r="H17" t="s">
        <v>1102</v>
      </c>
      <c r="I17" t="s">
        <v>1102</v>
      </c>
      <c r="J17" t="s">
        <v>7210</v>
      </c>
      <c r="K17" t="s">
        <v>1103</v>
      </c>
      <c r="L17" s="1"/>
    </row>
    <row r="18" spans="1:12">
      <c r="A18" s="14" t="s">
        <v>1099</v>
      </c>
      <c r="B18" t="s">
        <v>7209</v>
      </c>
      <c r="C18" t="s">
        <v>7195</v>
      </c>
      <c r="D18" t="s">
        <v>7195</v>
      </c>
      <c r="E18" t="s">
        <v>7104</v>
      </c>
      <c r="F18" t="s">
        <v>7196</v>
      </c>
      <c r="G18" s="10" t="s">
        <v>1100</v>
      </c>
      <c r="H18" t="s">
        <v>1102</v>
      </c>
      <c r="I18" t="s">
        <v>1102</v>
      </c>
      <c r="J18" t="s">
        <v>7210</v>
      </c>
      <c r="K18" t="s">
        <v>1103</v>
      </c>
      <c r="L18" s="1"/>
    </row>
    <row r="19" spans="1:12">
      <c r="A19" s="14" t="s">
        <v>1283</v>
      </c>
      <c r="B19" t="s">
        <v>7209</v>
      </c>
      <c r="C19" t="s">
        <v>7195</v>
      </c>
      <c r="D19" t="s">
        <v>7195</v>
      </c>
      <c r="E19" t="s">
        <v>7196</v>
      </c>
      <c r="F19" t="s">
        <v>7196</v>
      </c>
      <c r="G19" s="10" t="s">
        <v>1284</v>
      </c>
      <c r="H19" t="s">
        <v>1286</v>
      </c>
      <c r="I19" t="s">
        <v>1102</v>
      </c>
      <c r="J19" t="s">
        <v>1287</v>
      </c>
      <c r="K19" t="s">
        <v>1287</v>
      </c>
      <c r="L19" s="1"/>
    </row>
    <row r="20" spans="1:12">
      <c r="A20" s="14" t="s">
        <v>1283</v>
      </c>
      <c r="B20" t="s">
        <v>7209</v>
      </c>
      <c r="C20" t="s">
        <v>7195</v>
      </c>
      <c r="D20" t="s">
        <v>7195</v>
      </c>
      <c r="E20" t="s">
        <v>7196</v>
      </c>
      <c r="F20" t="s">
        <v>7196</v>
      </c>
      <c r="G20" s="10" t="s">
        <v>1284</v>
      </c>
      <c r="H20" t="s">
        <v>1286</v>
      </c>
      <c r="I20" t="s">
        <v>1102</v>
      </c>
      <c r="J20" t="s">
        <v>1287</v>
      </c>
      <c r="K20" t="s">
        <v>1287</v>
      </c>
      <c r="L20" s="1"/>
    </row>
    <row r="21" spans="1:12">
      <c r="A21" s="14" t="s">
        <v>2240</v>
      </c>
      <c r="B21" t="s">
        <v>7209</v>
      </c>
      <c r="C21" t="s">
        <v>7195</v>
      </c>
      <c r="D21" t="s">
        <v>7195</v>
      </c>
      <c r="E21" t="s">
        <v>7196</v>
      </c>
      <c r="F21" t="s">
        <v>7196</v>
      </c>
      <c r="G21" s="10" t="s">
        <v>2241</v>
      </c>
      <c r="H21" t="s">
        <v>2244</v>
      </c>
      <c r="I21" t="s">
        <v>2243</v>
      </c>
      <c r="J21" t="s">
        <v>2246</v>
      </c>
      <c r="K21" t="s">
        <v>2245</v>
      </c>
      <c r="L21" s="1"/>
    </row>
    <row r="22" spans="1:12" s="11" customFormat="1">
      <c r="A22" s="106" t="s">
        <v>5699</v>
      </c>
      <c r="B22" s="11" t="s">
        <v>7209</v>
      </c>
      <c r="C22" s="11" t="s">
        <v>7195</v>
      </c>
      <c r="D22" s="11" t="s">
        <v>7195</v>
      </c>
      <c r="E22" t="s">
        <v>7104</v>
      </c>
      <c r="F22" s="11" t="s">
        <v>1074</v>
      </c>
      <c r="G22" s="78" t="s">
        <v>5700</v>
      </c>
      <c r="H22" s="11" t="s">
        <v>5702</v>
      </c>
      <c r="I22" s="11" t="s">
        <v>1073</v>
      </c>
      <c r="J22" s="11" t="s">
        <v>5703</v>
      </c>
      <c r="K22" s="11" t="s">
        <v>1074</v>
      </c>
      <c r="L22" s="1"/>
    </row>
    <row r="23" spans="1:12" s="11" customFormat="1">
      <c r="A23" s="77" t="s">
        <v>4864</v>
      </c>
      <c r="B23" s="11" t="s">
        <v>7214</v>
      </c>
      <c r="C23" s="11" t="s">
        <v>1208</v>
      </c>
      <c r="D23" s="11" t="s">
        <v>1208</v>
      </c>
      <c r="E23" s="11" t="s">
        <v>1208</v>
      </c>
      <c r="F23" s="11" t="s">
        <v>1208</v>
      </c>
      <c r="G23" s="78" t="s">
        <v>4865</v>
      </c>
      <c r="H23" s="11" t="s">
        <v>1208</v>
      </c>
      <c r="I23" s="11" t="s">
        <v>1208</v>
      </c>
      <c r="J23" s="11" t="s">
        <v>1208</v>
      </c>
      <c r="K23" s="11" t="s">
        <v>1208</v>
      </c>
      <c r="L23" s="1"/>
    </row>
    <row r="24" spans="1:12" s="11" customFormat="1">
      <c r="A24" s="106" t="s">
        <v>1340</v>
      </c>
      <c r="B24" s="11" t="s">
        <v>7214</v>
      </c>
      <c r="C24" s="11" t="s">
        <v>1208</v>
      </c>
      <c r="D24" s="11" t="s">
        <v>1208</v>
      </c>
      <c r="E24" s="11" t="s">
        <v>1208</v>
      </c>
      <c r="F24" s="11" t="s">
        <v>1208</v>
      </c>
      <c r="G24" s="78" t="s">
        <v>1341</v>
      </c>
      <c r="H24" s="11" t="s">
        <v>1344</v>
      </c>
      <c r="I24" s="11" t="s">
        <v>1343</v>
      </c>
      <c r="J24" s="11" t="s">
        <v>1346</v>
      </c>
      <c r="K24" s="11" t="s">
        <v>1345</v>
      </c>
      <c r="L24" s="1"/>
    </row>
    <row r="25" spans="1:12">
      <c r="A25" s="14" t="s">
        <v>2426</v>
      </c>
      <c r="B25" t="s">
        <v>7221</v>
      </c>
      <c r="C25" t="s">
        <v>1479</v>
      </c>
      <c r="D25" t="s">
        <v>1479</v>
      </c>
      <c r="E25" t="s">
        <v>1479</v>
      </c>
      <c r="F25" t="s">
        <v>1479</v>
      </c>
      <c r="G25" s="10" t="s">
        <v>2427</v>
      </c>
      <c r="H25" t="s">
        <v>2430</v>
      </c>
      <c r="I25" t="s">
        <v>2429</v>
      </c>
      <c r="J25" t="s">
        <v>2432</v>
      </c>
      <c r="K25" t="s">
        <v>2431</v>
      </c>
      <c r="L25" s="1"/>
    </row>
    <row r="26" spans="1:12">
      <c r="A26" s="14" t="s">
        <v>2849</v>
      </c>
      <c r="B26" t="s">
        <v>7221</v>
      </c>
      <c r="C26" t="s">
        <v>1479</v>
      </c>
      <c r="D26" t="s">
        <v>1479</v>
      </c>
      <c r="E26" t="s">
        <v>1479</v>
      </c>
      <c r="F26" t="s">
        <v>1479</v>
      </c>
      <c r="G26" s="10" t="s">
        <v>2850</v>
      </c>
      <c r="H26" t="s">
        <v>2853</v>
      </c>
      <c r="I26" t="s">
        <v>2852</v>
      </c>
      <c r="J26" t="s">
        <v>2855</v>
      </c>
      <c r="K26" t="s">
        <v>2854</v>
      </c>
      <c r="L26" s="1"/>
    </row>
    <row r="27" spans="1:12">
      <c r="A27" s="14" t="s">
        <v>3356</v>
      </c>
      <c r="B27" t="s">
        <v>7221</v>
      </c>
      <c r="C27" t="s">
        <v>7104</v>
      </c>
      <c r="D27" t="s">
        <v>1479</v>
      </c>
      <c r="E27" t="s">
        <v>1479</v>
      </c>
      <c r="F27" t="s">
        <v>1479</v>
      </c>
      <c r="G27" t="s">
        <v>3357</v>
      </c>
      <c r="H27" t="s">
        <v>3360</v>
      </c>
      <c r="I27" t="s">
        <v>3359</v>
      </c>
      <c r="J27" t="s">
        <v>3361</v>
      </c>
      <c r="K27" t="s">
        <v>3359</v>
      </c>
      <c r="L27" s="1"/>
    </row>
    <row r="28" spans="1:12">
      <c r="A28" s="52" t="s">
        <v>3801</v>
      </c>
      <c r="B28" t="s">
        <v>7221</v>
      </c>
      <c r="C28" t="s">
        <v>1479</v>
      </c>
      <c r="D28" t="s">
        <v>1479</v>
      </c>
      <c r="E28" t="s">
        <v>7148</v>
      </c>
      <c r="F28" t="s">
        <v>1479</v>
      </c>
      <c r="G28" t="s">
        <v>3802</v>
      </c>
      <c r="H28" t="s">
        <v>3805</v>
      </c>
      <c r="I28" t="s">
        <v>3804</v>
      </c>
      <c r="J28" t="s">
        <v>3807</v>
      </c>
      <c r="K28" t="s">
        <v>3806</v>
      </c>
      <c r="L28" s="1"/>
    </row>
    <row r="29" spans="1:12">
      <c r="A29" s="52" t="s">
        <v>4955</v>
      </c>
      <c r="B29" t="s">
        <v>7221</v>
      </c>
      <c r="C29" t="s">
        <v>1479</v>
      </c>
      <c r="D29" t="s">
        <v>1479</v>
      </c>
      <c r="E29" t="s">
        <v>1479</v>
      </c>
      <c r="F29" t="s">
        <v>1479</v>
      </c>
      <c r="G29" s="10" t="s">
        <v>3357</v>
      </c>
      <c r="H29" t="s">
        <v>4957</v>
      </c>
      <c r="I29" t="s">
        <v>4957</v>
      </c>
      <c r="J29" t="s">
        <v>4957</v>
      </c>
      <c r="K29" t="s">
        <v>4957</v>
      </c>
      <c r="L29" s="1"/>
    </row>
    <row r="30" spans="1:12">
      <c r="A30" s="14" t="s">
        <v>2248</v>
      </c>
      <c r="B30" t="s">
        <v>7225</v>
      </c>
      <c r="C30" t="s">
        <v>1807</v>
      </c>
      <c r="D30" t="s">
        <v>1807</v>
      </c>
      <c r="E30" t="s">
        <v>1807</v>
      </c>
      <c r="F30" t="s">
        <v>1807</v>
      </c>
      <c r="G30" s="10" t="s">
        <v>7226</v>
      </c>
      <c r="H30" s="9" t="s">
        <v>2252</v>
      </c>
      <c r="I30" t="s">
        <v>2251</v>
      </c>
      <c r="J30" t="s">
        <v>2254</v>
      </c>
      <c r="K30" t="s">
        <v>2253</v>
      </c>
      <c r="L30" s="1"/>
    </row>
    <row r="31" spans="1:12">
      <c r="A31" s="14" t="s">
        <v>3192</v>
      </c>
      <c r="B31" t="s">
        <v>7225</v>
      </c>
      <c r="C31" t="s">
        <v>1807</v>
      </c>
      <c r="D31" t="s">
        <v>1807</v>
      </c>
      <c r="E31" t="s">
        <v>1807</v>
      </c>
      <c r="F31" t="s">
        <v>1807</v>
      </c>
      <c r="G31" s="10" t="s">
        <v>7175</v>
      </c>
      <c r="H31" t="s">
        <v>3196</v>
      </c>
      <c r="I31" t="s">
        <v>3195</v>
      </c>
      <c r="J31" t="s">
        <v>3198</v>
      </c>
      <c r="K31" t="s">
        <v>3197</v>
      </c>
      <c r="L31" s="1"/>
    </row>
    <row r="32" spans="1:12">
      <c r="A32" s="52" t="s">
        <v>5143</v>
      </c>
      <c r="B32" t="s">
        <v>7225</v>
      </c>
      <c r="C32" t="s">
        <v>7227</v>
      </c>
      <c r="D32" t="s">
        <v>7227</v>
      </c>
      <c r="E32" t="s">
        <v>7227</v>
      </c>
      <c r="F32" t="s">
        <v>7227</v>
      </c>
      <c r="G32" s="10" t="s">
        <v>5144</v>
      </c>
      <c r="H32" t="s">
        <v>5147</v>
      </c>
      <c r="I32" t="s">
        <v>5146</v>
      </c>
      <c r="J32" t="s">
        <v>5149</v>
      </c>
      <c r="K32" t="s">
        <v>5148</v>
      </c>
      <c r="L32" s="1"/>
    </row>
    <row r="33" spans="1:13">
      <c r="A33" s="52" t="s">
        <v>5169</v>
      </c>
      <c r="B33" s="11" t="s">
        <v>7225</v>
      </c>
      <c r="C33" t="s">
        <v>7223</v>
      </c>
      <c r="D33" t="s">
        <v>7227</v>
      </c>
      <c r="E33" t="s">
        <v>7227</v>
      </c>
      <c r="F33" t="s">
        <v>7227</v>
      </c>
      <c r="G33" s="10" t="s">
        <v>5170</v>
      </c>
      <c r="H33" t="s">
        <v>5173</v>
      </c>
      <c r="I33" t="s">
        <v>5172</v>
      </c>
      <c r="J33" t="s">
        <v>5174</v>
      </c>
      <c r="K33" t="s">
        <v>5174</v>
      </c>
      <c r="L33" s="1"/>
    </row>
    <row r="34" spans="1:13">
      <c r="A34" s="79" t="s">
        <v>6497</v>
      </c>
      <c r="B34" s="11" t="s">
        <v>7225</v>
      </c>
      <c r="C34" t="s">
        <v>7104</v>
      </c>
      <c r="D34" t="s">
        <v>1807</v>
      </c>
      <c r="E34" t="s">
        <v>1807</v>
      </c>
      <c r="F34" t="s">
        <v>1807</v>
      </c>
      <c r="G34" s="10" t="s">
        <v>6498</v>
      </c>
      <c r="H34" t="s">
        <v>6501</v>
      </c>
      <c r="I34" t="s">
        <v>6500</v>
      </c>
      <c r="J34" t="s">
        <v>6502</v>
      </c>
      <c r="K34" t="s">
        <v>6502</v>
      </c>
      <c r="L34" s="1"/>
    </row>
    <row r="35" spans="1:13">
      <c r="A35" s="14" t="s">
        <v>5914</v>
      </c>
      <c r="B35" s="11" t="s">
        <v>7230</v>
      </c>
      <c r="C35" t="s">
        <v>7229</v>
      </c>
      <c r="D35" t="s">
        <v>4416</v>
      </c>
      <c r="E35" t="s">
        <v>4416</v>
      </c>
      <c r="F35" t="s">
        <v>4416</v>
      </c>
      <c r="G35" s="10" t="s">
        <v>5915</v>
      </c>
      <c r="H35" t="s">
        <v>5918</v>
      </c>
      <c r="I35" t="s">
        <v>7205</v>
      </c>
      <c r="J35" t="s">
        <v>5920</v>
      </c>
      <c r="K35" t="s">
        <v>5919</v>
      </c>
    </row>
    <row r="36" spans="1:13">
      <c r="A36" s="79" t="s">
        <v>6421</v>
      </c>
      <c r="B36" s="12" t="s">
        <v>7370</v>
      </c>
      <c r="C36" s="157" t="s">
        <v>7104</v>
      </c>
      <c r="D36" s="157" t="s">
        <v>7401</v>
      </c>
      <c r="E36" s="157" t="s">
        <v>7400</v>
      </c>
      <c r="F36" s="157" t="s">
        <v>7400</v>
      </c>
      <c r="G36" s="158" t="s">
        <v>6422</v>
      </c>
      <c r="H36" s="157" t="s">
        <v>6425</v>
      </c>
      <c r="I36" s="157" t="s">
        <v>6424</v>
      </c>
      <c r="J36" s="157" t="s">
        <v>6427</v>
      </c>
      <c r="K36" s="224" t="s">
        <v>6426</v>
      </c>
      <c r="L36" s="224"/>
      <c r="M36" s="224"/>
    </row>
    <row r="37" spans="1:13">
      <c r="A37" s="79" t="s">
        <v>232</v>
      </c>
      <c r="B37" s="12" t="s">
        <v>7370</v>
      </c>
      <c r="C37" s="157" t="s">
        <v>7420</v>
      </c>
      <c r="D37" s="159" t="s">
        <v>7421</v>
      </c>
      <c r="E37" s="159" t="s">
        <v>7372</v>
      </c>
      <c r="F37" s="157" t="s">
        <v>7422</v>
      </c>
      <c r="G37" s="157" t="s">
        <v>233</v>
      </c>
      <c r="H37" s="157" t="s">
        <v>6885</v>
      </c>
      <c r="I37" s="157" t="s">
        <v>6884</v>
      </c>
      <c r="J37" s="157" t="s">
        <v>6887</v>
      </c>
      <c r="K37" s="224" t="s">
        <v>6886</v>
      </c>
      <c r="L37" s="224"/>
      <c r="M37" s="224"/>
    </row>
    <row r="38" spans="1:13">
      <c r="A38" s="52" t="s">
        <v>3726</v>
      </c>
      <c r="B38" s="11" t="s">
        <v>7469</v>
      </c>
      <c r="C38" t="s">
        <v>7391</v>
      </c>
      <c r="D38" t="s">
        <v>7392</v>
      </c>
      <c r="E38" t="s">
        <v>7389</v>
      </c>
      <c r="F38" t="s">
        <v>7393</v>
      </c>
      <c r="G38" t="s">
        <v>3727</v>
      </c>
      <c r="H38" t="s">
        <v>3730</v>
      </c>
      <c r="I38" t="s">
        <v>3729</v>
      </c>
      <c r="J38" t="s">
        <v>3731</v>
      </c>
      <c r="K38" t="s">
        <v>3731</v>
      </c>
    </row>
    <row r="39" spans="1:13">
      <c r="A39" s="52" t="s">
        <v>4661</v>
      </c>
      <c r="B39" s="11" t="s">
        <v>7469</v>
      </c>
      <c r="C39" t="s">
        <v>7391</v>
      </c>
      <c r="D39" t="s">
        <v>7392</v>
      </c>
      <c r="E39" t="s">
        <v>7389</v>
      </c>
      <c r="F39" t="s">
        <v>7389</v>
      </c>
      <c r="G39" s="10" t="s">
        <v>4662</v>
      </c>
      <c r="H39" t="s">
        <v>4663</v>
      </c>
      <c r="I39" t="s">
        <v>4664</v>
      </c>
      <c r="J39" t="s">
        <v>4666</v>
      </c>
      <c r="K39" t="s">
        <v>4665</v>
      </c>
    </row>
    <row r="40" spans="1:13">
      <c r="A40" s="79" t="s">
        <v>1869</v>
      </c>
      <c r="B40" s="12" t="s">
        <v>7469</v>
      </c>
      <c r="C40" s="157" t="s">
        <v>7274</v>
      </c>
      <c r="D40" s="157" t="s">
        <v>7273</v>
      </c>
      <c r="E40" s="157" t="s">
        <v>7275</v>
      </c>
      <c r="F40" s="157" t="s">
        <v>7395</v>
      </c>
      <c r="G40" s="158" t="s">
        <v>1870</v>
      </c>
      <c r="H40" s="157" t="s">
        <v>1873</v>
      </c>
      <c r="I40" s="157" t="s">
        <v>1872</v>
      </c>
      <c r="J40" s="157" t="s">
        <v>1875</v>
      </c>
      <c r="K40" s="224" t="s">
        <v>1874</v>
      </c>
      <c r="L40" s="224"/>
      <c r="M40" s="224"/>
    </row>
    <row r="41" spans="1:13">
      <c r="A41" s="52" t="s">
        <v>3415</v>
      </c>
      <c r="B41" s="11" t="s">
        <v>7383</v>
      </c>
      <c r="C41" s="52" t="s">
        <v>7376</v>
      </c>
      <c r="D41" t="s">
        <v>7384</v>
      </c>
      <c r="E41" t="s">
        <v>7375</v>
      </c>
      <c r="F41" t="s">
        <v>7375</v>
      </c>
      <c r="G41" t="s">
        <v>3416</v>
      </c>
      <c r="H41" t="s">
        <v>3417</v>
      </c>
      <c r="I41" t="s">
        <v>3418</v>
      </c>
      <c r="J41" t="s">
        <v>3419</v>
      </c>
      <c r="K41" t="s">
        <v>3419</v>
      </c>
    </row>
    <row r="42" spans="1:13">
      <c r="A42" s="14" t="s">
        <v>3122</v>
      </c>
      <c r="B42" s="11" t="s">
        <v>7377</v>
      </c>
      <c r="C42" t="s">
        <v>7378</v>
      </c>
      <c r="D42" t="s">
        <v>7380</v>
      </c>
      <c r="E42" t="s">
        <v>7379</v>
      </c>
      <c r="F42" t="s">
        <v>7381</v>
      </c>
      <c r="G42" s="10" t="s">
        <v>7382</v>
      </c>
      <c r="H42" t="s">
        <v>3126</v>
      </c>
      <c r="I42" t="s">
        <v>3125</v>
      </c>
      <c r="J42" t="s">
        <v>3128</v>
      </c>
      <c r="K42" t="s">
        <v>3127</v>
      </c>
    </row>
    <row r="43" spans="1:13">
      <c r="A43" s="79" t="s">
        <v>2886</v>
      </c>
      <c r="B43" s="12" t="s">
        <v>7396</v>
      </c>
      <c r="C43" s="157" t="s">
        <v>7397</v>
      </c>
      <c r="D43" s="157" t="s">
        <v>7399</v>
      </c>
      <c r="E43" s="157" t="s">
        <v>7398</v>
      </c>
      <c r="F43" s="157" t="s">
        <v>7398</v>
      </c>
      <c r="G43" s="158" t="s">
        <v>2887</v>
      </c>
      <c r="H43" s="157" t="s">
        <v>6892</v>
      </c>
      <c r="I43" s="157" t="s">
        <v>2889</v>
      </c>
      <c r="J43" s="157" t="s">
        <v>2891</v>
      </c>
      <c r="K43" s="224" t="s">
        <v>2891</v>
      </c>
      <c r="L43" s="224"/>
      <c r="M43" s="157"/>
    </row>
    <row r="46" spans="1:13">
      <c r="B46" s="11"/>
    </row>
  </sheetData>
  <mergeCells count="4">
    <mergeCell ref="K40:M40"/>
    <mergeCell ref="K43:L43"/>
    <mergeCell ref="K36:M36"/>
    <mergeCell ref="K37:M3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-0.249977111117893"/>
  </sheetPr>
  <dimension ref="A1:M101"/>
  <sheetViews>
    <sheetView workbookViewId="0"/>
  </sheetViews>
  <sheetFormatPr baseColWidth="10" defaultRowHeight="15" x14ac:dyDescent="0"/>
  <cols>
    <col min="1" max="1" width="15" customWidth="1"/>
    <col min="2" max="2" width="5.33203125" customWidth="1"/>
    <col min="3" max="3" width="10.83203125" customWidth="1"/>
    <col min="4" max="4" width="7.6640625" customWidth="1"/>
    <col min="5" max="5" width="10.83203125" customWidth="1"/>
    <col min="6" max="6" width="8.33203125" customWidth="1"/>
    <col min="7" max="7" width="21.1640625" customWidth="1"/>
    <col min="8" max="11" width="10.83203125" customWidth="1"/>
  </cols>
  <sheetData>
    <row r="1" spans="1:13">
      <c r="A1" s="1" t="s">
        <v>7470</v>
      </c>
      <c r="E1" t="s">
        <v>7097</v>
      </c>
      <c r="G1">
        <f>SUM(G25,G39,G53,G63,G73,G80,G88,G96)-1</f>
        <v>204</v>
      </c>
      <c r="I1" t="s">
        <v>7479</v>
      </c>
    </row>
    <row r="2" spans="1:13" ht="16" thickBot="1">
      <c r="A2" t="s">
        <v>7135</v>
      </c>
      <c r="G2" t="s">
        <v>7098</v>
      </c>
      <c r="K2" s="80"/>
    </row>
    <row r="3" spans="1:13">
      <c r="A3" s="164"/>
      <c r="B3" s="90"/>
      <c r="C3" s="90" t="s">
        <v>12</v>
      </c>
      <c r="D3" s="90"/>
      <c r="E3" s="90" t="s">
        <v>7099</v>
      </c>
      <c r="F3" s="7"/>
      <c r="G3" s="166"/>
      <c r="H3" s="90" t="s">
        <v>14</v>
      </c>
      <c r="I3" s="7" t="s">
        <v>7100</v>
      </c>
      <c r="K3" s="80"/>
      <c r="L3" t="s">
        <v>7527</v>
      </c>
      <c r="M3" t="s">
        <v>7528</v>
      </c>
    </row>
    <row r="4" spans="1:13">
      <c r="A4" s="167" t="s">
        <v>7475</v>
      </c>
      <c r="B4" s="168"/>
      <c r="C4" s="168"/>
      <c r="D4" s="168"/>
      <c r="E4" s="168"/>
      <c r="F4" s="170"/>
      <c r="G4" s="169"/>
      <c r="H4" s="168"/>
      <c r="I4" s="170"/>
      <c r="K4" s="80"/>
      <c r="L4">
        <f>SUM(H5+H9+H10+H14+H15+H18+H19)</f>
        <v>186</v>
      </c>
      <c r="M4">
        <f>SUM(I5+I9+I10+I14+I15+I18+I19)</f>
        <v>188</v>
      </c>
    </row>
    <row r="5" spans="1:13">
      <c r="A5" s="37" t="s">
        <v>1210</v>
      </c>
      <c r="B5" s="38"/>
      <c r="C5" s="38">
        <f>SUM(C42,C56,C66,C83,C91,C99)</f>
        <v>126</v>
      </c>
      <c r="D5" s="179">
        <f>C5/204</f>
        <v>0.61764705882352944</v>
      </c>
      <c r="E5" s="38">
        <f>SUM(D42,D56,D66,D83,D91,D99)</f>
        <v>152</v>
      </c>
      <c r="F5" s="184">
        <f>E5/204</f>
        <v>0.74509803921568629</v>
      </c>
      <c r="G5" s="38" t="s">
        <v>1210</v>
      </c>
      <c r="H5" s="38">
        <f>SUM(G42+G56+G66+G83+G91+G99)</f>
        <v>147</v>
      </c>
      <c r="I5" s="40">
        <f>SUM(H42+H56+H66+H83+H91+H99)</f>
        <v>149</v>
      </c>
      <c r="K5" s="80"/>
      <c r="L5">
        <f>204-H20</f>
        <v>194</v>
      </c>
      <c r="M5">
        <f>204-I20</f>
        <v>192</v>
      </c>
    </row>
    <row r="6" spans="1:13">
      <c r="A6" s="2"/>
      <c r="B6" s="27"/>
      <c r="C6" s="27"/>
      <c r="D6" s="180"/>
      <c r="E6" s="27"/>
      <c r="F6" s="185"/>
      <c r="G6" s="27" t="s">
        <v>83</v>
      </c>
      <c r="H6" s="27">
        <f>SUM(G43)</f>
        <v>2</v>
      </c>
      <c r="I6" s="5">
        <f>SUM(H43)</f>
        <v>1</v>
      </c>
      <c r="K6" s="80"/>
      <c r="L6" s="184">
        <f>L4/L5</f>
        <v>0.95876288659793818</v>
      </c>
      <c r="M6" s="184">
        <f>M4/M5</f>
        <v>0.97916666666666663</v>
      </c>
    </row>
    <row r="7" spans="1:13">
      <c r="A7" s="41"/>
      <c r="B7" s="42"/>
      <c r="C7" s="42"/>
      <c r="D7" s="181"/>
      <c r="E7" s="42"/>
      <c r="F7" s="186"/>
      <c r="G7" s="42" t="s">
        <v>37</v>
      </c>
      <c r="H7" s="42">
        <f>SUM(G44+G57)</f>
        <v>3</v>
      </c>
      <c r="I7" s="44">
        <f>SUM(H44+H57)</f>
        <v>2</v>
      </c>
      <c r="K7" s="80"/>
    </row>
    <row r="8" spans="1:13">
      <c r="A8" s="25" t="s">
        <v>1213</v>
      </c>
      <c r="B8" s="21"/>
      <c r="C8" s="21">
        <f>SUM(C67)</f>
        <v>1</v>
      </c>
      <c r="D8" s="179">
        <f>C8/204</f>
        <v>4.9019607843137254E-3</v>
      </c>
      <c r="E8" s="21"/>
      <c r="F8" s="187"/>
      <c r="G8" s="21"/>
      <c r="H8" s="21"/>
      <c r="I8" s="24"/>
      <c r="K8" s="80"/>
    </row>
    <row r="9" spans="1:13">
      <c r="A9" s="37" t="s">
        <v>89</v>
      </c>
      <c r="B9" s="38"/>
      <c r="C9" s="38">
        <f>SUM(C28,C76)</f>
        <v>9</v>
      </c>
      <c r="D9" s="179">
        <f>C9/204</f>
        <v>4.4117647058823532E-2</v>
      </c>
      <c r="E9" s="38">
        <f>SUM(D28,D76)</f>
        <v>15</v>
      </c>
      <c r="F9" s="184">
        <f>E9/204</f>
        <v>7.3529411764705885E-2</v>
      </c>
      <c r="G9" s="162" t="s">
        <v>7105</v>
      </c>
      <c r="H9" s="38">
        <f>SUM(G28)</f>
        <v>4</v>
      </c>
      <c r="I9" s="40">
        <f>SUM(H28)</f>
        <v>0</v>
      </c>
      <c r="K9" s="80"/>
    </row>
    <row r="10" spans="1:13">
      <c r="A10" s="2"/>
      <c r="B10" s="27"/>
      <c r="C10" s="27"/>
      <c r="D10" s="180"/>
      <c r="E10" s="27"/>
      <c r="F10" s="185"/>
      <c r="G10" s="27" t="s">
        <v>89</v>
      </c>
      <c r="H10" s="27">
        <f>SUM(G29+G76)</f>
        <v>9</v>
      </c>
      <c r="I10" s="5">
        <f>SUM(H29+H76)</f>
        <v>15</v>
      </c>
      <c r="K10" s="80"/>
    </row>
    <row r="11" spans="1:13">
      <c r="A11" s="41"/>
      <c r="B11" s="42"/>
      <c r="C11" s="42"/>
      <c r="D11" s="181"/>
      <c r="E11" s="42"/>
      <c r="F11" s="186"/>
      <c r="G11" s="42" t="s">
        <v>37</v>
      </c>
      <c r="H11" s="42">
        <f>SUM(G30)</f>
        <v>2</v>
      </c>
      <c r="I11" s="44">
        <f>SUM(H30)</f>
        <v>0</v>
      </c>
      <c r="K11" s="80"/>
    </row>
    <row r="12" spans="1:13" ht="16" thickBot="1">
      <c r="A12" s="174" t="s">
        <v>7477</v>
      </c>
      <c r="B12" s="172"/>
      <c r="C12" s="172">
        <f>SUM(C5:C11)</f>
        <v>136</v>
      </c>
      <c r="D12" s="179">
        <f>C12/204</f>
        <v>0.66666666666666663</v>
      </c>
      <c r="E12" s="172">
        <f>SUM(E5:E11)</f>
        <v>167</v>
      </c>
      <c r="F12" s="184">
        <f>E12/204</f>
        <v>0.81862745098039214</v>
      </c>
      <c r="G12" s="172"/>
      <c r="H12" s="172">
        <f>SUM(H5:H11)</f>
        <v>167</v>
      </c>
      <c r="I12" s="173">
        <f>SUM(I5:I11)</f>
        <v>167</v>
      </c>
      <c r="K12" s="80"/>
    </row>
    <row r="13" spans="1:13" ht="16" thickTop="1">
      <c r="A13" s="175" t="s">
        <v>7476</v>
      </c>
      <c r="B13" s="176"/>
      <c r="C13" s="176"/>
      <c r="D13" s="182"/>
      <c r="E13" s="176"/>
      <c r="F13" s="188"/>
      <c r="G13" s="176"/>
      <c r="H13" s="176"/>
      <c r="I13" s="177"/>
      <c r="K13" s="80"/>
    </row>
    <row r="14" spans="1:13">
      <c r="A14" s="37" t="s">
        <v>83</v>
      </c>
      <c r="B14" s="38"/>
      <c r="C14" s="38">
        <f>SUM(C31,C45,C59,C68,C84,C100)</f>
        <v>30</v>
      </c>
      <c r="D14" s="179">
        <f>C14/204</f>
        <v>0.14705882352941177</v>
      </c>
      <c r="E14" s="38">
        <f>SUM(D31,D45,D59,D68,D84,D100)</f>
        <v>23</v>
      </c>
      <c r="F14" s="184">
        <f>E14/204</f>
        <v>0.11274509803921569</v>
      </c>
      <c r="G14" s="38" t="s">
        <v>89</v>
      </c>
      <c r="H14" s="38">
        <f>SUM(G31+G45+G59+G68+G84)</f>
        <v>20</v>
      </c>
      <c r="I14" s="40">
        <f>SUM(H31+H45+H59+H68+H84)</f>
        <v>19</v>
      </c>
      <c r="K14" s="80"/>
    </row>
    <row r="15" spans="1:13">
      <c r="A15" s="2"/>
      <c r="B15" s="27"/>
      <c r="C15" s="27"/>
      <c r="D15" s="180"/>
      <c r="E15" s="27"/>
      <c r="F15" s="185"/>
      <c r="G15" s="27" t="s">
        <v>7474</v>
      </c>
      <c r="H15" s="27">
        <f>SUM(G46)</f>
        <v>2</v>
      </c>
      <c r="I15" s="5">
        <f>SUM(H46)</f>
        <v>3</v>
      </c>
      <c r="K15" s="80"/>
    </row>
    <row r="16" spans="1:13">
      <c r="A16" s="41"/>
      <c r="B16" s="42"/>
      <c r="C16" s="42"/>
      <c r="D16" s="181"/>
      <c r="E16" s="42"/>
      <c r="F16" s="186"/>
      <c r="G16" s="42" t="s">
        <v>37</v>
      </c>
      <c r="H16" s="42">
        <f>SUM(G32+G47)</f>
        <v>1</v>
      </c>
      <c r="I16" s="44">
        <f>SUM(H32+H47)</f>
        <v>1</v>
      </c>
      <c r="K16" s="80"/>
    </row>
    <row r="17" spans="1:11">
      <c r="A17" s="25" t="s">
        <v>42</v>
      </c>
      <c r="B17" s="21"/>
      <c r="C17" s="21">
        <f>SUM(C33,C48,C69,C92)</f>
        <v>10</v>
      </c>
      <c r="D17" s="179">
        <f>C17/204</f>
        <v>4.9019607843137254E-2</v>
      </c>
      <c r="E17" s="21">
        <f>SUM(D33,D48,D69,D92)</f>
        <v>0</v>
      </c>
      <c r="F17" s="184">
        <f>E17/204</f>
        <v>0</v>
      </c>
      <c r="G17" s="21"/>
      <c r="H17" s="21"/>
      <c r="I17" s="24"/>
      <c r="K17" s="80"/>
    </row>
    <row r="18" spans="1:11">
      <c r="A18" s="37" t="s">
        <v>37</v>
      </c>
      <c r="B18" s="38"/>
      <c r="C18" s="38">
        <f>SUM(C34,C49,C60,C70,C77,C85,C93)</f>
        <v>28</v>
      </c>
      <c r="D18" s="179">
        <f>C18/204</f>
        <v>0.13725490196078433</v>
      </c>
      <c r="E18" s="38">
        <f>SUM(D34,D49,D60,D70,D77,D85,D93)</f>
        <v>14</v>
      </c>
      <c r="F18" s="184">
        <f>E18/204</f>
        <v>6.8627450980392163E-2</v>
      </c>
      <c r="G18" s="162" t="s">
        <v>7105</v>
      </c>
      <c r="H18" s="38">
        <f>SUM(G34+G49)</f>
        <v>4</v>
      </c>
      <c r="I18" s="40">
        <f>SUM(H34+H49)</f>
        <v>0</v>
      </c>
      <c r="K18" s="80"/>
    </row>
    <row r="19" spans="1:11">
      <c r="A19" s="2"/>
      <c r="B19" s="27"/>
      <c r="C19" s="27"/>
      <c r="D19" s="180"/>
      <c r="E19" s="27"/>
      <c r="F19" s="185"/>
      <c r="G19" s="62" t="s">
        <v>7106</v>
      </c>
      <c r="H19" s="27">
        <f>SUM(G35)</f>
        <v>0</v>
      </c>
      <c r="I19" s="5">
        <f>SUM(H35)</f>
        <v>2</v>
      </c>
      <c r="K19" s="80"/>
    </row>
    <row r="20" spans="1:11">
      <c r="A20" s="41"/>
      <c r="B20" s="42"/>
      <c r="C20" s="42"/>
      <c r="D20" s="181"/>
      <c r="E20" s="42"/>
      <c r="F20" s="186"/>
      <c r="G20" s="163" t="s">
        <v>7104</v>
      </c>
      <c r="H20" s="42">
        <f>SUM(G36+G50+G60+G70)</f>
        <v>10</v>
      </c>
      <c r="I20" s="44">
        <f>SUM(H36+H50+H60+H70)</f>
        <v>12</v>
      </c>
      <c r="K20" s="80"/>
    </row>
    <row r="21" spans="1:11" ht="16" thickBot="1">
      <c r="A21" s="174" t="s">
        <v>7478</v>
      </c>
      <c r="B21" s="172"/>
      <c r="C21" s="172">
        <f>SUM(C14:C20)</f>
        <v>68</v>
      </c>
      <c r="D21" s="179">
        <f>C21/204</f>
        <v>0.33333333333333331</v>
      </c>
      <c r="E21" s="172">
        <f>SUM(E14:E20)</f>
        <v>37</v>
      </c>
      <c r="F21" s="184">
        <f>E21/204</f>
        <v>0.18137254901960784</v>
      </c>
      <c r="G21" s="178"/>
      <c r="H21" s="172">
        <f>SUM(H14:H20)</f>
        <v>37</v>
      </c>
      <c r="I21" s="173">
        <f>SUM(I14:I20)</f>
        <v>37</v>
      </c>
      <c r="K21" s="80"/>
    </row>
    <row r="22" spans="1:11" ht="17" thickTop="1" thickBot="1">
      <c r="A22" s="161" t="s">
        <v>7107</v>
      </c>
      <c r="B22" s="47"/>
      <c r="C22" s="47">
        <f>SUM(C12,C21)</f>
        <v>204</v>
      </c>
      <c r="D22" s="183">
        <f>C22/204</f>
        <v>1</v>
      </c>
      <c r="E22" s="47">
        <f>SUM(E12,E21)</f>
        <v>204</v>
      </c>
      <c r="F22" s="189">
        <f>E22/204</f>
        <v>1</v>
      </c>
      <c r="G22" s="165" t="s">
        <v>7107</v>
      </c>
      <c r="H22" s="47">
        <f>SUM(H12,H21)</f>
        <v>204</v>
      </c>
      <c r="I22" s="6">
        <f>SUM(I12,I21)</f>
        <v>204</v>
      </c>
      <c r="K22" s="80"/>
    </row>
    <row r="24" spans="1:11" ht="16" thickBot="1"/>
    <row r="25" spans="1:11">
      <c r="A25" s="164" t="s">
        <v>4221</v>
      </c>
      <c r="B25" s="90"/>
      <c r="C25" s="90"/>
      <c r="D25" s="90" t="s">
        <v>7097</v>
      </c>
      <c r="E25" s="90"/>
      <c r="F25" s="90"/>
      <c r="G25" s="90">
        <v>17</v>
      </c>
      <c r="H25" s="7"/>
      <c r="I25" s="27"/>
    </row>
    <row r="26" spans="1:11">
      <c r="A26" s="2" t="s">
        <v>7109</v>
      </c>
      <c r="B26" s="27"/>
      <c r="C26" s="27"/>
      <c r="D26" s="27"/>
      <c r="E26" s="27" t="s">
        <v>7110</v>
      </c>
      <c r="F26" s="27"/>
      <c r="G26" s="27"/>
      <c r="H26" s="5"/>
      <c r="I26" s="27"/>
    </row>
    <row r="27" spans="1:11">
      <c r="A27" s="2"/>
      <c r="B27" s="27"/>
      <c r="C27" s="27" t="s">
        <v>12</v>
      </c>
      <c r="D27" s="27" t="s">
        <v>7099</v>
      </c>
      <c r="E27" s="27"/>
      <c r="F27" s="27"/>
      <c r="G27" s="27" t="s">
        <v>14</v>
      </c>
      <c r="H27" s="5" t="s">
        <v>7100</v>
      </c>
      <c r="I27" s="27"/>
    </row>
    <row r="28" spans="1:11">
      <c r="A28" s="2" t="s">
        <v>89</v>
      </c>
      <c r="B28" s="27" t="s">
        <v>7111</v>
      </c>
      <c r="C28" s="27">
        <v>6</v>
      </c>
      <c r="D28" s="27">
        <v>10</v>
      </c>
      <c r="E28" s="27" t="s">
        <v>7105</v>
      </c>
      <c r="F28" s="27"/>
      <c r="G28" s="27">
        <v>4</v>
      </c>
      <c r="H28" s="5"/>
      <c r="I28" s="27"/>
    </row>
    <row r="29" spans="1:11">
      <c r="A29" s="2"/>
      <c r="B29" s="27"/>
      <c r="C29" s="27"/>
      <c r="D29" s="27"/>
      <c r="E29" s="27" t="s">
        <v>7112</v>
      </c>
      <c r="F29" s="27" t="s">
        <v>7113</v>
      </c>
      <c r="G29" s="27">
        <v>4</v>
      </c>
      <c r="H29" s="5">
        <v>10</v>
      </c>
      <c r="I29" s="27"/>
    </row>
    <row r="30" spans="1:11">
      <c r="A30" s="2"/>
      <c r="B30" s="27"/>
      <c r="C30" s="27"/>
      <c r="D30" s="27"/>
      <c r="E30" s="27" t="s">
        <v>37</v>
      </c>
      <c r="F30" s="27" t="s">
        <v>7104</v>
      </c>
      <c r="G30" s="27">
        <v>2</v>
      </c>
      <c r="H30" s="5"/>
      <c r="I30" s="27"/>
    </row>
    <row r="31" spans="1:11">
      <c r="A31" s="2" t="s">
        <v>83</v>
      </c>
      <c r="B31" s="27" t="s">
        <v>7114</v>
      </c>
      <c r="C31" s="27">
        <v>5</v>
      </c>
      <c r="D31" s="27">
        <v>3</v>
      </c>
      <c r="E31" s="27" t="s">
        <v>7112</v>
      </c>
      <c r="F31" s="27" t="s">
        <v>7114</v>
      </c>
      <c r="G31" s="27">
        <v>3</v>
      </c>
      <c r="H31" s="5">
        <v>2</v>
      </c>
      <c r="I31" s="27"/>
    </row>
    <row r="32" spans="1:11">
      <c r="A32" s="2"/>
      <c r="B32" s="27"/>
      <c r="C32" s="27"/>
      <c r="D32" s="27"/>
      <c r="E32" s="27" t="s">
        <v>37</v>
      </c>
      <c r="F32" s="27" t="s">
        <v>7104</v>
      </c>
      <c r="G32" s="27"/>
      <c r="H32" s="5">
        <v>1</v>
      </c>
      <c r="I32" s="27"/>
    </row>
    <row r="33" spans="1:9">
      <c r="A33" s="2" t="s">
        <v>42</v>
      </c>
      <c r="B33" s="27" t="s">
        <v>7115</v>
      </c>
      <c r="C33" s="27">
        <v>5</v>
      </c>
      <c r="D33" s="27"/>
      <c r="E33" s="27"/>
      <c r="F33" s="27"/>
      <c r="G33" s="27"/>
      <c r="H33" s="5"/>
      <c r="I33" s="27"/>
    </row>
    <row r="34" spans="1:9">
      <c r="A34" s="2" t="s">
        <v>37</v>
      </c>
      <c r="B34" s="27" t="s">
        <v>7104</v>
      </c>
      <c r="C34" s="27">
        <v>1</v>
      </c>
      <c r="D34" s="27">
        <v>4</v>
      </c>
      <c r="E34" s="27" t="s">
        <v>7105</v>
      </c>
      <c r="F34" s="27" t="s">
        <v>4221</v>
      </c>
      <c r="G34" s="27">
        <v>2</v>
      </c>
      <c r="H34" s="5"/>
      <c r="I34" s="27"/>
    </row>
    <row r="35" spans="1:9">
      <c r="A35" s="2"/>
      <c r="B35" s="27"/>
      <c r="C35" s="27"/>
      <c r="D35" s="27"/>
      <c r="E35" s="27" t="s">
        <v>7106</v>
      </c>
      <c r="F35" s="27" t="s">
        <v>7113</v>
      </c>
      <c r="G35" s="27">
        <v>0</v>
      </c>
      <c r="H35" s="5">
        <v>2</v>
      </c>
      <c r="I35" s="27"/>
    </row>
    <row r="36" spans="1:9">
      <c r="A36" s="2"/>
      <c r="B36" s="27"/>
      <c r="C36" s="27"/>
      <c r="D36" s="27"/>
      <c r="E36" s="27" t="s">
        <v>7104</v>
      </c>
      <c r="F36" s="27"/>
      <c r="G36" s="27">
        <v>2</v>
      </c>
      <c r="H36" s="5">
        <v>2</v>
      </c>
      <c r="I36" s="27"/>
    </row>
    <row r="37" spans="1:9" ht="16" thickBot="1">
      <c r="A37" s="46" t="s">
        <v>7107</v>
      </c>
      <c r="B37" s="47"/>
      <c r="C37" s="47">
        <v>17</v>
      </c>
      <c r="D37" s="47">
        <v>17</v>
      </c>
      <c r="E37" s="47"/>
      <c r="F37" s="47"/>
      <c r="G37" s="47">
        <v>17</v>
      </c>
      <c r="H37" s="6">
        <v>17</v>
      </c>
      <c r="I37" s="27"/>
    </row>
    <row r="38" spans="1:9" ht="16" thickBot="1">
      <c r="A38" s="27"/>
      <c r="B38" s="27"/>
      <c r="C38" s="27"/>
      <c r="D38" s="27"/>
      <c r="E38" s="27"/>
      <c r="F38" s="27"/>
      <c r="G38" s="27"/>
      <c r="H38" s="27"/>
      <c r="I38" s="27"/>
    </row>
    <row r="39" spans="1:9">
      <c r="A39" s="164" t="s">
        <v>52</v>
      </c>
      <c r="B39" s="90"/>
      <c r="C39" s="90"/>
      <c r="D39" s="90" t="s">
        <v>7097</v>
      </c>
      <c r="E39" s="90"/>
      <c r="F39" s="90"/>
      <c r="G39" s="90">
        <v>88</v>
      </c>
      <c r="H39" s="7"/>
    </row>
    <row r="40" spans="1:9">
      <c r="A40" s="2" t="s">
        <v>7135</v>
      </c>
      <c r="B40" s="27"/>
      <c r="C40" s="27"/>
      <c r="D40" s="27"/>
      <c r="E40" s="27" t="s">
        <v>7110</v>
      </c>
      <c r="F40" s="27"/>
      <c r="G40" s="27"/>
      <c r="H40" s="5"/>
    </row>
    <row r="41" spans="1:9">
      <c r="A41" s="2"/>
      <c r="B41" s="27"/>
      <c r="C41" s="27" t="s">
        <v>12</v>
      </c>
      <c r="D41" s="27" t="s">
        <v>7099</v>
      </c>
      <c r="E41" s="27"/>
      <c r="F41" s="27"/>
      <c r="G41" s="27" t="s">
        <v>14</v>
      </c>
      <c r="H41" s="5" t="s">
        <v>7100</v>
      </c>
    </row>
    <row r="42" spans="1:9">
      <c r="A42" s="2" t="s">
        <v>1210</v>
      </c>
      <c r="B42" s="27"/>
      <c r="C42" s="27">
        <v>63</v>
      </c>
      <c r="D42" s="27">
        <v>71</v>
      </c>
      <c r="E42" s="27" t="s">
        <v>1210</v>
      </c>
      <c r="F42" s="27"/>
      <c r="G42" s="27">
        <v>68</v>
      </c>
      <c r="H42" s="5">
        <v>70</v>
      </c>
    </row>
    <row r="43" spans="1:9">
      <c r="A43" s="2"/>
      <c r="B43" s="27"/>
      <c r="C43" s="27"/>
      <c r="D43" s="27"/>
      <c r="E43" s="27" t="s">
        <v>83</v>
      </c>
      <c r="F43" s="27"/>
      <c r="G43" s="27">
        <v>2</v>
      </c>
      <c r="H43" s="5">
        <v>1</v>
      </c>
    </row>
    <row r="44" spans="1:9">
      <c r="A44" s="2"/>
      <c r="B44" s="27"/>
      <c r="C44" s="27"/>
      <c r="D44" s="27"/>
      <c r="E44" s="27" t="s">
        <v>37</v>
      </c>
      <c r="F44" s="27"/>
      <c r="G44" s="27">
        <v>1</v>
      </c>
      <c r="H44" s="5">
        <v>0</v>
      </c>
    </row>
    <row r="45" spans="1:9">
      <c r="A45" s="2" t="s">
        <v>83</v>
      </c>
      <c r="B45" s="27"/>
      <c r="C45" s="27">
        <v>11</v>
      </c>
      <c r="D45" s="27">
        <v>10</v>
      </c>
      <c r="E45" s="27" t="s">
        <v>89</v>
      </c>
      <c r="F45" s="27"/>
      <c r="G45" s="27">
        <v>7</v>
      </c>
      <c r="H45" s="5">
        <v>7</v>
      </c>
    </row>
    <row r="46" spans="1:9">
      <c r="A46" s="2"/>
      <c r="B46" s="27"/>
      <c r="C46" s="27"/>
      <c r="D46" s="27"/>
      <c r="E46" s="27"/>
      <c r="F46" s="27" t="s">
        <v>7147</v>
      </c>
      <c r="G46" s="27">
        <v>2</v>
      </c>
      <c r="H46" s="5">
        <v>3</v>
      </c>
    </row>
    <row r="47" spans="1:9">
      <c r="A47" s="2"/>
      <c r="B47" s="27"/>
      <c r="C47" s="27"/>
      <c r="D47" s="27"/>
      <c r="E47" s="27" t="s">
        <v>37</v>
      </c>
      <c r="F47" s="27"/>
      <c r="G47" s="27">
        <v>1</v>
      </c>
      <c r="H47" s="5">
        <v>0</v>
      </c>
    </row>
    <row r="48" spans="1:9">
      <c r="A48" s="2" t="s">
        <v>42</v>
      </c>
      <c r="B48" s="27"/>
      <c r="C48" s="27">
        <v>2</v>
      </c>
      <c r="D48" s="27">
        <v>0</v>
      </c>
      <c r="E48" s="27" t="s">
        <v>7104</v>
      </c>
      <c r="F48" s="27"/>
      <c r="G48" s="27"/>
      <c r="H48" s="5"/>
    </row>
    <row r="49" spans="1:8">
      <c r="A49" s="2" t="s">
        <v>37</v>
      </c>
      <c r="B49" s="27"/>
      <c r="C49" s="27">
        <v>12</v>
      </c>
      <c r="D49" s="27">
        <v>7</v>
      </c>
      <c r="E49" s="27" t="s">
        <v>7105</v>
      </c>
      <c r="F49" s="27"/>
      <c r="G49" s="27">
        <v>2</v>
      </c>
      <c r="H49" s="5"/>
    </row>
    <row r="50" spans="1:8">
      <c r="A50" s="2"/>
      <c r="B50" s="27"/>
      <c r="C50" s="27"/>
      <c r="D50" s="27"/>
      <c r="E50" s="27" t="s">
        <v>7104</v>
      </c>
      <c r="F50" s="27"/>
      <c r="G50" s="27">
        <v>5</v>
      </c>
      <c r="H50" s="5">
        <v>7</v>
      </c>
    </row>
    <row r="51" spans="1:8" ht="16" thickBot="1">
      <c r="A51" s="46" t="s">
        <v>7107</v>
      </c>
      <c r="B51" s="47"/>
      <c r="C51" s="47">
        <v>88</v>
      </c>
      <c r="D51" s="47">
        <v>88</v>
      </c>
      <c r="E51" s="47" t="s">
        <v>7107</v>
      </c>
      <c r="F51" s="47"/>
      <c r="G51" s="47">
        <v>88</v>
      </c>
      <c r="H51" s="6">
        <v>88</v>
      </c>
    </row>
    <row r="52" spans="1:8" ht="16" thickBot="1"/>
    <row r="53" spans="1:8">
      <c r="A53" s="164" t="s">
        <v>734</v>
      </c>
      <c r="B53" s="90"/>
      <c r="C53" s="90"/>
      <c r="D53" s="90" t="s">
        <v>7097</v>
      </c>
      <c r="E53" s="90"/>
      <c r="F53" s="90"/>
      <c r="G53" s="90">
        <v>53</v>
      </c>
      <c r="H53" s="7"/>
    </row>
    <row r="54" spans="1:8">
      <c r="A54" s="2" t="s">
        <v>7135</v>
      </c>
      <c r="B54" s="27"/>
      <c r="C54" s="27"/>
      <c r="D54" s="27"/>
      <c r="E54" s="27" t="s">
        <v>7110</v>
      </c>
      <c r="F54" s="27"/>
      <c r="G54" s="27"/>
      <c r="H54" s="5"/>
    </row>
    <row r="55" spans="1:8">
      <c r="A55" s="2"/>
      <c r="B55" s="27"/>
      <c r="C55" s="27" t="s">
        <v>12</v>
      </c>
      <c r="D55" s="27" t="s">
        <v>7099</v>
      </c>
      <c r="E55" s="27"/>
      <c r="F55" s="27"/>
      <c r="G55" s="27" t="s">
        <v>14</v>
      </c>
      <c r="H55" s="5" t="s">
        <v>7100</v>
      </c>
    </row>
    <row r="56" spans="1:8">
      <c r="A56" s="2" t="s">
        <v>1210</v>
      </c>
      <c r="B56" s="27"/>
      <c r="C56" s="27">
        <v>33</v>
      </c>
      <c r="D56" s="27">
        <v>42</v>
      </c>
      <c r="E56" s="27" t="s">
        <v>1210</v>
      </c>
      <c r="F56" s="27"/>
      <c r="G56" s="27">
        <v>40</v>
      </c>
      <c r="H56" s="5">
        <v>40</v>
      </c>
    </row>
    <row r="57" spans="1:8">
      <c r="A57" s="2"/>
      <c r="B57" s="27"/>
      <c r="C57" s="27"/>
      <c r="D57" s="27"/>
      <c r="E57" s="27" t="s">
        <v>37</v>
      </c>
      <c r="F57" s="27"/>
      <c r="G57" s="27">
        <v>2</v>
      </c>
      <c r="H57" s="5">
        <v>2</v>
      </c>
    </row>
    <row r="58" spans="1:8">
      <c r="A58" s="2" t="s">
        <v>7194</v>
      </c>
      <c r="B58" s="27"/>
      <c r="C58" s="27">
        <v>1</v>
      </c>
      <c r="D58" s="27">
        <v>1</v>
      </c>
      <c r="E58" s="27" t="s">
        <v>1210</v>
      </c>
      <c r="F58" s="27"/>
      <c r="G58" s="27">
        <v>1</v>
      </c>
      <c r="H58" s="5">
        <v>1</v>
      </c>
    </row>
    <row r="59" spans="1:8">
      <c r="A59" s="2" t="s">
        <v>83</v>
      </c>
      <c r="B59" s="27"/>
      <c r="C59" s="27">
        <v>13</v>
      </c>
      <c r="D59" s="27">
        <v>8</v>
      </c>
      <c r="E59" s="27" t="s">
        <v>7112</v>
      </c>
      <c r="F59" s="27"/>
      <c r="G59" s="27">
        <v>8</v>
      </c>
      <c r="H59" s="5">
        <v>8</v>
      </c>
    </row>
    <row r="60" spans="1:8">
      <c r="A60" s="2" t="s">
        <v>37</v>
      </c>
      <c r="B60" s="27"/>
      <c r="C60" s="27">
        <v>6</v>
      </c>
      <c r="D60" s="27">
        <v>2</v>
      </c>
      <c r="E60" s="27" t="s">
        <v>7104</v>
      </c>
      <c r="F60" s="27"/>
      <c r="G60" s="27">
        <v>2</v>
      </c>
      <c r="H60" s="5">
        <v>2</v>
      </c>
    </row>
    <row r="61" spans="1:8" ht="16" thickBot="1">
      <c r="A61" s="46" t="s">
        <v>7107</v>
      </c>
      <c r="B61" s="47"/>
      <c r="C61" s="47">
        <v>53</v>
      </c>
      <c r="D61" s="47">
        <v>53</v>
      </c>
      <c r="E61" s="47" t="s">
        <v>7107</v>
      </c>
      <c r="F61" s="47"/>
      <c r="G61" s="47">
        <v>53</v>
      </c>
      <c r="H61" s="6">
        <v>53</v>
      </c>
    </row>
    <row r="62" spans="1:8" ht="16" thickBot="1"/>
    <row r="63" spans="1:8">
      <c r="A63" s="164" t="s">
        <v>1208</v>
      </c>
      <c r="B63" s="90"/>
      <c r="C63" s="90"/>
      <c r="D63" s="90" t="s">
        <v>7108</v>
      </c>
      <c r="E63" s="90"/>
      <c r="F63" s="90"/>
      <c r="G63" s="90">
        <v>8</v>
      </c>
      <c r="H63" s="7"/>
    </row>
    <row r="64" spans="1:8">
      <c r="A64" s="2" t="s">
        <v>7109</v>
      </c>
      <c r="B64" s="27"/>
      <c r="C64" s="27"/>
      <c r="D64" s="27"/>
      <c r="E64" s="27" t="s">
        <v>7110</v>
      </c>
      <c r="F64" s="27"/>
      <c r="G64" s="27"/>
      <c r="H64" s="5"/>
    </row>
    <row r="65" spans="1:8">
      <c r="A65" s="2"/>
      <c r="B65" s="27"/>
      <c r="C65" s="27" t="s">
        <v>12</v>
      </c>
      <c r="D65" s="27" t="s">
        <v>7099</v>
      </c>
      <c r="E65" s="27"/>
      <c r="F65" s="27"/>
      <c r="G65" s="27" t="s">
        <v>14</v>
      </c>
      <c r="H65" s="5" t="s">
        <v>7100</v>
      </c>
    </row>
    <row r="66" spans="1:8">
      <c r="A66" s="2" t="s">
        <v>1210</v>
      </c>
      <c r="B66" s="27" t="s">
        <v>1208</v>
      </c>
      <c r="C66" s="27">
        <v>3</v>
      </c>
      <c r="D66" s="27">
        <v>6</v>
      </c>
      <c r="E66" s="27" t="s">
        <v>1210</v>
      </c>
      <c r="F66" s="27" t="s">
        <v>1208</v>
      </c>
      <c r="G66" s="27">
        <v>6</v>
      </c>
      <c r="H66" s="5">
        <v>6</v>
      </c>
    </row>
    <row r="67" spans="1:8">
      <c r="A67" s="2" t="s">
        <v>1213</v>
      </c>
      <c r="B67" s="27" t="s">
        <v>7211</v>
      </c>
      <c r="C67" s="27">
        <v>1</v>
      </c>
      <c r="D67" s="27"/>
      <c r="E67" s="27"/>
      <c r="F67" s="27"/>
      <c r="G67" s="27"/>
      <c r="H67" s="5"/>
    </row>
    <row r="68" spans="1:8">
      <c r="A68" s="2" t="s">
        <v>83</v>
      </c>
      <c r="B68" s="27" t="s">
        <v>7184</v>
      </c>
      <c r="C68" s="27"/>
      <c r="D68" s="27">
        <v>1</v>
      </c>
      <c r="E68" s="27" t="s">
        <v>7112</v>
      </c>
      <c r="F68" s="27" t="s">
        <v>7189</v>
      </c>
      <c r="G68" s="27">
        <v>1</v>
      </c>
      <c r="H68" s="5">
        <v>1</v>
      </c>
    </row>
    <row r="69" spans="1:8">
      <c r="A69" s="2" t="s">
        <v>42</v>
      </c>
      <c r="B69" s="27" t="s">
        <v>734</v>
      </c>
      <c r="C69" s="27">
        <v>1</v>
      </c>
      <c r="D69" s="27"/>
      <c r="E69" s="27"/>
      <c r="F69" s="27"/>
      <c r="G69" s="27"/>
      <c r="H69" s="5"/>
    </row>
    <row r="70" spans="1:8">
      <c r="A70" s="2" t="s">
        <v>37</v>
      </c>
      <c r="B70" s="27" t="s">
        <v>85</v>
      </c>
      <c r="C70" s="27">
        <v>3</v>
      </c>
      <c r="D70" s="27">
        <v>1</v>
      </c>
      <c r="E70" s="27" t="s">
        <v>7104</v>
      </c>
      <c r="F70" s="27" t="s">
        <v>7104</v>
      </c>
      <c r="G70" s="27">
        <v>1</v>
      </c>
      <c r="H70" s="5">
        <v>1</v>
      </c>
    </row>
    <row r="71" spans="1:8" ht="16" thickBot="1">
      <c r="A71" s="46" t="s">
        <v>7107</v>
      </c>
      <c r="B71" s="47"/>
      <c r="C71" s="47">
        <v>8</v>
      </c>
      <c r="D71" s="47">
        <v>8</v>
      </c>
      <c r="E71" s="47" t="s">
        <v>7107</v>
      </c>
      <c r="F71" s="47"/>
      <c r="G71" s="47">
        <v>8</v>
      </c>
      <c r="H71" s="6">
        <v>8</v>
      </c>
    </row>
    <row r="72" spans="1:8" ht="16" thickBot="1"/>
    <row r="73" spans="1:8">
      <c r="A73" s="164" t="s">
        <v>7215</v>
      </c>
      <c r="B73" s="90"/>
      <c r="C73" s="90"/>
      <c r="D73" s="90"/>
      <c r="E73" s="90" t="s">
        <v>7108</v>
      </c>
      <c r="F73" s="90"/>
      <c r="G73" s="90">
        <v>5</v>
      </c>
      <c r="H73" s="7"/>
    </row>
    <row r="74" spans="1:8">
      <c r="A74" s="2" t="s">
        <v>7109</v>
      </c>
      <c r="B74" s="27"/>
      <c r="C74" s="27"/>
      <c r="D74" s="27"/>
      <c r="E74" s="27" t="s">
        <v>7110</v>
      </c>
      <c r="F74" s="27"/>
      <c r="G74" s="27"/>
      <c r="H74" s="5"/>
    </row>
    <row r="75" spans="1:8">
      <c r="A75" s="2"/>
      <c r="B75" s="27"/>
      <c r="C75" s="27" t="s">
        <v>12</v>
      </c>
      <c r="D75" s="27" t="s">
        <v>7099</v>
      </c>
      <c r="E75" s="27"/>
      <c r="F75" s="27"/>
      <c r="G75" s="27" t="s">
        <v>14</v>
      </c>
      <c r="H75" s="5" t="s">
        <v>7100</v>
      </c>
    </row>
    <row r="76" spans="1:8">
      <c r="A76" s="2" t="s">
        <v>89</v>
      </c>
      <c r="B76" s="27" t="s">
        <v>3688</v>
      </c>
      <c r="C76" s="27">
        <v>3</v>
      </c>
      <c r="D76" s="27">
        <v>5</v>
      </c>
      <c r="E76" s="27" t="s">
        <v>7112</v>
      </c>
      <c r="F76" s="27" t="s">
        <v>7216</v>
      </c>
      <c r="G76" s="27">
        <v>5</v>
      </c>
      <c r="H76" s="5">
        <v>5</v>
      </c>
    </row>
    <row r="77" spans="1:8">
      <c r="A77" s="2" t="s">
        <v>7473</v>
      </c>
      <c r="B77" s="27" t="s">
        <v>37</v>
      </c>
      <c r="C77" s="27">
        <v>2</v>
      </c>
      <c r="D77" s="27"/>
      <c r="E77" s="27"/>
      <c r="F77" s="27"/>
      <c r="G77" s="27"/>
      <c r="H77" s="5"/>
    </row>
    <row r="78" spans="1:8" ht="16" thickBot="1">
      <c r="A78" s="46" t="s">
        <v>7107</v>
      </c>
      <c r="B78" s="47"/>
      <c r="C78" s="47">
        <v>5</v>
      </c>
      <c r="D78" s="47">
        <v>5</v>
      </c>
      <c r="E78" s="47" t="s">
        <v>7107</v>
      </c>
      <c r="F78" s="47"/>
      <c r="G78" s="47">
        <v>5</v>
      </c>
      <c r="H78" s="6">
        <v>5</v>
      </c>
    </row>
    <row r="79" spans="1:8" ht="16" thickBot="1"/>
    <row r="80" spans="1:8">
      <c r="A80" s="164" t="s">
        <v>7218</v>
      </c>
      <c r="B80" s="90"/>
      <c r="C80" s="90"/>
      <c r="D80" s="90"/>
      <c r="E80" s="90" t="s">
        <v>7108</v>
      </c>
      <c r="F80" s="90"/>
      <c r="G80" s="90">
        <v>12</v>
      </c>
      <c r="H80" s="7"/>
    </row>
    <row r="81" spans="1:8">
      <c r="A81" s="2" t="s">
        <v>7109</v>
      </c>
      <c r="B81" s="27"/>
      <c r="C81" s="27"/>
      <c r="D81" s="27"/>
      <c r="E81" s="27" t="s">
        <v>7110</v>
      </c>
      <c r="F81" s="27"/>
      <c r="G81" s="27"/>
      <c r="H81" s="5"/>
    </row>
    <row r="82" spans="1:8">
      <c r="A82" s="2"/>
      <c r="B82" s="27"/>
      <c r="C82" s="27" t="s">
        <v>12</v>
      </c>
      <c r="D82" s="27" t="s">
        <v>7099</v>
      </c>
      <c r="E82" s="27"/>
      <c r="F82" s="27"/>
      <c r="G82" s="27" t="s">
        <v>14</v>
      </c>
      <c r="H82" s="5" t="s">
        <v>7100</v>
      </c>
    </row>
    <row r="83" spans="1:8">
      <c r="A83" s="2" t="s">
        <v>1210</v>
      </c>
      <c r="B83" s="27" t="s">
        <v>1479</v>
      </c>
      <c r="C83" s="27">
        <v>9</v>
      </c>
      <c r="D83" s="27">
        <v>11</v>
      </c>
      <c r="E83" s="27" t="s">
        <v>1210</v>
      </c>
      <c r="F83" s="27" t="s">
        <v>1479</v>
      </c>
      <c r="G83" s="27">
        <v>11</v>
      </c>
      <c r="H83" s="5">
        <v>11</v>
      </c>
    </row>
    <row r="84" spans="1:8">
      <c r="A84" s="2" t="s">
        <v>83</v>
      </c>
      <c r="B84" s="27" t="s">
        <v>7145</v>
      </c>
      <c r="C84" s="27"/>
      <c r="D84" s="27">
        <v>1</v>
      </c>
      <c r="E84" s="27" t="s">
        <v>7112</v>
      </c>
      <c r="F84" s="27" t="s">
        <v>7148</v>
      </c>
      <c r="G84" s="27">
        <v>1</v>
      </c>
      <c r="H84" s="5">
        <v>1</v>
      </c>
    </row>
    <row r="85" spans="1:8">
      <c r="A85" s="2" t="s">
        <v>37</v>
      </c>
      <c r="B85" s="27" t="s">
        <v>85</v>
      </c>
      <c r="C85" s="27">
        <v>3</v>
      </c>
      <c r="D85" s="27"/>
      <c r="E85" s="27"/>
      <c r="F85" s="27"/>
      <c r="G85" s="27"/>
      <c r="H85" s="5"/>
    </row>
    <row r="86" spans="1:8" ht="16" thickBot="1">
      <c r="A86" s="46" t="s">
        <v>7107</v>
      </c>
      <c r="B86" s="47"/>
      <c r="C86" s="47">
        <v>12</v>
      </c>
      <c r="D86" s="47">
        <v>12</v>
      </c>
      <c r="E86" s="47" t="s">
        <v>7107</v>
      </c>
      <c r="F86" s="47"/>
      <c r="G86" s="47">
        <v>12</v>
      </c>
      <c r="H86" s="6">
        <v>12</v>
      </c>
    </row>
    <row r="87" spans="1:8" ht="16" thickBot="1"/>
    <row r="88" spans="1:8">
      <c r="A88" s="164" t="s">
        <v>1807</v>
      </c>
      <c r="B88" s="90"/>
      <c r="C88" s="90"/>
      <c r="D88" s="90"/>
      <c r="E88" s="90" t="s">
        <v>7108</v>
      </c>
      <c r="F88" s="90"/>
      <c r="G88" s="90">
        <v>18</v>
      </c>
      <c r="H88" s="7"/>
    </row>
    <row r="89" spans="1:8">
      <c r="A89" s="2" t="s">
        <v>7109</v>
      </c>
      <c r="B89" s="27"/>
      <c r="C89" s="27"/>
      <c r="D89" s="27"/>
      <c r="E89" s="27" t="s">
        <v>7110</v>
      </c>
      <c r="F89" s="27"/>
      <c r="G89" s="27"/>
      <c r="H89" s="5"/>
    </row>
    <row r="90" spans="1:8">
      <c r="A90" s="2"/>
      <c r="B90" s="27"/>
      <c r="C90" s="27" t="s">
        <v>12</v>
      </c>
      <c r="D90" s="27" t="s">
        <v>7099</v>
      </c>
      <c r="E90" s="27"/>
      <c r="F90" s="27"/>
      <c r="G90" s="27" t="s">
        <v>14</v>
      </c>
      <c r="H90" s="5" t="s">
        <v>7100</v>
      </c>
    </row>
    <row r="91" spans="1:8">
      <c r="A91" s="2" t="s">
        <v>1210</v>
      </c>
      <c r="B91" s="27" t="s">
        <v>1807</v>
      </c>
      <c r="C91" s="27">
        <v>15</v>
      </c>
      <c r="D91" s="27">
        <v>18</v>
      </c>
      <c r="E91" s="27" t="s">
        <v>1210</v>
      </c>
      <c r="F91" s="27" t="s">
        <v>1807</v>
      </c>
      <c r="G91" s="27">
        <v>18</v>
      </c>
      <c r="H91" s="5">
        <v>18</v>
      </c>
    </row>
    <row r="92" spans="1:8">
      <c r="A92" s="2" t="s">
        <v>42</v>
      </c>
      <c r="B92" s="27" t="s">
        <v>7222</v>
      </c>
      <c r="C92" s="27">
        <v>2</v>
      </c>
      <c r="D92" s="27"/>
      <c r="E92" s="27"/>
      <c r="F92" s="27"/>
      <c r="G92" s="27"/>
      <c r="H92" s="5"/>
    </row>
    <row r="93" spans="1:8">
      <c r="A93" s="2" t="s">
        <v>37</v>
      </c>
      <c r="B93" s="27" t="s">
        <v>7104</v>
      </c>
      <c r="C93" s="27">
        <v>1</v>
      </c>
      <c r="D93" s="27">
        <v>0</v>
      </c>
      <c r="E93" s="27"/>
      <c r="F93" s="27"/>
      <c r="G93" s="27">
        <v>0</v>
      </c>
      <c r="H93" s="5">
        <v>0</v>
      </c>
    </row>
    <row r="94" spans="1:8" ht="16" thickBot="1">
      <c r="A94" s="46" t="s">
        <v>7107</v>
      </c>
      <c r="B94" s="47"/>
      <c r="C94" s="47">
        <v>18</v>
      </c>
      <c r="D94" s="47">
        <v>18</v>
      </c>
      <c r="E94" s="47"/>
      <c r="F94" s="47"/>
      <c r="G94" s="47">
        <v>18</v>
      </c>
      <c r="H94" s="6">
        <v>18</v>
      </c>
    </row>
    <row r="95" spans="1:8" ht="16" thickBot="1"/>
    <row r="96" spans="1:8">
      <c r="A96" s="164" t="s">
        <v>4416</v>
      </c>
      <c r="B96" s="90"/>
      <c r="C96" s="90"/>
      <c r="D96" s="90"/>
      <c r="E96" s="90" t="s">
        <v>7108</v>
      </c>
      <c r="F96" s="90"/>
      <c r="G96" s="90">
        <v>4</v>
      </c>
      <c r="H96" s="7"/>
    </row>
    <row r="97" spans="1:8">
      <c r="A97" s="2" t="s">
        <v>7109</v>
      </c>
      <c r="B97" s="27"/>
      <c r="C97" s="27"/>
      <c r="D97" s="27"/>
      <c r="E97" s="27" t="s">
        <v>7110</v>
      </c>
      <c r="F97" s="27"/>
      <c r="G97" s="27"/>
      <c r="H97" s="5"/>
    </row>
    <row r="98" spans="1:8">
      <c r="A98" s="2"/>
      <c r="B98" s="27"/>
      <c r="C98" s="27" t="s">
        <v>12</v>
      </c>
      <c r="D98" s="27" t="s">
        <v>7099</v>
      </c>
      <c r="E98" s="27"/>
      <c r="F98" s="27"/>
      <c r="G98" s="27" t="s">
        <v>14</v>
      </c>
      <c r="H98" s="5" t="s">
        <v>7100</v>
      </c>
    </row>
    <row r="99" spans="1:8">
      <c r="A99" s="2" t="s">
        <v>1210</v>
      </c>
      <c r="B99" s="27" t="s">
        <v>4416</v>
      </c>
      <c r="C99" s="27">
        <v>3</v>
      </c>
      <c r="D99" s="27">
        <v>4</v>
      </c>
      <c r="E99" s="27" t="s">
        <v>1210</v>
      </c>
      <c r="F99" s="27" t="s">
        <v>4416</v>
      </c>
      <c r="G99" s="27">
        <v>4</v>
      </c>
      <c r="H99" s="5">
        <v>4</v>
      </c>
    </row>
    <row r="100" spans="1:8">
      <c r="A100" s="2" t="s">
        <v>83</v>
      </c>
      <c r="B100" s="27" t="s">
        <v>7228</v>
      </c>
      <c r="C100" s="27">
        <v>1</v>
      </c>
      <c r="D100" s="27"/>
      <c r="E100" s="27"/>
      <c r="F100" s="27"/>
      <c r="G100" s="27"/>
      <c r="H100" s="5"/>
    </row>
    <row r="101" spans="1:8" ht="16" thickBot="1">
      <c r="A101" s="46" t="s">
        <v>7107</v>
      </c>
      <c r="B101" s="47"/>
      <c r="C101" s="47">
        <v>4</v>
      </c>
      <c r="D101" s="47">
        <v>4</v>
      </c>
      <c r="E101" s="47" t="s">
        <v>7107</v>
      </c>
      <c r="F101" s="47"/>
      <c r="G101" s="47">
        <v>4</v>
      </c>
      <c r="H101" s="6">
        <v>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>
    <tabColor theme="9"/>
  </sheetPr>
  <dimension ref="A1:K37"/>
  <sheetViews>
    <sheetView workbookViewId="0"/>
  </sheetViews>
  <sheetFormatPr baseColWidth="10" defaultRowHeight="15" x14ac:dyDescent="0"/>
  <cols>
    <col min="1" max="1" width="18.1640625" customWidth="1"/>
    <col min="2" max="2" width="16.33203125" customWidth="1"/>
    <col min="5" max="6" width="9.1640625" customWidth="1"/>
    <col min="7" max="7" width="31" customWidth="1"/>
    <col min="8" max="8" width="20.6640625" customWidth="1"/>
    <col min="9" max="9" width="25.5" customWidth="1"/>
    <col min="10" max="11" width="22.5" customWidth="1"/>
    <col min="12" max="12" width="22.33203125" customWidth="1"/>
    <col min="13" max="13" width="29.6640625" customWidth="1"/>
    <col min="16" max="16" width="21.83203125" customWidth="1"/>
    <col min="17" max="17" width="15.33203125" customWidth="1"/>
    <col min="19" max="19" width="20" customWidth="1"/>
    <col min="21" max="21" width="15.33203125" customWidth="1"/>
  </cols>
  <sheetData>
    <row r="1" spans="1:11" ht="16" thickBot="1">
      <c r="A1" s="1" t="s">
        <v>4221</v>
      </c>
      <c r="D1" t="s">
        <v>7097</v>
      </c>
      <c r="G1">
        <f>COUNTIF(B16:B32,A1)</f>
        <v>17</v>
      </c>
    </row>
    <row r="2" spans="1:11">
      <c r="A2" s="36" t="s">
        <v>7109</v>
      </c>
      <c r="B2" s="17"/>
      <c r="C2" s="17"/>
      <c r="D2" s="18"/>
      <c r="E2" s="17" t="s">
        <v>7110</v>
      </c>
      <c r="F2" s="17"/>
      <c r="G2" s="17"/>
      <c r="H2" s="19"/>
    </row>
    <row r="3" spans="1:11">
      <c r="A3" s="25"/>
      <c r="B3" s="21"/>
      <c r="C3" s="21" t="s">
        <v>12</v>
      </c>
      <c r="D3" s="22" t="s">
        <v>7099</v>
      </c>
      <c r="E3" s="21"/>
      <c r="F3" s="21"/>
      <c r="G3" s="21" t="s">
        <v>14</v>
      </c>
      <c r="H3" s="24" t="s">
        <v>7100</v>
      </c>
    </row>
    <row r="4" spans="1:11">
      <c r="A4" s="37" t="s">
        <v>89</v>
      </c>
      <c r="B4" s="38" t="s">
        <v>7111</v>
      </c>
      <c r="C4" s="38">
        <v>6</v>
      </c>
      <c r="D4" s="39">
        <v>10</v>
      </c>
      <c r="E4" s="38" t="s">
        <v>7105</v>
      </c>
      <c r="F4" s="38"/>
      <c r="G4" s="38">
        <v>4</v>
      </c>
      <c r="H4" s="40"/>
    </row>
    <row r="5" spans="1:11">
      <c r="A5" s="2"/>
      <c r="B5" s="27"/>
      <c r="C5" s="27"/>
      <c r="D5" s="34"/>
      <c r="E5" s="27" t="s">
        <v>7112</v>
      </c>
      <c r="F5" s="27" t="s">
        <v>7113</v>
      </c>
      <c r="G5" s="27">
        <f>COUNTIFS(D16:D32,B4,E16:E32,F5 )</f>
        <v>4</v>
      </c>
      <c r="H5" s="5">
        <v>10</v>
      </c>
    </row>
    <row r="6" spans="1:11">
      <c r="A6" s="41"/>
      <c r="B6" s="42"/>
      <c r="C6" s="42"/>
      <c r="D6" s="43"/>
      <c r="E6" s="42" t="s">
        <v>37</v>
      </c>
      <c r="F6" s="42" t="s">
        <v>7104</v>
      </c>
      <c r="G6" s="42">
        <v>2</v>
      </c>
      <c r="H6" s="44"/>
    </row>
    <row r="7" spans="1:11">
      <c r="A7" s="37" t="s">
        <v>83</v>
      </c>
      <c r="B7" s="38" t="s">
        <v>7114</v>
      </c>
      <c r="C7" s="38">
        <v>5</v>
      </c>
      <c r="D7" s="39">
        <v>3</v>
      </c>
      <c r="E7" s="38" t="s">
        <v>7112</v>
      </c>
      <c r="F7" s="38" t="s">
        <v>7114</v>
      </c>
      <c r="G7" s="38">
        <v>3</v>
      </c>
      <c r="H7" s="40">
        <v>2</v>
      </c>
    </row>
    <row r="8" spans="1:11">
      <c r="A8" s="41"/>
      <c r="B8" s="42"/>
      <c r="C8" s="42"/>
      <c r="D8" s="43"/>
      <c r="E8" s="42" t="s">
        <v>37</v>
      </c>
      <c r="F8" s="42" t="s">
        <v>7104</v>
      </c>
      <c r="G8" s="42"/>
      <c r="H8" s="44">
        <v>1</v>
      </c>
    </row>
    <row r="9" spans="1:11">
      <c r="A9" s="45" t="s">
        <v>42</v>
      </c>
      <c r="B9" s="27" t="s">
        <v>7115</v>
      </c>
      <c r="C9" s="27">
        <v>5</v>
      </c>
      <c r="D9" s="34"/>
      <c r="E9" s="27"/>
      <c r="F9" s="27"/>
      <c r="G9" s="27"/>
      <c r="H9" s="5"/>
    </row>
    <row r="10" spans="1:11">
      <c r="A10" s="37" t="s">
        <v>37</v>
      </c>
      <c r="B10" s="38" t="s">
        <v>7104</v>
      </c>
      <c r="C10" s="38">
        <v>1</v>
      </c>
      <c r="D10" s="39">
        <v>4</v>
      </c>
      <c r="E10" s="38" t="s">
        <v>7105</v>
      </c>
      <c r="F10" s="38" t="s">
        <v>4221</v>
      </c>
      <c r="G10" s="38">
        <f>COUNTIFS(D16:D32,B10, E16:E32,F10)</f>
        <v>2</v>
      </c>
      <c r="H10" s="40"/>
    </row>
    <row r="11" spans="1:11">
      <c r="A11" s="2"/>
      <c r="B11" s="27"/>
      <c r="C11" s="27"/>
      <c r="D11" s="34"/>
      <c r="E11" s="27" t="s">
        <v>7106</v>
      </c>
      <c r="F11" s="27" t="s">
        <v>7113</v>
      </c>
      <c r="G11" s="27">
        <f>COUNTIFS(D16:D32,B10, E16:E32,F11)</f>
        <v>0</v>
      </c>
      <c r="H11" s="5">
        <v>2</v>
      </c>
    </row>
    <row r="12" spans="1:11">
      <c r="A12" s="41"/>
      <c r="B12" s="42"/>
      <c r="C12" s="42"/>
      <c r="D12" s="43"/>
      <c r="E12" s="42" t="s">
        <v>7104</v>
      </c>
      <c r="F12" s="42"/>
      <c r="G12" s="42">
        <v>2</v>
      </c>
      <c r="H12" s="44">
        <v>2</v>
      </c>
    </row>
    <row r="13" spans="1:11" ht="16" thickBot="1">
      <c r="A13" s="46" t="s">
        <v>7107</v>
      </c>
      <c r="B13" s="47"/>
      <c r="C13" s="47">
        <f>SUM(C4:C12)</f>
        <v>17</v>
      </c>
      <c r="D13" s="48">
        <f>SUM(D4:D12)</f>
        <v>17</v>
      </c>
      <c r="E13" s="47"/>
      <c r="F13" s="47"/>
      <c r="G13" s="47">
        <f>SUM(G4:G12)</f>
        <v>17</v>
      </c>
      <c r="H13" s="6">
        <f>SUM(H4:H12)</f>
        <v>17</v>
      </c>
    </row>
    <row r="14" spans="1:11" s="11" customFormat="1"/>
    <row r="15" spans="1:11" s="95" customFormat="1">
      <c r="A15" s="95" t="s">
        <v>7116</v>
      </c>
      <c r="B15" s="95" t="s">
        <v>7117</v>
      </c>
      <c r="C15" s="95" t="s">
        <v>12</v>
      </c>
      <c r="D15" s="95" t="s">
        <v>7099</v>
      </c>
      <c r="E15" s="95" t="s">
        <v>14</v>
      </c>
      <c r="F15" s="95" t="s">
        <v>7100</v>
      </c>
      <c r="G15" s="95" t="s">
        <v>7118</v>
      </c>
      <c r="H15" s="95" t="s">
        <v>7119</v>
      </c>
      <c r="I15" s="95" t="s">
        <v>7121</v>
      </c>
      <c r="J15" s="95" t="s">
        <v>7120</v>
      </c>
      <c r="K15" s="95" t="s">
        <v>7122</v>
      </c>
    </row>
    <row r="16" spans="1:11" s="11" customFormat="1" hidden="1">
      <c r="A16" s="77" t="s">
        <v>4176</v>
      </c>
      <c r="B16" s="11" t="s">
        <v>7123</v>
      </c>
      <c r="C16" s="11" t="s">
        <v>7124</v>
      </c>
      <c r="D16" s="11" t="s">
        <v>7104</v>
      </c>
      <c r="E16" s="11" t="s">
        <v>7104</v>
      </c>
      <c r="F16" s="11" t="s">
        <v>7104</v>
      </c>
      <c r="G16" s="78" t="s">
        <v>7125</v>
      </c>
      <c r="H16" s="11" t="s">
        <v>4179</v>
      </c>
      <c r="I16" s="11" t="s">
        <v>4178</v>
      </c>
      <c r="J16" s="11" t="s">
        <v>4181</v>
      </c>
      <c r="K16" s="11" t="s">
        <v>4180</v>
      </c>
    </row>
    <row r="17" spans="1:11" s="11" customFormat="1" hidden="1">
      <c r="A17" s="77" t="s">
        <v>4256</v>
      </c>
      <c r="B17" s="11" t="s">
        <v>7123</v>
      </c>
      <c r="C17" s="11" t="s">
        <v>7126</v>
      </c>
      <c r="D17" s="11" t="s">
        <v>7126</v>
      </c>
      <c r="E17" s="109" t="s">
        <v>7127</v>
      </c>
      <c r="F17" s="109" t="s">
        <v>7127</v>
      </c>
      <c r="G17" s="78" t="s">
        <v>4257</v>
      </c>
      <c r="H17" s="11" t="s">
        <v>4260</v>
      </c>
      <c r="I17" s="11" t="s">
        <v>4259</v>
      </c>
      <c r="J17" s="11" t="s">
        <v>4261</v>
      </c>
      <c r="K17" s="11" t="s">
        <v>4261</v>
      </c>
    </row>
    <row r="18" spans="1:11" s="11" customFormat="1" hidden="1">
      <c r="A18" s="77" t="s">
        <v>4307</v>
      </c>
      <c r="B18" s="11" t="s">
        <v>7123</v>
      </c>
      <c r="C18" s="11" t="s">
        <v>7128</v>
      </c>
      <c r="D18" s="11" t="s">
        <v>7128</v>
      </c>
      <c r="E18" s="11" t="s">
        <v>7129</v>
      </c>
      <c r="F18" s="11" t="s">
        <v>7129</v>
      </c>
      <c r="G18" s="78" t="s">
        <v>4308</v>
      </c>
      <c r="H18" s="11" t="s">
        <v>4311</v>
      </c>
      <c r="I18" s="11" t="s">
        <v>4310</v>
      </c>
      <c r="J18" s="11" t="s">
        <v>4313</v>
      </c>
      <c r="K18" s="11" t="s">
        <v>4312</v>
      </c>
    </row>
    <row r="19" spans="1:11" s="11" customFormat="1" hidden="1">
      <c r="A19" s="77" t="s">
        <v>4406</v>
      </c>
      <c r="B19" s="11" t="s">
        <v>7123</v>
      </c>
      <c r="C19" s="11" t="s">
        <v>7128</v>
      </c>
      <c r="D19" s="11" t="s">
        <v>7126</v>
      </c>
      <c r="E19" s="11" t="s">
        <v>7127</v>
      </c>
      <c r="F19" s="11" t="s">
        <v>7104</v>
      </c>
      <c r="G19" s="78" t="s">
        <v>4407</v>
      </c>
      <c r="H19" s="11" t="s">
        <v>4409</v>
      </c>
      <c r="I19" s="11" t="s">
        <v>4408</v>
      </c>
      <c r="J19" s="11" t="s">
        <v>4410</v>
      </c>
      <c r="K19" s="11" t="s">
        <v>4398</v>
      </c>
    </row>
    <row r="20" spans="1:11" s="11" customFormat="1">
      <c r="A20" s="106" t="s">
        <v>5735</v>
      </c>
      <c r="B20" s="11" t="s">
        <v>7123</v>
      </c>
      <c r="C20" s="11" t="s">
        <v>7111</v>
      </c>
      <c r="D20" s="11" t="s">
        <v>7111</v>
      </c>
      <c r="E20" s="11" t="s">
        <v>7104</v>
      </c>
      <c r="F20" s="11" t="s">
        <v>7113</v>
      </c>
      <c r="G20" s="78" t="s">
        <v>5736</v>
      </c>
      <c r="H20" s="11" t="s">
        <v>5739</v>
      </c>
      <c r="I20" s="11" t="s">
        <v>5738</v>
      </c>
      <c r="J20" s="11" t="s">
        <v>5741</v>
      </c>
      <c r="K20" s="11" t="s">
        <v>5740</v>
      </c>
    </row>
    <row r="21" spans="1:11" s="11" customFormat="1">
      <c r="A21" s="106" t="s">
        <v>5748</v>
      </c>
      <c r="B21" s="11" t="s">
        <v>7123</v>
      </c>
      <c r="C21" s="11" t="s">
        <v>7111</v>
      </c>
      <c r="D21" s="11" t="s">
        <v>7111</v>
      </c>
      <c r="E21" s="11" t="s">
        <v>4221</v>
      </c>
      <c r="F21" s="11" t="s">
        <v>7113</v>
      </c>
      <c r="G21" s="78" t="s">
        <v>5736</v>
      </c>
      <c r="H21" s="11" t="s">
        <v>5751</v>
      </c>
      <c r="I21" s="11" t="s">
        <v>5750</v>
      </c>
      <c r="J21" s="11" t="s">
        <v>5753</v>
      </c>
      <c r="K21" s="11" t="s">
        <v>5752</v>
      </c>
    </row>
    <row r="22" spans="1:11" s="11" customFormat="1">
      <c r="A22" s="106" t="s">
        <v>5754</v>
      </c>
      <c r="B22" s="11" t="s">
        <v>7123</v>
      </c>
      <c r="C22" s="11" t="s">
        <v>7124</v>
      </c>
      <c r="D22" s="11" t="s">
        <v>7111</v>
      </c>
      <c r="E22" s="11" t="s">
        <v>4221</v>
      </c>
      <c r="F22" s="11" t="s">
        <v>7113</v>
      </c>
      <c r="G22" s="78" t="s">
        <v>5755</v>
      </c>
      <c r="H22" s="11" t="s">
        <v>5758</v>
      </c>
      <c r="I22" s="11" t="s">
        <v>5757</v>
      </c>
      <c r="J22" s="11" t="s">
        <v>5760</v>
      </c>
      <c r="K22" s="11" t="s">
        <v>5759</v>
      </c>
    </row>
    <row r="23" spans="1:11" s="11" customFormat="1">
      <c r="A23" s="106" t="s">
        <v>5768</v>
      </c>
      <c r="B23" s="11" t="s">
        <v>7123</v>
      </c>
      <c r="C23" s="11" t="s">
        <v>7124</v>
      </c>
      <c r="D23" s="11" t="s">
        <v>7111</v>
      </c>
      <c r="E23" s="11" t="s">
        <v>4221</v>
      </c>
      <c r="F23" s="11" t="s">
        <v>7113</v>
      </c>
      <c r="G23" s="78" t="s">
        <v>5736</v>
      </c>
      <c r="H23" s="11" t="s">
        <v>5769</v>
      </c>
      <c r="I23" s="11" t="s">
        <v>5750</v>
      </c>
      <c r="J23" s="11" t="s">
        <v>5753</v>
      </c>
      <c r="K23" s="11" t="s">
        <v>5752</v>
      </c>
    </row>
    <row r="24" spans="1:11" s="11" customFormat="1" hidden="1">
      <c r="A24" s="106" t="s">
        <v>5770</v>
      </c>
      <c r="B24" s="11" t="s">
        <v>7123</v>
      </c>
      <c r="C24" s="11" t="s">
        <v>7130</v>
      </c>
      <c r="D24" s="11" t="s">
        <v>7104</v>
      </c>
      <c r="E24" s="11" t="s">
        <v>4221</v>
      </c>
      <c r="F24" s="11" t="s">
        <v>7113</v>
      </c>
      <c r="G24" s="78" t="s">
        <v>5771</v>
      </c>
      <c r="H24" s="11" t="s">
        <v>5773</v>
      </c>
      <c r="I24" s="11" t="s">
        <v>6897</v>
      </c>
      <c r="J24" s="11" t="s">
        <v>5775</v>
      </c>
      <c r="K24" s="11" t="s">
        <v>5774</v>
      </c>
    </row>
    <row r="25" spans="1:11" s="11" customFormat="1" hidden="1">
      <c r="A25" s="106" t="s">
        <v>5770</v>
      </c>
      <c r="B25" s="11" t="s">
        <v>7123</v>
      </c>
      <c r="C25" s="11" t="s">
        <v>7131</v>
      </c>
      <c r="D25" s="11" t="s">
        <v>7104</v>
      </c>
      <c r="E25" s="11" t="s">
        <v>4221</v>
      </c>
      <c r="F25" s="11" t="s">
        <v>7113</v>
      </c>
      <c r="G25" s="78" t="s">
        <v>5771</v>
      </c>
      <c r="H25" s="11" t="s">
        <v>5773</v>
      </c>
      <c r="I25" s="11" t="s">
        <v>6897</v>
      </c>
      <c r="J25" s="11" t="s">
        <v>5775</v>
      </c>
      <c r="K25" s="11" t="s">
        <v>5774</v>
      </c>
    </row>
    <row r="26" spans="1:11" s="11" customFormat="1">
      <c r="A26" s="106" t="s">
        <v>5786</v>
      </c>
      <c r="B26" s="11" t="s">
        <v>7123</v>
      </c>
      <c r="C26" s="11" t="s">
        <v>7111</v>
      </c>
      <c r="D26" s="11" t="s">
        <v>7111</v>
      </c>
      <c r="E26" s="11" t="s">
        <v>7113</v>
      </c>
      <c r="F26" s="11" t="s">
        <v>7113</v>
      </c>
      <c r="G26" s="78" t="s">
        <v>5787</v>
      </c>
      <c r="H26" s="11" t="s">
        <v>5790</v>
      </c>
      <c r="I26" s="11" t="s">
        <v>5789</v>
      </c>
      <c r="J26" s="11" t="s">
        <v>5792</v>
      </c>
      <c r="K26" s="11" t="s">
        <v>5791</v>
      </c>
    </row>
    <row r="27" spans="1:11" s="11" customFormat="1">
      <c r="A27" s="106" t="s">
        <v>5822</v>
      </c>
      <c r="B27" s="11" t="s">
        <v>7123</v>
      </c>
      <c r="C27" s="11" t="s">
        <v>7132</v>
      </c>
      <c r="D27" s="11" t="s">
        <v>7111</v>
      </c>
      <c r="E27" s="11" t="s">
        <v>7113</v>
      </c>
      <c r="F27" s="11" t="s">
        <v>7113</v>
      </c>
      <c r="G27" s="78" t="s">
        <v>5823</v>
      </c>
      <c r="H27" s="11" t="s">
        <v>5826</v>
      </c>
      <c r="I27" s="11" t="s">
        <v>5825</v>
      </c>
      <c r="J27" s="11" t="s">
        <v>5828</v>
      </c>
      <c r="K27" s="11" t="s">
        <v>5827</v>
      </c>
    </row>
    <row r="28" spans="1:11" s="11" customFormat="1">
      <c r="A28" s="106" t="s">
        <v>6469</v>
      </c>
      <c r="B28" s="11" t="s">
        <v>4221</v>
      </c>
      <c r="C28" s="11" t="s">
        <v>7111</v>
      </c>
      <c r="D28" s="11" t="s">
        <v>7111</v>
      </c>
      <c r="E28" s="11" t="s">
        <v>7113</v>
      </c>
      <c r="F28" s="11" t="s">
        <v>7113</v>
      </c>
      <c r="G28" s="78" t="s">
        <v>6470</v>
      </c>
      <c r="H28" s="11" t="s">
        <v>6473</v>
      </c>
      <c r="I28" s="11" t="s">
        <v>6472</v>
      </c>
      <c r="J28" s="11" t="s">
        <v>6475</v>
      </c>
      <c r="K28" s="11" t="s">
        <v>6474</v>
      </c>
    </row>
    <row r="29" spans="1:11" s="11" customFormat="1" hidden="1">
      <c r="A29" s="106" t="s">
        <v>6483</v>
      </c>
      <c r="B29" s="11" t="s">
        <v>4221</v>
      </c>
      <c r="C29" s="11" t="s">
        <v>7111</v>
      </c>
      <c r="D29" s="11" t="s">
        <v>7104</v>
      </c>
      <c r="E29" s="11" t="s">
        <v>7104</v>
      </c>
      <c r="F29" s="11" t="s">
        <v>7104</v>
      </c>
      <c r="G29" s="78" t="s">
        <v>6484</v>
      </c>
      <c r="H29" s="11" t="s">
        <v>6487</v>
      </c>
      <c r="I29" s="11" t="s">
        <v>6486</v>
      </c>
      <c r="J29" s="11" t="s">
        <v>6489</v>
      </c>
      <c r="K29" s="11" t="s">
        <v>6488</v>
      </c>
    </row>
    <row r="30" spans="1:11" s="11" customFormat="1">
      <c r="A30" s="106" t="s">
        <v>6490</v>
      </c>
      <c r="B30" s="11" t="s">
        <v>4221</v>
      </c>
      <c r="C30" s="11" t="s">
        <v>7133</v>
      </c>
      <c r="D30" s="11" t="s">
        <v>7111</v>
      </c>
      <c r="E30" s="11" t="s">
        <v>7104</v>
      </c>
      <c r="F30" s="11" t="s">
        <v>7134</v>
      </c>
      <c r="G30" s="78" t="s">
        <v>6491</v>
      </c>
      <c r="H30" s="11" t="s">
        <v>6494</v>
      </c>
      <c r="I30" s="11" t="s">
        <v>6493</v>
      </c>
      <c r="J30" s="11" t="s">
        <v>6496</v>
      </c>
      <c r="K30" s="11" t="s">
        <v>6899</v>
      </c>
    </row>
    <row r="31" spans="1:11" s="11" customFormat="1">
      <c r="A31" s="106" t="s">
        <v>6531</v>
      </c>
      <c r="B31" s="11" t="s">
        <v>4221</v>
      </c>
      <c r="C31" s="11" t="s">
        <v>7128</v>
      </c>
      <c r="D31" s="11" t="s">
        <v>7111</v>
      </c>
      <c r="E31" s="11" t="s">
        <v>4221</v>
      </c>
      <c r="F31" s="11" t="s">
        <v>7134</v>
      </c>
      <c r="G31" s="78" t="s">
        <v>6532</v>
      </c>
      <c r="H31" s="11" t="s">
        <v>6535</v>
      </c>
      <c r="I31" s="11" t="s">
        <v>6534</v>
      </c>
      <c r="J31" s="11" t="s">
        <v>6537</v>
      </c>
      <c r="K31" s="11" t="s">
        <v>6536</v>
      </c>
    </row>
    <row r="32" spans="1:11" s="11" customFormat="1">
      <c r="A32" s="77" t="s">
        <v>6598</v>
      </c>
      <c r="B32" s="11" t="s">
        <v>4221</v>
      </c>
      <c r="C32" s="11" t="s">
        <v>7104</v>
      </c>
      <c r="D32" s="11" t="s">
        <v>7111</v>
      </c>
      <c r="E32" s="11" t="s">
        <v>7113</v>
      </c>
      <c r="F32" s="11" t="s">
        <v>7113</v>
      </c>
      <c r="G32" s="78" t="s">
        <v>6599</v>
      </c>
      <c r="H32" s="11" t="s">
        <v>6602</v>
      </c>
      <c r="I32" s="11" t="s">
        <v>6601</v>
      </c>
      <c r="J32" s="11" t="s">
        <v>6604</v>
      </c>
      <c r="K32" s="11" t="s">
        <v>6603</v>
      </c>
    </row>
    <row r="33" s="11" customFormat="1"/>
    <row r="34" s="11" customFormat="1"/>
    <row r="35" s="11" customFormat="1"/>
    <row r="36" s="11" customFormat="1"/>
    <row r="37" s="11" customFormat="1"/>
  </sheetData>
  <autoFilter ref="A15:K32">
    <filterColumn colId="3">
      <filters>
        <filter val="baby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>
    <tabColor theme="9"/>
  </sheetPr>
  <dimension ref="A1:P142"/>
  <sheetViews>
    <sheetView workbookViewId="0"/>
  </sheetViews>
  <sheetFormatPr baseColWidth="10" defaultRowHeight="15" x14ac:dyDescent="0"/>
  <cols>
    <col min="7" max="7" width="14" customWidth="1"/>
    <col min="8" max="8" width="24.33203125" customWidth="1"/>
    <col min="9" max="9" width="28.33203125" customWidth="1"/>
    <col min="10" max="11" width="46.33203125" customWidth="1"/>
    <col min="12" max="12" width="29.6640625" customWidth="1"/>
    <col min="13" max="13" width="36.33203125" customWidth="1"/>
    <col min="16" max="16" width="21.1640625" customWidth="1"/>
    <col min="22" max="22" width="22.83203125" customWidth="1"/>
    <col min="28" max="28" width="19.5" customWidth="1"/>
  </cols>
  <sheetData>
    <row r="1" spans="1:11" ht="16" thickBot="1">
      <c r="A1" s="1" t="s">
        <v>52</v>
      </c>
      <c r="D1" t="s">
        <v>7097</v>
      </c>
      <c r="G1">
        <f>SUM(G15,G31,G26)</f>
        <v>88</v>
      </c>
      <c r="I1" s="27"/>
      <c r="J1" s="27"/>
    </row>
    <row r="2" spans="1:11">
      <c r="A2" s="164" t="s">
        <v>7135</v>
      </c>
      <c r="B2" s="90"/>
      <c r="C2" s="90"/>
      <c r="D2" s="7"/>
      <c r="E2" s="90" t="s">
        <v>7110</v>
      </c>
      <c r="F2" s="90"/>
      <c r="G2" s="90"/>
      <c r="H2" s="7"/>
      <c r="I2" s="27"/>
      <c r="J2" s="27"/>
      <c r="K2" s="27"/>
    </row>
    <row r="3" spans="1:11">
      <c r="A3" s="20"/>
      <c r="B3" s="21"/>
      <c r="C3" s="21" t="s">
        <v>12</v>
      </c>
      <c r="D3" s="24" t="s">
        <v>7099</v>
      </c>
      <c r="E3" s="23"/>
      <c r="F3" s="21"/>
      <c r="G3" s="21" t="s">
        <v>14</v>
      </c>
      <c r="H3" s="24" t="s">
        <v>7100</v>
      </c>
      <c r="I3" s="27"/>
      <c r="J3" s="27"/>
      <c r="K3" s="27"/>
    </row>
    <row r="4" spans="1:11">
      <c r="A4" s="37" t="s">
        <v>1210</v>
      </c>
      <c r="B4" s="38"/>
      <c r="C4" s="38">
        <f>SUM(C18,C34)</f>
        <v>63</v>
      </c>
      <c r="D4" s="40">
        <f>SUM(D18,D34)</f>
        <v>71</v>
      </c>
      <c r="E4" s="38" t="s">
        <v>1210</v>
      </c>
      <c r="F4" s="38"/>
      <c r="G4" s="38">
        <f>SUM(G18,G34)</f>
        <v>68</v>
      </c>
      <c r="H4" s="40">
        <f>SUM(H18,H34)</f>
        <v>70</v>
      </c>
      <c r="I4" s="27"/>
      <c r="J4" s="27"/>
      <c r="K4" s="27"/>
    </row>
    <row r="5" spans="1:11">
      <c r="A5" s="2"/>
      <c r="B5" s="27"/>
      <c r="C5" s="27"/>
      <c r="D5" s="5"/>
      <c r="E5" s="27" t="s">
        <v>83</v>
      </c>
      <c r="F5" s="27"/>
      <c r="G5" s="27">
        <f>SUM(G19,G35)</f>
        <v>2</v>
      </c>
      <c r="H5" s="5">
        <f>SUM(H19,H35)</f>
        <v>1</v>
      </c>
      <c r="I5" s="27"/>
      <c r="J5" s="27"/>
      <c r="K5" s="27"/>
    </row>
    <row r="6" spans="1:11">
      <c r="A6" s="41"/>
      <c r="B6" s="42"/>
      <c r="C6" s="42"/>
      <c r="D6" s="44"/>
      <c r="E6" s="42" t="s">
        <v>37</v>
      </c>
      <c r="F6" s="42"/>
      <c r="G6" s="42">
        <f>SUM(G36)</f>
        <v>1</v>
      </c>
      <c r="H6" s="44">
        <f>SUM(H36)</f>
        <v>0</v>
      </c>
      <c r="I6" s="27"/>
      <c r="J6" s="27"/>
      <c r="K6" s="27"/>
    </row>
    <row r="7" spans="1:11">
      <c r="A7" s="37" t="s">
        <v>83</v>
      </c>
      <c r="B7" s="38"/>
      <c r="C7" s="38">
        <f>SUM(C20,C37)</f>
        <v>11</v>
      </c>
      <c r="D7" s="40">
        <f>SUM(D20,D37)</f>
        <v>10</v>
      </c>
      <c r="E7" s="38" t="s">
        <v>89</v>
      </c>
      <c r="F7" s="38"/>
      <c r="G7" s="38">
        <f>SUM(G20,G37)</f>
        <v>7</v>
      </c>
      <c r="H7" s="40">
        <f>SUM(H20,H37)</f>
        <v>7</v>
      </c>
      <c r="I7" s="27"/>
      <c r="J7" s="27"/>
      <c r="K7" s="27"/>
    </row>
    <row r="8" spans="1:11">
      <c r="A8" s="2"/>
      <c r="B8" s="27"/>
      <c r="C8" s="27"/>
      <c r="D8" s="5"/>
      <c r="E8" s="27"/>
      <c r="F8" s="27" t="s">
        <v>7147</v>
      </c>
      <c r="G8" s="27">
        <f>SUM(G21,G38)</f>
        <v>2</v>
      </c>
      <c r="H8" s="5">
        <f>SUM(H21,H38)</f>
        <v>3</v>
      </c>
      <c r="I8" s="27"/>
      <c r="J8" s="27"/>
      <c r="K8" s="27"/>
    </row>
    <row r="9" spans="1:11">
      <c r="A9" s="41"/>
      <c r="B9" s="42"/>
      <c r="C9" s="42"/>
      <c r="D9" s="44"/>
      <c r="E9" s="42" t="s">
        <v>37</v>
      </c>
      <c r="F9" s="42"/>
      <c r="G9" s="42">
        <f>SUM(G39)</f>
        <v>1</v>
      </c>
      <c r="H9" s="44">
        <f>SUM(H39)</f>
        <v>0</v>
      </c>
      <c r="I9" s="27"/>
      <c r="J9" s="27"/>
      <c r="K9" s="27"/>
    </row>
    <row r="10" spans="1:11">
      <c r="A10" s="25" t="s">
        <v>42</v>
      </c>
      <c r="B10" s="21"/>
      <c r="C10" s="21">
        <f>SUM(C22)</f>
        <v>2</v>
      </c>
      <c r="D10" s="24">
        <f>SUM(D22)</f>
        <v>0</v>
      </c>
      <c r="E10" s="28" t="s">
        <v>7104</v>
      </c>
      <c r="F10" s="21"/>
      <c r="G10" s="21"/>
      <c r="H10" s="24"/>
      <c r="I10" s="27"/>
      <c r="J10" s="27"/>
      <c r="K10" s="27"/>
    </row>
    <row r="11" spans="1:11">
      <c r="A11" s="37" t="s">
        <v>37</v>
      </c>
      <c r="B11" s="38"/>
      <c r="C11" s="38">
        <f>SUM(C23,C40,C29)</f>
        <v>12</v>
      </c>
      <c r="D11" s="40">
        <f>SUM(D23,D40,D29)</f>
        <v>7</v>
      </c>
      <c r="E11" s="162" t="s">
        <v>7105</v>
      </c>
      <c r="F11" s="38"/>
      <c r="G11" s="38">
        <v>2</v>
      </c>
      <c r="H11" s="40"/>
      <c r="I11" s="27"/>
      <c r="J11" s="27"/>
      <c r="K11" s="27"/>
    </row>
    <row r="12" spans="1:11">
      <c r="A12" s="41"/>
      <c r="B12" s="42"/>
      <c r="C12" s="42"/>
      <c r="D12" s="44"/>
      <c r="E12" s="163" t="s">
        <v>7104</v>
      </c>
      <c r="F12" s="42"/>
      <c r="G12" s="42">
        <f>SUM(G23,G29,G40)</f>
        <v>5</v>
      </c>
      <c r="H12" s="44">
        <f>SUM(H23,H29,H40)</f>
        <v>7</v>
      </c>
      <c r="I12" s="27"/>
      <c r="J12" s="27"/>
      <c r="K12" s="27"/>
    </row>
    <row r="13" spans="1:11" ht="16" thickBot="1">
      <c r="A13" s="161" t="s">
        <v>7107</v>
      </c>
      <c r="B13" s="47"/>
      <c r="C13" s="47">
        <f>SUM(C4:C12)</f>
        <v>88</v>
      </c>
      <c r="D13" s="6">
        <f>SUM(D4:D12)</f>
        <v>88</v>
      </c>
      <c r="E13" s="165" t="s">
        <v>7107</v>
      </c>
      <c r="F13" s="47"/>
      <c r="G13" s="47">
        <f>SUM(G4:G12)</f>
        <v>88</v>
      </c>
      <c r="H13" s="6">
        <f>SUM(H4:H12)</f>
        <v>88</v>
      </c>
      <c r="I13" s="27"/>
      <c r="J13" s="27"/>
      <c r="K13" s="27"/>
    </row>
    <row r="15" spans="1:11" ht="16" thickBot="1">
      <c r="A15" s="35" t="s">
        <v>7136</v>
      </c>
      <c r="B15" s="27"/>
      <c r="C15" s="27"/>
      <c r="D15" s="27"/>
      <c r="E15" s="27" t="s">
        <v>7108</v>
      </c>
      <c r="F15" s="27"/>
      <c r="G15" s="27">
        <f>COUNTIF(B46:B80,K17)</f>
        <v>35</v>
      </c>
      <c r="H15" s="27"/>
    </row>
    <row r="16" spans="1:11">
      <c r="A16" s="54" t="s">
        <v>7135</v>
      </c>
      <c r="B16" s="17"/>
      <c r="C16" s="17"/>
      <c r="D16" s="19"/>
      <c r="E16" s="17" t="s">
        <v>7110</v>
      </c>
      <c r="F16" s="17"/>
      <c r="G16" s="17"/>
      <c r="H16" s="19"/>
      <c r="J16" s="55" t="s">
        <v>7137</v>
      </c>
      <c r="K16" s="39" t="s">
        <v>7138</v>
      </c>
    </row>
    <row r="17" spans="1:11">
      <c r="A17" s="25"/>
      <c r="B17" s="21"/>
      <c r="C17" s="21" t="s">
        <v>12</v>
      </c>
      <c r="D17" s="24" t="s">
        <v>7099</v>
      </c>
      <c r="E17" s="21"/>
      <c r="F17" s="21"/>
      <c r="G17" s="21" t="s">
        <v>14</v>
      </c>
      <c r="H17" s="24" t="s">
        <v>7100</v>
      </c>
      <c r="J17" s="56" t="s">
        <v>52</v>
      </c>
      <c r="K17" s="34" t="s">
        <v>52</v>
      </c>
    </row>
    <row r="18" spans="1:11">
      <c r="A18" s="37" t="s">
        <v>1210</v>
      </c>
      <c r="B18" s="38" t="s">
        <v>52</v>
      </c>
      <c r="C18" s="38">
        <f>COUNTIF(C46:C80,J17)</f>
        <v>24</v>
      </c>
      <c r="D18" s="40">
        <f>COUNTIF(D46:D80,J17)</f>
        <v>30</v>
      </c>
      <c r="E18" s="38" t="s">
        <v>1210</v>
      </c>
      <c r="F18" s="38" t="s">
        <v>52</v>
      </c>
      <c r="G18" s="38">
        <f>COUNTIFS(D46:D80,K17,E46:E80,K17)</f>
        <v>29</v>
      </c>
      <c r="H18" s="40">
        <f>COUNTIFS(D46:D80,K17,F46:F80,K17)</f>
        <v>29</v>
      </c>
      <c r="J18" s="56" t="s">
        <v>7139</v>
      </c>
      <c r="K18" s="34" t="s">
        <v>7140</v>
      </c>
    </row>
    <row r="19" spans="1:11">
      <c r="A19" s="41"/>
      <c r="B19" s="42"/>
      <c r="C19" s="42"/>
      <c r="D19" s="44"/>
      <c r="E19" s="42" t="s">
        <v>83</v>
      </c>
      <c r="F19" s="42" t="s">
        <v>7141</v>
      </c>
      <c r="G19" s="42">
        <v>1</v>
      </c>
      <c r="H19" s="44">
        <v>1</v>
      </c>
      <c r="J19" s="56" t="s">
        <v>7142</v>
      </c>
      <c r="K19" s="34" t="s">
        <v>7143</v>
      </c>
    </row>
    <row r="20" spans="1:11">
      <c r="A20" s="37" t="s">
        <v>83</v>
      </c>
      <c r="B20" s="38" t="s">
        <v>7141</v>
      </c>
      <c r="C20" s="38">
        <f>COUNTIF(C44:C79,J18)+COUNTIF(C45:C80,J19)+COUNTIF(C45:C80,J20)</f>
        <v>5</v>
      </c>
      <c r="D20" s="40">
        <f>COUNTIF(E44:E79,J18)+COUNTIF(D45:D80,J19)+COUNTIF(D45:D80,J20)</f>
        <v>4</v>
      </c>
      <c r="E20" s="38" t="s">
        <v>7112</v>
      </c>
      <c r="F20" s="57" t="s">
        <v>7144</v>
      </c>
      <c r="G20" s="38">
        <v>3</v>
      </c>
      <c r="H20" s="40">
        <v>2</v>
      </c>
      <c r="J20" s="56" t="s">
        <v>7145</v>
      </c>
      <c r="K20" s="34" t="s">
        <v>7146</v>
      </c>
    </row>
    <row r="21" spans="1:11">
      <c r="A21" s="41"/>
      <c r="B21" s="42"/>
      <c r="C21" s="42"/>
      <c r="D21" s="44"/>
      <c r="E21" s="42"/>
      <c r="F21" s="42" t="s">
        <v>7147</v>
      </c>
      <c r="G21" s="42">
        <v>1</v>
      </c>
      <c r="H21" s="44">
        <v>2</v>
      </c>
      <c r="J21" s="56" t="s">
        <v>7124</v>
      </c>
      <c r="K21" s="34" t="s">
        <v>7148</v>
      </c>
    </row>
    <row r="22" spans="1:11">
      <c r="A22" s="58" t="s">
        <v>42</v>
      </c>
      <c r="B22" s="21" t="s">
        <v>7124</v>
      </c>
      <c r="C22" s="21">
        <f>COUNTIF(C45:C80,J18)+COUNTIF(C45:C80,J22)</f>
        <v>2</v>
      </c>
      <c r="D22" s="24"/>
      <c r="E22" s="21"/>
      <c r="F22" s="21"/>
      <c r="G22" s="21"/>
      <c r="H22" s="24"/>
      <c r="J22" s="56" t="s">
        <v>7149</v>
      </c>
      <c r="K22" s="34" t="s">
        <v>7150</v>
      </c>
    </row>
    <row r="23" spans="1:11">
      <c r="A23" s="25" t="s">
        <v>37</v>
      </c>
      <c r="B23" s="21" t="s">
        <v>85</v>
      </c>
      <c r="C23" s="21">
        <f>COUNTIF(C46:C80,J23)</f>
        <v>4</v>
      </c>
      <c r="D23" s="24">
        <f>COUNTIF(D46:D80,J23)</f>
        <v>1</v>
      </c>
      <c r="E23" s="21" t="s">
        <v>7104</v>
      </c>
      <c r="F23" s="21" t="s">
        <v>7104</v>
      </c>
      <c r="G23" s="21">
        <f>COUNTIFS(D46:D80,J41,E46:E80,J41)</f>
        <v>1</v>
      </c>
      <c r="H23" s="24">
        <f>COUNTIFS(D46:D80,J41,F46:F80,J41)</f>
        <v>1</v>
      </c>
      <c r="J23" s="59" t="s">
        <v>7104</v>
      </c>
      <c r="K23" s="43" t="s">
        <v>7104</v>
      </c>
    </row>
    <row r="24" spans="1:11" ht="16" thickBot="1">
      <c r="A24" s="60" t="s">
        <v>7107</v>
      </c>
      <c r="B24" s="30"/>
      <c r="C24" s="30">
        <f>SUM(C18:C23)</f>
        <v>35</v>
      </c>
      <c r="D24" s="33">
        <f>SUM(D18:D23)</f>
        <v>35</v>
      </c>
      <c r="E24" s="30"/>
      <c r="F24" s="30"/>
      <c r="G24" s="30">
        <f>SUM(G18:G23)</f>
        <v>35</v>
      </c>
      <c r="H24" s="33">
        <f>SUM(H18:H23)</f>
        <v>35</v>
      </c>
    </row>
    <row r="25" spans="1:11">
      <c r="I25" s="27"/>
    </row>
    <row r="26" spans="1:11" ht="16" thickBot="1">
      <c r="A26" s="1" t="s">
        <v>7471</v>
      </c>
      <c r="E26" s="27" t="s">
        <v>7108</v>
      </c>
      <c r="F26" s="27"/>
      <c r="G26" s="27">
        <v>1</v>
      </c>
      <c r="I26" s="27"/>
      <c r="J26" s="27"/>
    </row>
    <row r="27" spans="1:11">
      <c r="A27" s="54" t="s">
        <v>7135</v>
      </c>
      <c r="B27" s="17"/>
      <c r="C27" s="17"/>
      <c r="D27" s="19"/>
      <c r="E27" s="36" t="s">
        <v>7110</v>
      </c>
      <c r="F27" s="17"/>
      <c r="G27" s="17"/>
      <c r="H27" s="19"/>
      <c r="I27" s="27"/>
      <c r="J27" s="27"/>
    </row>
    <row r="28" spans="1:11">
      <c r="A28" s="25"/>
      <c r="B28" s="21"/>
      <c r="C28" s="21" t="s">
        <v>12</v>
      </c>
      <c r="D28" s="24" t="s">
        <v>7099</v>
      </c>
      <c r="E28" s="25"/>
      <c r="F28" s="21"/>
      <c r="G28" s="21" t="s">
        <v>14</v>
      </c>
      <c r="H28" s="24" t="s">
        <v>7100</v>
      </c>
      <c r="I28" s="27"/>
    </row>
    <row r="29" spans="1:11" ht="16" thickBot="1">
      <c r="A29" s="100" t="s">
        <v>37</v>
      </c>
      <c r="B29" s="47" t="s">
        <v>85</v>
      </c>
      <c r="C29" s="47">
        <v>1</v>
      </c>
      <c r="D29" s="6">
        <v>1</v>
      </c>
      <c r="E29" s="67" t="s">
        <v>7104</v>
      </c>
      <c r="F29" s="30" t="s">
        <v>7104</v>
      </c>
      <c r="G29" s="30">
        <v>1</v>
      </c>
      <c r="H29" s="33">
        <v>1</v>
      </c>
      <c r="I29" s="27"/>
    </row>
    <row r="30" spans="1:11">
      <c r="A30" s="62"/>
      <c r="B30" s="27"/>
      <c r="C30" s="27"/>
      <c r="D30" s="27"/>
      <c r="E30" s="27"/>
      <c r="F30" s="27"/>
      <c r="G30" s="27"/>
      <c r="H30" s="27"/>
      <c r="I30" s="27"/>
    </row>
    <row r="31" spans="1:11" ht="16" thickBot="1">
      <c r="A31" s="35" t="s">
        <v>7472</v>
      </c>
      <c r="B31" s="27"/>
      <c r="C31" s="27"/>
      <c r="D31" s="27"/>
      <c r="E31" s="27" t="s">
        <v>7108</v>
      </c>
      <c r="F31" s="27"/>
      <c r="G31" s="27">
        <f>COUNTIF(B81:B132,J22)</f>
        <v>52</v>
      </c>
      <c r="H31" s="27"/>
      <c r="I31" s="27"/>
    </row>
    <row r="32" spans="1:11">
      <c r="A32" s="54" t="s">
        <v>7135</v>
      </c>
      <c r="B32" s="17"/>
      <c r="C32" s="17"/>
      <c r="D32" s="19"/>
      <c r="E32" s="36" t="s">
        <v>7110</v>
      </c>
      <c r="F32" s="17"/>
      <c r="G32" s="17"/>
      <c r="H32" s="19"/>
      <c r="I32" s="27"/>
      <c r="J32" s="55" t="s">
        <v>7137</v>
      </c>
      <c r="K32" s="39" t="s">
        <v>7138</v>
      </c>
    </row>
    <row r="33" spans="1:12">
      <c r="A33" s="25"/>
      <c r="B33" s="21"/>
      <c r="C33" s="21" t="s">
        <v>12</v>
      </c>
      <c r="D33" s="24" t="s">
        <v>7099</v>
      </c>
      <c r="E33" s="25"/>
      <c r="F33" s="21"/>
      <c r="G33" s="21" t="s">
        <v>14</v>
      </c>
      <c r="H33" s="24" t="s">
        <v>7100</v>
      </c>
      <c r="I33" s="27"/>
      <c r="J33" s="27" t="s">
        <v>7149</v>
      </c>
      <c r="K33" s="34" t="s">
        <v>7149</v>
      </c>
    </row>
    <row r="34" spans="1:12">
      <c r="A34" s="37" t="s">
        <v>1210</v>
      </c>
      <c r="B34" s="38" t="s">
        <v>7149</v>
      </c>
      <c r="C34" s="38">
        <f>COUNTIF(C81:C132,J33)</f>
        <v>39</v>
      </c>
      <c r="D34" s="40">
        <f>COUNTIF(D81:D132,J33)</f>
        <v>41</v>
      </c>
      <c r="E34" s="37" t="s">
        <v>1210</v>
      </c>
      <c r="F34" s="38" t="s">
        <v>7149</v>
      </c>
      <c r="G34" s="38">
        <f>COUNTIFS(D81:D132,K33,E81:E132,K33)</f>
        <v>39</v>
      </c>
      <c r="H34" s="40">
        <f>COUNTIF(F81:F132,K33)</f>
        <v>41</v>
      </c>
      <c r="I34" s="27"/>
      <c r="J34" s="27" t="s">
        <v>7151</v>
      </c>
      <c r="K34" s="34" t="s">
        <v>7148</v>
      </c>
    </row>
    <row r="35" spans="1:12">
      <c r="A35" s="2"/>
      <c r="B35" s="27"/>
      <c r="C35" s="27"/>
      <c r="D35" s="5"/>
      <c r="E35" s="2" t="s">
        <v>83</v>
      </c>
      <c r="F35" s="27" t="s">
        <v>7141</v>
      </c>
      <c r="G35" s="27">
        <v>1</v>
      </c>
      <c r="H35" s="5"/>
      <c r="I35" s="27"/>
      <c r="J35" s="27" t="s">
        <v>7139</v>
      </c>
      <c r="K35" s="34" t="s">
        <v>7140</v>
      </c>
    </row>
    <row r="36" spans="1:12">
      <c r="A36" s="41"/>
      <c r="B36" s="42"/>
      <c r="C36" s="42"/>
      <c r="D36" s="44"/>
      <c r="E36" s="41" t="s">
        <v>37</v>
      </c>
      <c r="F36" s="42" t="s">
        <v>7104</v>
      </c>
      <c r="G36" s="42">
        <v>1</v>
      </c>
      <c r="H36" s="44"/>
      <c r="J36" s="27" t="s">
        <v>7152</v>
      </c>
      <c r="K36" s="34" t="s">
        <v>7143</v>
      </c>
    </row>
    <row r="37" spans="1:12">
      <c r="A37" s="37" t="s">
        <v>83</v>
      </c>
      <c r="B37" s="38" t="s">
        <v>7141</v>
      </c>
      <c r="C37" s="38">
        <f>COUNTIF(C81:C132,J34)+COUNTIF(C81:C132,J35)+COUNTIF(C81:C132,J36)+COUNTIF(C81:C132,J37)+COUNTIF(C81:C132,J38)+COUNTIF(C81:C132,J39)</f>
        <v>6</v>
      </c>
      <c r="D37" s="40">
        <f>COUNTIF(D81:D132,J34)+COUNTIF(D81:D132,J35)+COUNTIF(D81:D132,J36)+COUNTIF(D81:D132,J37)+COUNTIF(D81:D132,J38)+COUNTIF(D81:D132,J39)</f>
        <v>6</v>
      </c>
      <c r="E37" s="37" t="s">
        <v>7112</v>
      </c>
      <c r="F37" s="38" t="s">
        <v>7141</v>
      </c>
      <c r="G37" s="38">
        <v>4</v>
      </c>
      <c r="H37" s="40">
        <f>COUNTIF(F81:F132,K34)+COUNTIF(F81:F132,K35)+COUNTIF(F81:F132,K36)+COUNTIF(F81:F132,K37)+COUNTIF(F81:F132,K39)+COUNTIF(F81:F132,K40)</f>
        <v>5</v>
      </c>
      <c r="J37" s="27" t="s">
        <v>7145</v>
      </c>
      <c r="K37" s="34" t="s">
        <v>7146</v>
      </c>
    </row>
    <row r="38" spans="1:12">
      <c r="A38" s="2"/>
      <c r="B38" s="27"/>
      <c r="C38" s="27"/>
      <c r="D38" s="5"/>
      <c r="E38" s="2"/>
      <c r="F38" s="62" t="s">
        <v>7147</v>
      </c>
      <c r="G38" s="62">
        <v>1</v>
      </c>
      <c r="H38" s="5">
        <v>1</v>
      </c>
      <c r="J38" s="27" t="s">
        <v>7153</v>
      </c>
      <c r="K38" s="61" t="s">
        <v>7150</v>
      </c>
    </row>
    <row r="39" spans="1:12">
      <c r="A39" s="41"/>
      <c r="B39" s="42"/>
      <c r="C39" s="42"/>
      <c r="D39" s="44"/>
      <c r="E39" s="41" t="s">
        <v>37</v>
      </c>
      <c r="F39" s="42" t="s">
        <v>7104</v>
      </c>
      <c r="G39" s="42">
        <v>1</v>
      </c>
      <c r="H39" s="44"/>
      <c r="J39" s="56" t="s">
        <v>7154</v>
      </c>
      <c r="K39" s="61" t="s">
        <v>7155</v>
      </c>
    </row>
    <row r="40" spans="1:12">
      <c r="A40" s="37" t="s">
        <v>37</v>
      </c>
      <c r="B40" s="38" t="s">
        <v>85</v>
      </c>
      <c r="C40" s="38">
        <f>COUNTIF(C81:C132,J41)</f>
        <v>7</v>
      </c>
      <c r="D40" s="40">
        <f>COUNTIF(D81:D132,J41)</f>
        <v>5</v>
      </c>
      <c r="E40" s="37" t="s">
        <v>7104</v>
      </c>
      <c r="F40" s="38" t="s">
        <v>7104</v>
      </c>
      <c r="G40" s="38">
        <f>COUNTIFS(D81:D132,J41,E81:E132,J41)</f>
        <v>3</v>
      </c>
      <c r="H40" s="40">
        <f>COUNTIFS(D81:D132,J41,F81:F132,J41)</f>
        <v>5</v>
      </c>
      <c r="K40" s="61" t="s">
        <v>7156</v>
      </c>
    </row>
    <row r="41" spans="1:12">
      <c r="A41" s="41"/>
      <c r="B41" s="42"/>
      <c r="C41" s="42"/>
      <c r="D41" s="44"/>
      <c r="E41" s="41" t="s">
        <v>7105</v>
      </c>
      <c r="F41" s="42"/>
      <c r="G41" s="42">
        <f>COUNTIFS(D81:D132,J41,E81:E132,K33)</f>
        <v>2</v>
      </c>
      <c r="H41" s="44">
        <f>COUNTIFS(D81:D132,J41,F81:F132,K33)</f>
        <v>0</v>
      </c>
      <c r="J41" s="59" t="s">
        <v>7104</v>
      </c>
      <c r="K41" s="43" t="s">
        <v>7104</v>
      </c>
    </row>
    <row r="42" spans="1:12" ht="16" thickBot="1">
      <c r="A42" s="60" t="s">
        <v>7107</v>
      </c>
      <c r="B42" s="30"/>
      <c r="C42" s="30">
        <f>SUM(C34:C40)</f>
        <v>52</v>
      </c>
      <c r="D42" s="33">
        <f>SUM(D34:D40)</f>
        <v>52</v>
      </c>
      <c r="E42" s="67"/>
      <c r="F42" s="30"/>
      <c r="G42" s="30">
        <f>SUM(G34:G41)</f>
        <v>52</v>
      </c>
      <c r="H42" s="33">
        <f>SUM(H34:H41)</f>
        <v>52</v>
      </c>
    </row>
    <row r="45" spans="1:12" s="1" customFormat="1">
      <c r="A45" s="1" t="s">
        <v>7116</v>
      </c>
      <c r="B45" s="1" t="s">
        <v>7117</v>
      </c>
      <c r="C45" s="1" t="s">
        <v>12</v>
      </c>
      <c r="D45" s="1" t="s">
        <v>7099</v>
      </c>
      <c r="E45" s="1" t="s">
        <v>14</v>
      </c>
      <c r="F45" s="1" t="s">
        <v>7100</v>
      </c>
      <c r="G45" s="1" t="s">
        <v>7118</v>
      </c>
      <c r="H45" s="1" t="s">
        <v>7119</v>
      </c>
      <c r="I45" s="1" t="s">
        <v>7121</v>
      </c>
      <c r="J45" s="1" t="s">
        <v>7120</v>
      </c>
      <c r="K45" s="1" t="s">
        <v>7122</v>
      </c>
    </row>
    <row r="46" spans="1:12" hidden="1">
      <c r="A46" s="14" t="s">
        <v>31</v>
      </c>
      <c r="B46" t="s">
        <v>52</v>
      </c>
      <c r="C46" t="s">
        <v>52</v>
      </c>
      <c r="D46" t="s">
        <v>52</v>
      </c>
      <c r="E46" t="s">
        <v>52</v>
      </c>
      <c r="F46" t="s">
        <v>52</v>
      </c>
      <c r="G46" t="s">
        <v>29</v>
      </c>
      <c r="H46" t="s">
        <v>6879</v>
      </c>
      <c r="I46" t="s">
        <v>40</v>
      </c>
      <c r="J46" t="s">
        <v>47</v>
      </c>
      <c r="K46" t="s">
        <v>47</v>
      </c>
    </row>
    <row r="47" spans="1:12" hidden="1">
      <c r="A47" s="14" t="s">
        <v>50</v>
      </c>
      <c r="B47" t="s">
        <v>52</v>
      </c>
      <c r="C47" t="s">
        <v>52</v>
      </c>
      <c r="D47" t="s">
        <v>52</v>
      </c>
      <c r="E47" t="s">
        <v>52</v>
      </c>
      <c r="F47" t="s">
        <v>52</v>
      </c>
      <c r="G47" t="s">
        <v>7157</v>
      </c>
      <c r="H47" t="s">
        <v>52</v>
      </c>
      <c r="I47" t="s">
        <v>52</v>
      </c>
      <c r="J47" t="s">
        <v>53</v>
      </c>
      <c r="K47" t="s">
        <v>53</v>
      </c>
      <c r="L47" s="11"/>
    </row>
    <row r="48" spans="1:12" s="11" customFormat="1" hidden="1">
      <c r="A48" s="106" t="s">
        <v>54</v>
      </c>
      <c r="B48" s="11" t="s">
        <v>52</v>
      </c>
      <c r="C48" s="11" t="s">
        <v>52</v>
      </c>
      <c r="D48" s="11" t="s">
        <v>52</v>
      </c>
      <c r="E48" s="11" t="s">
        <v>52</v>
      </c>
      <c r="F48" s="11" t="s">
        <v>52</v>
      </c>
      <c r="G48" s="11" t="s">
        <v>7157</v>
      </c>
      <c r="H48" s="11" t="s">
        <v>52</v>
      </c>
      <c r="I48" s="11" t="s">
        <v>52</v>
      </c>
      <c r="J48" s="11" t="s">
        <v>55</v>
      </c>
      <c r="K48" s="11" t="s">
        <v>55</v>
      </c>
    </row>
    <row r="49" spans="1:16" s="11" customFormat="1" hidden="1">
      <c r="A49" s="106" t="s">
        <v>91</v>
      </c>
      <c r="B49" s="11" t="s">
        <v>52</v>
      </c>
      <c r="C49" s="11" t="s">
        <v>52</v>
      </c>
      <c r="D49" s="11" t="s">
        <v>52</v>
      </c>
      <c r="E49" s="12" t="s">
        <v>52</v>
      </c>
      <c r="F49" s="11" t="s">
        <v>52</v>
      </c>
      <c r="G49" s="107" t="s">
        <v>7158</v>
      </c>
      <c r="H49" s="11" t="s">
        <v>95</v>
      </c>
      <c r="I49" s="11" t="s">
        <v>94</v>
      </c>
      <c r="J49" s="11" t="s">
        <v>96</v>
      </c>
      <c r="K49" s="11" t="s">
        <v>96</v>
      </c>
    </row>
    <row r="50" spans="1:16" s="11" customFormat="1" hidden="1">
      <c r="A50" s="106" t="s">
        <v>251</v>
      </c>
      <c r="B50" s="11" t="s">
        <v>52</v>
      </c>
      <c r="C50" s="11" t="s">
        <v>7124</v>
      </c>
      <c r="D50" s="11" t="s">
        <v>52</v>
      </c>
      <c r="E50" s="11" t="s">
        <v>52</v>
      </c>
      <c r="F50" s="11" t="s">
        <v>52</v>
      </c>
      <c r="G50" s="107" t="s">
        <v>252</v>
      </c>
      <c r="H50" s="11" t="s">
        <v>255</v>
      </c>
      <c r="I50" s="11" t="s">
        <v>254</v>
      </c>
      <c r="J50" s="11" t="s">
        <v>257</v>
      </c>
      <c r="K50" s="11" t="s">
        <v>256</v>
      </c>
    </row>
    <row r="51" spans="1:16" s="11" customFormat="1" hidden="1">
      <c r="A51" s="106" t="s">
        <v>291</v>
      </c>
      <c r="B51" s="11" t="s">
        <v>52</v>
      </c>
      <c r="C51" s="11" t="s">
        <v>52</v>
      </c>
      <c r="D51" s="11" t="s">
        <v>52</v>
      </c>
      <c r="E51" s="11" t="s">
        <v>52</v>
      </c>
      <c r="F51" s="11" t="s">
        <v>52</v>
      </c>
      <c r="G51" s="107" t="s">
        <v>292</v>
      </c>
      <c r="H51" s="11" t="s">
        <v>295</v>
      </c>
      <c r="I51" s="11" t="s">
        <v>294</v>
      </c>
      <c r="J51" s="11" t="s">
        <v>297</v>
      </c>
      <c r="K51" s="11" t="s">
        <v>296</v>
      </c>
    </row>
    <row r="52" spans="1:16" s="11" customFormat="1" ht="18" hidden="1">
      <c r="A52" s="106" t="s">
        <v>335</v>
      </c>
      <c r="B52" s="11" t="s">
        <v>52</v>
      </c>
      <c r="C52" s="11" t="s">
        <v>52</v>
      </c>
      <c r="D52" s="11" t="s">
        <v>7104</v>
      </c>
      <c r="E52" s="11" t="s">
        <v>7104</v>
      </c>
      <c r="F52" s="11" t="s">
        <v>7104</v>
      </c>
      <c r="G52" s="108" t="s">
        <v>7159</v>
      </c>
      <c r="H52" s="11" t="s">
        <v>339</v>
      </c>
      <c r="I52" s="11" t="s">
        <v>338</v>
      </c>
      <c r="J52" s="11" t="s">
        <v>341</v>
      </c>
      <c r="K52" s="11" t="s">
        <v>340</v>
      </c>
      <c r="P52" s="11" t="s">
        <v>7160</v>
      </c>
    </row>
    <row r="53" spans="1:16" s="11" customFormat="1" hidden="1">
      <c r="A53" s="106" t="s">
        <v>397</v>
      </c>
      <c r="B53" s="11" t="s">
        <v>52</v>
      </c>
      <c r="C53" s="11" t="s">
        <v>52</v>
      </c>
      <c r="D53" s="11" t="s">
        <v>52</v>
      </c>
      <c r="E53" s="11" t="s">
        <v>52</v>
      </c>
      <c r="F53" s="11" t="s">
        <v>52</v>
      </c>
      <c r="G53" s="107" t="s">
        <v>398</v>
      </c>
      <c r="H53" s="11" t="s">
        <v>401</v>
      </c>
      <c r="I53" s="11" t="s">
        <v>400</v>
      </c>
      <c r="J53" s="11" t="s">
        <v>403</v>
      </c>
      <c r="K53" s="11" t="s">
        <v>402</v>
      </c>
    </row>
    <row r="54" spans="1:16" s="11" customFormat="1" hidden="1">
      <c r="A54" s="106" t="s">
        <v>423</v>
      </c>
      <c r="B54" s="11" t="s">
        <v>52</v>
      </c>
      <c r="C54" s="11" t="s">
        <v>52</v>
      </c>
      <c r="D54" s="11" t="s">
        <v>52</v>
      </c>
      <c r="E54" s="11" t="s">
        <v>52</v>
      </c>
      <c r="F54" s="11" t="s">
        <v>52</v>
      </c>
      <c r="G54" s="107" t="s">
        <v>424</v>
      </c>
      <c r="H54" s="11" t="s">
        <v>425</v>
      </c>
      <c r="I54" s="11" t="s">
        <v>426</v>
      </c>
      <c r="J54" s="11" t="s">
        <v>428</v>
      </c>
      <c r="K54" s="11" t="s">
        <v>427</v>
      </c>
    </row>
    <row r="55" spans="1:16" s="11" customFormat="1" hidden="1">
      <c r="A55" s="106" t="s">
        <v>569</v>
      </c>
      <c r="B55" s="11" t="s">
        <v>52</v>
      </c>
      <c r="C55" s="11" t="s">
        <v>52</v>
      </c>
      <c r="D55" s="11" t="s">
        <v>52</v>
      </c>
      <c r="E55" s="11" t="s">
        <v>52</v>
      </c>
      <c r="F55" s="11" t="s">
        <v>52</v>
      </c>
      <c r="G55" s="107" t="s">
        <v>570</v>
      </c>
      <c r="H55" s="11" t="s">
        <v>573</v>
      </c>
      <c r="I55" s="11" t="s">
        <v>572</v>
      </c>
      <c r="J55" s="11" t="s">
        <v>575</v>
      </c>
      <c r="K55" s="11" t="s">
        <v>574</v>
      </c>
    </row>
    <row r="56" spans="1:16" s="11" customFormat="1" hidden="1">
      <c r="A56" s="106" t="s">
        <v>633</v>
      </c>
      <c r="B56" s="11" t="s">
        <v>52</v>
      </c>
      <c r="C56" s="11" t="s">
        <v>52</v>
      </c>
      <c r="D56" s="11" t="s">
        <v>52</v>
      </c>
      <c r="E56" s="11" t="s">
        <v>52</v>
      </c>
      <c r="F56" s="11" t="s">
        <v>52</v>
      </c>
      <c r="G56" s="107" t="s">
        <v>634</v>
      </c>
      <c r="H56" s="11" t="s">
        <v>637</v>
      </c>
      <c r="I56" s="11" t="s">
        <v>636</v>
      </c>
      <c r="J56" s="11" t="s">
        <v>639</v>
      </c>
      <c r="K56" s="11" t="s">
        <v>638</v>
      </c>
    </row>
    <row r="57" spans="1:16" s="11" customFormat="1" hidden="1">
      <c r="A57" s="106" t="s">
        <v>666</v>
      </c>
      <c r="B57" s="11" t="s">
        <v>52</v>
      </c>
      <c r="C57" s="11" t="s">
        <v>52</v>
      </c>
      <c r="D57" s="11" t="s">
        <v>52</v>
      </c>
      <c r="E57" s="11" t="s">
        <v>52</v>
      </c>
      <c r="F57" s="11" t="s">
        <v>52</v>
      </c>
      <c r="G57" s="107" t="s">
        <v>667</v>
      </c>
      <c r="H57" s="11" t="s">
        <v>670</v>
      </c>
      <c r="I57" s="11" t="s">
        <v>669</v>
      </c>
      <c r="J57" s="11" t="s">
        <v>672</v>
      </c>
      <c r="K57" s="11" t="s">
        <v>671</v>
      </c>
    </row>
    <row r="58" spans="1:16" s="11" customFormat="1" hidden="1">
      <c r="A58" s="106" t="s">
        <v>698</v>
      </c>
      <c r="B58" s="11" t="s">
        <v>52</v>
      </c>
      <c r="C58" s="11" t="s">
        <v>52</v>
      </c>
      <c r="D58" s="11" t="s">
        <v>52</v>
      </c>
      <c r="E58" s="11" t="s">
        <v>52</v>
      </c>
      <c r="F58" s="11" t="s">
        <v>52</v>
      </c>
      <c r="G58" s="107" t="s">
        <v>7161</v>
      </c>
      <c r="H58" s="11" t="s">
        <v>702</v>
      </c>
      <c r="I58" s="11" t="s">
        <v>701</v>
      </c>
      <c r="J58" s="11" t="s">
        <v>704</v>
      </c>
      <c r="K58" s="11" t="s">
        <v>703</v>
      </c>
    </row>
    <row r="59" spans="1:16" s="11" customFormat="1" hidden="1">
      <c r="A59" s="106" t="s">
        <v>1121</v>
      </c>
      <c r="B59" s="11" t="s">
        <v>52</v>
      </c>
      <c r="C59" s="11" t="s">
        <v>52</v>
      </c>
      <c r="D59" s="11" t="s">
        <v>52</v>
      </c>
      <c r="E59" s="11" t="s">
        <v>52</v>
      </c>
      <c r="F59" s="11" t="s">
        <v>52</v>
      </c>
      <c r="G59" s="78" t="s">
        <v>1122</v>
      </c>
      <c r="H59" s="11" t="s">
        <v>1125</v>
      </c>
      <c r="I59" s="11" t="s">
        <v>1124</v>
      </c>
      <c r="J59" s="11" t="s">
        <v>1127</v>
      </c>
      <c r="K59" s="11" t="s">
        <v>1126</v>
      </c>
    </row>
    <row r="60" spans="1:16" s="11" customFormat="1" ht="18" hidden="1">
      <c r="A60" s="106" t="s">
        <v>1149</v>
      </c>
      <c r="B60" s="11" t="s">
        <v>52</v>
      </c>
      <c r="C60" s="108" t="s">
        <v>7145</v>
      </c>
      <c r="D60" s="108" t="s">
        <v>7145</v>
      </c>
      <c r="E60" s="11" t="s">
        <v>7148</v>
      </c>
      <c r="F60" s="109" t="s">
        <v>7162</v>
      </c>
      <c r="G60" s="78" t="s">
        <v>1150</v>
      </c>
      <c r="H60" s="11" t="s">
        <v>1153</v>
      </c>
      <c r="I60" s="11" t="s">
        <v>1152</v>
      </c>
      <c r="J60" s="11" t="s">
        <v>1155</v>
      </c>
      <c r="K60" s="11" t="s">
        <v>1154</v>
      </c>
    </row>
    <row r="61" spans="1:16" s="11" customFormat="1" hidden="1">
      <c r="A61" s="106" t="s">
        <v>1288</v>
      </c>
      <c r="B61" s="11" t="s">
        <v>52</v>
      </c>
      <c r="C61" s="11" t="s">
        <v>52</v>
      </c>
      <c r="D61" s="11" t="s">
        <v>52</v>
      </c>
      <c r="E61" s="11" t="s">
        <v>52</v>
      </c>
      <c r="F61" s="11" t="s">
        <v>52</v>
      </c>
      <c r="G61" s="78" t="s">
        <v>7163</v>
      </c>
      <c r="H61" s="11" t="s">
        <v>1292</v>
      </c>
      <c r="I61" s="11" t="s">
        <v>1291</v>
      </c>
      <c r="J61" s="11" t="s">
        <v>1293</v>
      </c>
      <c r="K61" s="11" t="s">
        <v>1293</v>
      </c>
    </row>
    <row r="62" spans="1:16" s="11" customFormat="1" hidden="1">
      <c r="A62" s="106" t="s">
        <v>2160</v>
      </c>
      <c r="B62" s="11" t="s">
        <v>52</v>
      </c>
      <c r="C62" s="11" t="s">
        <v>52</v>
      </c>
      <c r="D62" s="11" t="s">
        <v>52</v>
      </c>
      <c r="E62" s="11" t="s">
        <v>52</v>
      </c>
      <c r="F62" s="11" t="s">
        <v>52</v>
      </c>
      <c r="G62" s="78" t="s">
        <v>7164</v>
      </c>
      <c r="H62" s="11" t="s">
        <v>2164</v>
      </c>
      <c r="I62" s="11" t="s">
        <v>2163</v>
      </c>
      <c r="J62" s="11" t="s">
        <v>2165</v>
      </c>
      <c r="K62" s="11" t="s">
        <v>2165</v>
      </c>
    </row>
    <row r="63" spans="1:16" s="11" customFormat="1" hidden="1">
      <c r="A63" s="106" t="s">
        <v>2602</v>
      </c>
      <c r="B63" s="11" t="s">
        <v>52</v>
      </c>
      <c r="C63" s="11" t="s">
        <v>52</v>
      </c>
      <c r="D63" s="11" t="s">
        <v>52</v>
      </c>
      <c r="E63" s="11" t="s">
        <v>52</v>
      </c>
      <c r="F63" s="11" t="s">
        <v>52</v>
      </c>
      <c r="G63" s="78" t="s">
        <v>2603</v>
      </c>
      <c r="H63" s="11" t="s">
        <v>2604</v>
      </c>
      <c r="I63" s="11" t="s">
        <v>2605</v>
      </c>
      <c r="J63" s="11" t="s">
        <v>53</v>
      </c>
      <c r="K63" s="11" t="s">
        <v>53</v>
      </c>
    </row>
    <row r="64" spans="1:16" s="11" customFormat="1" hidden="1">
      <c r="A64" s="106" t="s">
        <v>2606</v>
      </c>
      <c r="B64" s="11" t="s">
        <v>52</v>
      </c>
      <c r="C64" s="11" t="s">
        <v>52</v>
      </c>
      <c r="D64" s="11" t="s">
        <v>52</v>
      </c>
      <c r="E64" s="11" t="s">
        <v>52</v>
      </c>
      <c r="F64" s="11" t="s">
        <v>52</v>
      </c>
      <c r="G64" s="78" t="s">
        <v>2607</v>
      </c>
      <c r="H64" s="11" t="s">
        <v>2610</v>
      </c>
      <c r="I64" s="11" t="s">
        <v>2609</v>
      </c>
      <c r="J64" s="11" t="s">
        <v>2611</v>
      </c>
      <c r="K64" s="11" t="s">
        <v>2611</v>
      </c>
    </row>
    <row r="65" spans="1:11" s="11" customFormat="1" hidden="1">
      <c r="A65" s="106" t="s">
        <v>2656</v>
      </c>
      <c r="B65" s="11" t="s">
        <v>52</v>
      </c>
      <c r="C65" s="11" t="s">
        <v>7142</v>
      </c>
      <c r="D65" s="11" t="s">
        <v>7142</v>
      </c>
      <c r="E65" s="11" t="s">
        <v>7140</v>
      </c>
      <c r="F65" s="11" t="s">
        <v>7140</v>
      </c>
      <c r="G65" s="78" t="s">
        <v>2657</v>
      </c>
      <c r="H65" s="11" t="s">
        <v>2660</v>
      </c>
      <c r="I65" s="11" t="s">
        <v>2659</v>
      </c>
      <c r="J65" s="11" t="s">
        <v>2662</v>
      </c>
      <c r="K65" s="11" t="s">
        <v>2661</v>
      </c>
    </row>
    <row r="66" spans="1:11" s="11" customFormat="1" hidden="1">
      <c r="A66" s="106" t="s">
        <v>2674</v>
      </c>
      <c r="B66" s="11" t="s">
        <v>52</v>
      </c>
      <c r="C66" s="11" t="s">
        <v>7139</v>
      </c>
      <c r="D66" s="11" t="s">
        <v>7145</v>
      </c>
      <c r="E66" s="11" t="s">
        <v>7146</v>
      </c>
      <c r="F66" s="11" t="s">
        <v>7143</v>
      </c>
      <c r="G66" s="78" t="s">
        <v>2675</v>
      </c>
      <c r="H66" s="11" t="s">
        <v>2678</v>
      </c>
      <c r="I66" s="11" t="s">
        <v>2677</v>
      </c>
      <c r="J66" s="11" t="s">
        <v>2680</v>
      </c>
      <c r="K66" s="11" t="s">
        <v>2679</v>
      </c>
    </row>
    <row r="67" spans="1:11" s="11" customFormat="1" hidden="1">
      <c r="A67" s="106" t="s">
        <v>5598</v>
      </c>
      <c r="B67" s="11" t="s">
        <v>52</v>
      </c>
      <c r="C67" s="11" t="s">
        <v>7149</v>
      </c>
      <c r="D67" s="11" t="s">
        <v>52</v>
      </c>
      <c r="E67" s="11" t="s">
        <v>52</v>
      </c>
      <c r="F67" s="11" t="s">
        <v>52</v>
      </c>
      <c r="G67" s="78" t="s">
        <v>5599</v>
      </c>
      <c r="H67" s="11" t="s">
        <v>5602</v>
      </c>
      <c r="I67" s="11" t="s">
        <v>5601</v>
      </c>
      <c r="J67" s="11" t="s">
        <v>6895</v>
      </c>
      <c r="K67" s="11" t="s">
        <v>6895</v>
      </c>
    </row>
    <row r="68" spans="1:11" s="11" customFormat="1" hidden="1">
      <c r="A68" s="106" t="s">
        <v>5618</v>
      </c>
      <c r="B68" s="11" t="s">
        <v>52</v>
      </c>
      <c r="C68" s="11" t="s">
        <v>7104</v>
      </c>
      <c r="D68" s="11" t="s">
        <v>52</v>
      </c>
      <c r="E68" s="11" t="s">
        <v>52</v>
      </c>
      <c r="F68" s="11" t="s">
        <v>52</v>
      </c>
      <c r="G68" s="78" t="s">
        <v>5619</v>
      </c>
      <c r="H68" s="11" t="s">
        <v>5622</v>
      </c>
      <c r="I68" s="11" t="s">
        <v>5621</v>
      </c>
      <c r="J68" s="11" t="s">
        <v>5623</v>
      </c>
      <c r="K68" s="11" t="s">
        <v>5623</v>
      </c>
    </row>
    <row r="69" spans="1:11" s="11" customFormat="1" hidden="1">
      <c r="A69" s="106" t="s">
        <v>5624</v>
      </c>
      <c r="B69" s="11" t="s">
        <v>52</v>
      </c>
      <c r="C69" s="11" t="s">
        <v>7104</v>
      </c>
      <c r="D69" s="11" t="s">
        <v>52</v>
      </c>
      <c r="E69" s="11" t="s">
        <v>7150</v>
      </c>
      <c r="F69" s="11" t="s">
        <v>7150</v>
      </c>
      <c r="G69" s="78" t="s">
        <v>5625</v>
      </c>
      <c r="H69" s="11" t="s">
        <v>5627</v>
      </c>
      <c r="I69" s="110" t="s">
        <v>5626</v>
      </c>
      <c r="J69" s="110" t="s">
        <v>5628</v>
      </c>
      <c r="K69" s="110" t="s">
        <v>5628</v>
      </c>
    </row>
    <row r="70" spans="1:11" s="11" customFormat="1" hidden="1">
      <c r="A70" s="106" t="s">
        <v>6300</v>
      </c>
      <c r="B70" s="11" t="s">
        <v>52</v>
      </c>
      <c r="C70" s="11" t="s">
        <v>52</v>
      </c>
      <c r="D70" s="11" t="s">
        <v>52</v>
      </c>
      <c r="E70" s="11" t="s">
        <v>52</v>
      </c>
      <c r="F70" s="11" t="s">
        <v>52</v>
      </c>
      <c r="G70" s="78" t="s">
        <v>7165</v>
      </c>
      <c r="H70" s="11" t="s">
        <v>6304</v>
      </c>
      <c r="I70" s="11" t="s">
        <v>6303</v>
      </c>
      <c r="J70" s="11" t="s">
        <v>6306</v>
      </c>
      <c r="K70" s="11" t="s">
        <v>6305</v>
      </c>
    </row>
    <row r="71" spans="1:11" s="11" customFormat="1" hidden="1">
      <c r="A71" s="106" t="s">
        <v>6307</v>
      </c>
      <c r="B71" s="11" t="s">
        <v>52</v>
      </c>
      <c r="C71" s="11" t="s">
        <v>52</v>
      </c>
      <c r="D71" s="11" t="s">
        <v>52</v>
      </c>
      <c r="E71" s="11" t="s">
        <v>52</v>
      </c>
      <c r="F71" s="11" t="s">
        <v>52</v>
      </c>
      <c r="G71" s="78" t="s">
        <v>6308</v>
      </c>
      <c r="H71" s="11" t="s">
        <v>6311</v>
      </c>
      <c r="I71" s="11" t="s">
        <v>6310</v>
      </c>
      <c r="J71" s="11" t="s">
        <v>6313</v>
      </c>
      <c r="K71" s="11" t="s">
        <v>6312</v>
      </c>
    </row>
    <row r="72" spans="1:11" s="11" customFormat="1" hidden="1">
      <c r="A72" s="106" t="s">
        <v>6397</v>
      </c>
      <c r="B72" s="11" t="s">
        <v>52</v>
      </c>
      <c r="C72" s="11" t="s">
        <v>52</v>
      </c>
      <c r="D72" s="11" t="s">
        <v>52</v>
      </c>
      <c r="E72" s="11" t="s">
        <v>52</v>
      </c>
      <c r="F72" s="11" t="s">
        <v>52</v>
      </c>
      <c r="G72" s="78" t="s">
        <v>6398</v>
      </c>
      <c r="H72" s="11" t="s">
        <v>6401</v>
      </c>
      <c r="I72" s="11" t="s">
        <v>6400</v>
      </c>
      <c r="J72" s="11" t="s">
        <v>6403</v>
      </c>
      <c r="K72" s="11" t="s">
        <v>6402</v>
      </c>
    </row>
    <row r="73" spans="1:11" s="11" customFormat="1" hidden="1">
      <c r="A73" s="106" t="s">
        <v>6435</v>
      </c>
      <c r="B73" s="11" t="s">
        <v>52</v>
      </c>
      <c r="C73" s="11" t="s">
        <v>7145</v>
      </c>
      <c r="D73" s="11" t="s">
        <v>7133</v>
      </c>
      <c r="E73" s="109" t="s">
        <v>7166</v>
      </c>
      <c r="F73" s="109" t="s">
        <v>7167</v>
      </c>
      <c r="G73" s="78" t="s">
        <v>6436</v>
      </c>
      <c r="H73" s="11" t="s">
        <v>6439</v>
      </c>
      <c r="I73" s="11" t="s">
        <v>6438</v>
      </c>
      <c r="J73" s="11" t="s">
        <v>6441</v>
      </c>
      <c r="K73" s="11" t="s">
        <v>6440</v>
      </c>
    </row>
    <row r="74" spans="1:11" s="11" customFormat="1" hidden="1">
      <c r="A74" s="106" t="s">
        <v>6503</v>
      </c>
      <c r="B74" s="11" t="s">
        <v>52</v>
      </c>
      <c r="C74" s="11" t="s">
        <v>52</v>
      </c>
      <c r="D74" s="11" t="s">
        <v>52</v>
      </c>
      <c r="E74" s="11" t="s">
        <v>52</v>
      </c>
      <c r="F74" s="111" t="s">
        <v>52</v>
      </c>
      <c r="G74" s="78" t="s">
        <v>6504</v>
      </c>
      <c r="H74" s="11" t="s">
        <v>6507</v>
      </c>
      <c r="I74" s="11" t="s">
        <v>6506</v>
      </c>
      <c r="J74" s="11" t="s">
        <v>6509</v>
      </c>
      <c r="K74" s="11" t="s">
        <v>6508</v>
      </c>
    </row>
    <row r="75" spans="1:11" s="11" customFormat="1" hidden="1">
      <c r="A75" s="77" t="s">
        <v>6707</v>
      </c>
      <c r="B75" s="11" t="s">
        <v>52</v>
      </c>
      <c r="C75" s="11" t="s">
        <v>7145</v>
      </c>
      <c r="D75" s="11" t="s">
        <v>52</v>
      </c>
      <c r="E75" s="11" t="s">
        <v>52</v>
      </c>
      <c r="F75" s="11" t="s">
        <v>52</v>
      </c>
      <c r="G75" s="78" t="s">
        <v>6708</v>
      </c>
      <c r="H75" s="11" t="s">
        <v>6711</v>
      </c>
      <c r="I75" s="11" t="s">
        <v>6710</v>
      </c>
      <c r="J75" s="11" t="s">
        <v>6713</v>
      </c>
      <c r="K75" s="11" t="s">
        <v>6900</v>
      </c>
    </row>
    <row r="76" spans="1:11" s="11" customFormat="1" hidden="1">
      <c r="A76" s="77" t="s">
        <v>6776</v>
      </c>
      <c r="B76" s="11" t="s">
        <v>52</v>
      </c>
      <c r="C76" s="11" t="s">
        <v>52</v>
      </c>
      <c r="D76" s="11" t="s">
        <v>52</v>
      </c>
      <c r="E76" s="11" t="s">
        <v>52</v>
      </c>
      <c r="F76" s="11" t="s">
        <v>52</v>
      </c>
      <c r="G76" s="78" t="s">
        <v>6777</v>
      </c>
      <c r="H76" s="11" t="s">
        <v>296</v>
      </c>
      <c r="I76" s="11" t="s">
        <v>296</v>
      </c>
      <c r="J76" s="11" t="s">
        <v>296</v>
      </c>
      <c r="K76" s="11" t="s">
        <v>296</v>
      </c>
    </row>
    <row r="77" spans="1:11" s="11" customFormat="1" hidden="1">
      <c r="A77" s="77" t="s">
        <v>6807</v>
      </c>
      <c r="B77" s="11" t="s">
        <v>52</v>
      </c>
      <c r="C77" s="11" t="s">
        <v>52</v>
      </c>
      <c r="D77" s="11" t="s">
        <v>52</v>
      </c>
      <c r="E77" s="11" t="s">
        <v>52</v>
      </c>
      <c r="F77" s="11" t="s">
        <v>52</v>
      </c>
      <c r="G77" s="78" t="s">
        <v>7168</v>
      </c>
      <c r="H77" s="11" t="s">
        <v>6808</v>
      </c>
      <c r="I77" s="11" t="s">
        <v>7169</v>
      </c>
      <c r="J77" s="11" t="s">
        <v>6811</v>
      </c>
      <c r="K77" s="11" t="s">
        <v>6810</v>
      </c>
    </row>
    <row r="78" spans="1:11" s="11" customFormat="1" hidden="1">
      <c r="A78" s="77" t="s">
        <v>6816</v>
      </c>
      <c r="B78" s="11" t="s">
        <v>52</v>
      </c>
      <c r="C78" s="11" t="s">
        <v>52</v>
      </c>
      <c r="D78" s="11" t="s">
        <v>52</v>
      </c>
      <c r="E78" s="11" t="s">
        <v>52</v>
      </c>
      <c r="F78" s="11" t="s">
        <v>52</v>
      </c>
      <c r="G78" s="78" t="s">
        <v>6817</v>
      </c>
      <c r="H78" s="11" t="s">
        <v>425</v>
      </c>
      <c r="I78" s="11" t="s">
        <v>6818</v>
      </c>
      <c r="J78" s="11" t="s">
        <v>6820</v>
      </c>
      <c r="K78" s="11" t="s">
        <v>6819</v>
      </c>
    </row>
    <row r="79" spans="1:11" s="11" customFormat="1" hidden="1">
      <c r="A79" s="77" t="s">
        <v>6858</v>
      </c>
      <c r="B79" s="11" t="s">
        <v>52</v>
      </c>
      <c r="C79" s="11" t="s">
        <v>7104</v>
      </c>
      <c r="D79" s="11" t="s">
        <v>52</v>
      </c>
      <c r="E79" s="11" t="s">
        <v>52</v>
      </c>
      <c r="F79" s="11" t="s">
        <v>52</v>
      </c>
      <c r="G79" s="78" t="s">
        <v>7170</v>
      </c>
      <c r="H79" s="11" t="s">
        <v>6862</v>
      </c>
      <c r="I79" s="11" t="s">
        <v>6861</v>
      </c>
      <c r="J79" s="11" t="s">
        <v>6864</v>
      </c>
      <c r="K79" s="11" t="s">
        <v>6863</v>
      </c>
    </row>
    <row r="80" spans="1:11" s="11" customFormat="1" hidden="1">
      <c r="A80" s="77" t="s">
        <v>6865</v>
      </c>
      <c r="B80" s="11" t="s">
        <v>52</v>
      </c>
      <c r="C80" s="11" t="s">
        <v>7104</v>
      </c>
      <c r="D80" s="11" t="s">
        <v>52</v>
      </c>
      <c r="E80" s="11" t="s">
        <v>52</v>
      </c>
      <c r="F80" s="11" t="s">
        <v>52</v>
      </c>
      <c r="G80" s="78" t="s">
        <v>6866</v>
      </c>
      <c r="H80" s="11" t="s">
        <v>6869</v>
      </c>
      <c r="I80" s="11" t="s">
        <v>6868</v>
      </c>
      <c r="J80" s="11" t="s">
        <v>6870</v>
      </c>
      <c r="K80" s="11" t="s">
        <v>574</v>
      </c>
    </row>
    <row r="81" spans="1:11" s="11" customFormat="1" hidden="1">
      <c r="A81" s="106" t="s">
        <v>2172</v>
      </c>
      <c r="B81" s="11" t="s">
        <v>7149</v>
      </c>
      <c r="C81" s="11" t="s">
        <v>7104</v>
      </c>
      <c r="D81" s="11" t="s">
        <v>7149</v>
      </c>
      <c r="E81" s="11" t="s">
        <v>7149</v>
      </c>
      <c r="F81" s="11" t="s">
        <v>7149</v>
      </c>
      <c r="G81" s="78" t="s">
        <v>2173</v>
      </c>
      <c r="H81" s="11" t="s">
        <v>2176</v>
      </c>
      <c r="I81" s="11" t="s">
        <v>2175</v>
      </c>
      <c r="J81" s="11" t="s">
        <v>2178</v>
      </c>
      <c r="K81" s="11" t="s">
        <v>2177</v>
      </c>
    </row>
    <row r="82" spans="1:11" s="11" customFormat="1" hidden="1">
      <c r="A82" s="106" t="s">
        <v>2179</v>
      </c>
      <c r="B82" s="11" t="s">
        <v>7149</v>
      </c>
      <c r="C82" s="11" t="s">
        <v>7149</v>
      </c>
      <c r="D82" s="11" t="s">
        <v>7149</v>
      </c>
      <c r="E82" s="11" t="s">
        <v>7149</v>
      </c>
      <c r="F82" s="11" t="s">
        <v>7149</v>
      </c>
      <c r="G82" s="78" t="s">
        <v>2180</v>
      </c>
      <c r="H82" s="11" t="s">
        <v>2183</v>
      </c>
      <c r="I82" s="11" t="s">
        <v>2182</v>
      </c>
      <c r="J82" s="11" t="s">
        <v>2184</v>
      </c>
      <c r="K82" s="11" t="s">
        <v>2184</v>
      </c>
    </row>
    <row r="83" spans="1:11" s="11" customFormat="1" hidden="1">
      <c r="A83" s="106" t="s">
        <v>2185</v>
      </c>
      <c r="B83" s="11" t="s">
        <v>7149</v>
      </c>
      <c r="C83" s="11" t="s">
        <v>7149</v>
      </c>
      <c r="D83" s="11" t="s">
        <v>7149</v>
      </c>
      <c r="E83" s="11" t="s">
        <v>7149</v>
      </c>
      <c r="F83" s="11" t="s">
        <v>7149</v>
      </c>
      <c r="G83" s="78" t="s">
        <v>2186</v>
      </c>
      <c r="H83" s="11" t="s">
        <v>2189</v>
      </c>
      <c r="I83" s="11" t="s">
        <v>2188</v>
      </c>
      <c r="J83" s="11" t="s">
        <v>2190</v>
      </c>
      <c r="K83" s="11" t="s">
        <v>2190</v>
      </c>
    </row>
    <row r="84" spans="1:11" s="11" customFormat="1" hidden="1">
      <c r="A84" s="106" t="s">
        <v>2216</v>
      </c>
      <c r="B84" s="11" t="s">
        <v>7149</v>
      </c>
      <c r="C84" s="11" t="s">
        <v>7149</v>
      </c>
      <c r="D84" s="11" t="s">
        <v>7149</v>
      </c>
      <c r="E84" s="11" t="s">
        <v>7149</v>
      </c>
      <c r="F84" s="11" t="s">
        <v>7149</v>
      </c>
      <c r="G84" s="78" t="s">
        <v>2217</v>
      </c>
      <c r="H84" s="11" t="s">
        <v>2220</v>
      </c>
      <c r="I84" s="11" t="s">
        <v>2219</v>
      </c>
      <c r="J84" s="11" t="s">
        <v>2222</v>
      </c>
      <c r="K84" s="11" t="s">
        <v>2221</v>
      </c>
    </row>
    <row r="85" spans="1:11" s="11" customFormat="1" hidden="1">
      <c r="A85" s="106" t="s">
        <v>2223</v>
      </c>
      <c r="B85" s="11" t="s">
        <v>7149</v>
      </c>
      <c r="C85" s="11" t="s">
        <v>7149</v>
      </c>
      <c r="D85" s="11" t="s">
        <v>7149</v>
      </c>
      <c r="E85" s="11" t="s">
        <v>7149</v>
      </c>
      <c r="F85" s="11" t="s">
        <v>7149</v>
      </c>
      <c r="G85" s="78" t="s">
        <v>2224</v>
      </c>
      <c r="H85" s="11" t="s">
        <v>2225</v>
      </c>
      <c r="I85" s="11" t="s">
        <v>2226</v>
      </c>
      <c r="J85" s="11" t="s">
        <v>2228</v>
      </c>
      <c r="K85" s="11" t="s">
        <v>2227</v>
      </c>
    </row>
    <row r="86" spans="1:11" s="11" customFormat="1" hidden="1">
      <c r="A86" s="106" t="s">
        <v>2335</v>
      </c>
      <c r="B86" s="11" t="s">
        <v>7149</v>
      </c>
      <c r="C86" s="11" t="s">
        <v>7149</v>
      </c>
      <c r="D86" s="11" t="s">
        <v>7149</v>
      </c>
      <c r="E86" s="11" t="s">
        <v>7149</v>
      </c>
      <c r="F86" s="11" t="s">
        <v>7149</v>
      </c>
      <c r="G86" s="78" t="s">
        <v>2336</v>
      </c>
      <c r="H86" s="11" t="s">
        <v>2339</v>
      </c>
      <c r="I86" s="11" t="s">
        <v>2338</v>
      </c>
      <c r="J86" s="11" t="s">
        <v>2341</v>
      </c>
      <c r="K86" s="11" t="s">
        <v>2340</v>
      </c>
    </row>
    <row r="87" spans="1:11" s="11" customFormat="1" hidden="1">
      <c r="A87" s="106" t="s">
        <v>2536</v>
      </c>
      <c r="B87" s="11" t="s">
        <v>7149</v>
      </c>
      <c r="C87" s="11" t="s">
        <v>7149</v>
      </c>
      <c r="D87" s="11" t="s">
        <v>7149</v>
      </c>
      <c r="E87" s="11" t="s">
        <v>7149</v>
      </c>
      <c r="F87" s="11" t="s">
        <v>7149</v>
      </c>
      <c r="G87" s="78" t="s">
        <v>2537</v>
      </c>
      <c r="H87" s="11" t="s">
        <v>2540</v>
      </c>
      <c r="I87" s="11" t="s">
        <v>2539</v>
      </c>
      <c r="J87" s="11" t="s">
        <v>2542</v>
      </c>
      <c r="K87" s="11" t="s">
        <v>2541</v>
      </c>
    </row>
    <row r="88" spans="1:11" s="11" customFormat="1" hidden="1">
      <c r="A88" s="106" t="s">
        <v>2619</v>
      </c>
      <c r="B88" s="11" t="s">
        <v>7149</v>
      </c>
      <c r="C88" s="11" t="s">
        <v>7149</v>
      </c>
      <c r="D88" s="11" t="s">
        <v>7149</v>
      </c>
      <c r="E88" s="11" t="s">
        <v>7149</v>
      </c>
      <c r="F88" s="11" t="s">
        <v>7149</v>
      </c>
      <c r="G88" s="78" t="s">
        <v>2620</v>
      </c>
      <c r="H88" s="11" t="s">
        <v>2623</v>
      </c>
      <c r="I88" s="11" t="s">
        <v>2622</v>
      </c>
      <c r="J88" s="11" t="s">
        <v>2624</v>
      </c>
      <c r="K88" s="11" t="s">
        <v>2624</v>
      </c>
    </row>
    <row r="89" spans="1:11" s="11" customFormat="1" hidden="1">
      <c r="A89" s="106" t="s">
        <v>2631</v>
      </c>
      <c r="B89" s="11" t="s">
        <v>7149</v>
      </c>
      <c r="C89" s="11" t="s">
        <v>7154</v>
      </c>
      <c r="D89" s="11" t="s">
        <v>7149</v>
      </c>
      <c r="E89" s="11" t="s">
        <v>7149</v>
      </c>
      <c r="F89" s="11" t="s">
        <v>7149</v>
      </c>
      <c r="G89" s="78" t="s">
        <v>2632</v>
      </c>
      <c r="H89" s="11" t="s">
        <v>2635</v>
      </c>
      <c r="I89" s="11" t="s">
        <v>2634</v>
      </c>
      <c r="J89" s="11" t="s">
        <v>2636</v>
      </c>
      <c r="K89" s="11" t="s">
        <v>2636</v>
      </c>
    </row>
    <row r="90" spans="1:11" s="11" customFormat="1">
      <c r="A90" s="106" t="s">
        <v>2736</v>
      </c>
      <c r="B90" s="11" t="s">
        <v>7149</v>
      </c>
      <c r="C90" s="11" t="s">
        <v>7149</v>
      </c>
      <c r="D90" s="11" t="s">
        <v>7104</v>
      </c>
      <c r="E90" s="11" t="s">
        <v>7149</v>
      </c>
      <c r="F90" s="11" t="s">
        <v>7104</v>
      </c>
      <c r="G90" s="78" t="s">
        <v>2737</v>
      </c>
      <c r="H90" s="11" t="s">
        <v>2740</v>
      </c>
      <c r="I90" s="11" t="s">
        <v>2739</v>
      </c>
      <c r="J90" s="11" t="s">
        <v>2742</v>
      </c>
      <c r="K90" s="11" t="s">
        <v>2741</v>
      </c>
    </row>
    <row r="91" spans="1:11" s="11" customFormat="1" hidden="1">
      <c r="A91" s="106" t="s">
        <v>2743</v>
      </c>
      <c r="B91" s="11" t="s">
        <v>7149</v>
      </c>
      <c r="C91" s="11" t="s">
        <v>7149</v>
      </c>
      <c r="D91" s="11" t="s">
        <v>7149</v>
      </c>
      <c r="E91" s="11" t="s">
        <v>7149</v>
      </c>
      <c r="F91" s="11" t="s">
        <v>7149</v>
      </c>
      <c r="G91" s="78" t="s">
        <v>2744</v>
      </c>
      <c r="H91" s="11" t="s">
        <v>2747</v>
      </c>
      <c r="I91" s="11" t="s">
        <v>2746</v>
      </c>
      <c r="J91" s="11" t="s">
        <v>2748</v>
      </c>
      <c r="K91" s="11" t="s">
        <v>2748</v>
      </c>
    </row>
    <row r="92" spans="1:11" s="11" customFormat="1" hidden="1">
      <c r="A92" s="106" t="s">
        <v>2766</v>
      </c>
      <c r="B92" s="11" t="s">
        <v>7149</v>
      </c>
      <c r="C92" s="11" t="s">
        <v>7149</v>
      </c>
      <c r="D92" s="11" t="s">
        <v>7149</v>
      </c>
      <c r="E92" s="11" t="s">
        <v>7149</v>
      </c>
      <c r="F92" s="11" t="s">
        <v>7149</v>
      </c>
      <c r="G92" s="78" t="s">
        <v>2767</v>
      </c>
      <c r="H92" s="11" t="s">
        <v>7171</v>
      </c>
      <c r="I92" s="11" t="s">
        <v>2769</v>
      </c>
      <c r="J92" s="11" t="s">
        <v>2772</v>
      </c>
      <c r="K92" s="11" t="s">
        <v>2771</v>
      </c>
    </row>
    <row r="93" spans="1:11" s="11" customFormat="1" hidden="1">
      <c r="A93" s="106" t="s">
        <v>2804</v>
      </c>
      <c r="B93" s="11" t="s">
        <v>7149</v>
      </c>
      <c r="C93" s="11" t="s">
        <v>7149</v>
      </c>
      <c r="D93" s="11" t="s">
        <v>7149</v>
      </c>
      <c r="E93" s="11" t="s">
        <v>7149</v>
      </c>
      <c r="F93" s="11" t="s">
        <v>7149</v>
      </c>
      <c r="G93" s="78" t="s">
        <v>7172</v>
      </c>
      <c r="H93" s="11" t="s">
        <v>2808</v>
      </c>
      <c r="I93" s="11" t="s">
        <v>2807</v>
      </c>
      <c r="J93" s="11" t="s">
        <v>2810</v>
      </c>
      <c r="K93" s="11" t="s">
        <v>2809</v>
      </c>
    </row>
    <row r="94" spans="1:11" s="11" customFormat="1">
      <c r="A94" s="106" t="s">
        <v>2830</v>
      </c>
      <c r="B94" s="11" t="s">
        <v>7149</v>
      </c>
      <c r="C94" s="11" t="s">
        <v>7104</v>
      </c>
      <c r="D94" s="11" t="s">
        <v>7104</v>
      </c>
      <c r="E94" s="11" t="s">
        <v>7104</v>
      </c>
      <c r="F94" s="11" t="s">
        <v>7104</v>
      </c>
      <c r="G94" s="78" t="s">
        <v>7173</v>
      </c>
      <c r="H94" s="11" t="s">
        <v>2833</v>
      </c>
      <c r="I94" s="11" t="s">
        <v>2832</v>
      </c>
      <c r="J94" s="11" t="s">
        <v>2834</v>
      </c>
      <c r="K94" s="11" t="s">
        <v>2834</v>
      </c>
    </row>
    <row r="95" spans="1:11" s="11" customFormat="1" hidden="1">
      <c r="A95" s="106" t="s">
        <v>3022</v>
      </c>
      <c r="B95" s="11" t="s">
        <v>7149</v>
      </c>
      <c r="C95" s="11" t="s">
        <v>7145</v>
      </c>
      <c r="D95" s="11" t="s">
        <v>7145</v>
      </c>
      <c r="E95" s="109" t="s">
        <v>7174</v>
      </c>
      <c r="F95" s="109" t="s">
        <v>7174</v>
      </c>
      <c r="G95" s="78" t="s">
        <v>3023</v>
      </c>
      <c r="H95" s="11" t="s">
        <v>3026</v>
      </c>
      <c r="I95" s="11" t="s">
        <v>3025</v>
      </c>
      <c r="J95" s="11" t="s">
        <v>3027</v>
      </c>
      <c r="K95" s="11" t="s">
        <v>3027</v>
      </c>
    </row>
    <row r="96" spans="1:11" s="11" customFormat="1" hidden="1">
      <c r="A96" s="106" t="s">
        <v>3192</v>
      </c>
      <c r="B96" s="11" t="s">
        <v>7149</v>
      </c>
      <c r="C96" s="11" t="s">
        <v>7149</v>
      </c>
      <c r="D96" s="11" t="s">
        <v>7149</v>
      </c>
      <c r="E96" s="11" t="s">
        <v>7149</v>
      </c>
      <c r="F96" s="11" t="s">
        <v>7149</v>
      </c>
      <c r="G96" s="78" t="s">
        <v>7175</v>
      </c>
      <c r="H96" s="11" t="s">
        <v>3196</v>
      </c>
      <c r="I96" s="11" t="s">
        <v>3195</v>
      </c>
      <c r="J96" s="11" t="s">
        <v>3198</v>
      </c>
      <c r="K96" s="11" t="s">
        <v>3197</v>
      </c>
    </row>
    <row r="97" spans="1:11" s="11" customFormat="1" hidden="1">
      <c r="A97" s="106" t="s">
        <v>3249</v>
      </c>
      <c r="B97" s="11" t="s">
        <v>7149</v>
      </c>
      <c r="C97" s="11" t="s">
        <v>7149</v>
      </c>
      <c r="D97" s="11" t="s">
        <v>7149</v>
      </c>
      <c r="E97" s="11" t="s">
        <v>7149</v>
      </c>
      <c r="F97" s="11" t="s">
        <v>7149</v>
      </c>
      <c r="G97" s="78" t="s">
        <v>3250</v>
      </c>
      <c r="H97" s="11" t="s">
        <v>3253</v>
      </c>
      <c r="I97" s="11" t="s">
        <v>3252</v>
      </c>
      <c r="J97" s="11" t="s">
        <v>3255</v>
      </c>
      <c r="K97" s="11" t="s">
        <v>3254</v>
      </c>
    </row>
    <row r="98" spans="1:11" s="11" customFormat="1">
      <c r="A98" s="106" t="s">
        <v>3249</v>
      </c>
      <c r="B98" s="11" t="s">
        <v>7149</v>
      </c>
      <c r="C98" s="11" t="s">
        <v>7104</v>
      </c>
      <c r="D98" s="11" t="s">
        <v>7104</v>
      </c>
      <c r="E98" s="11" t="s">
        <v>7104</v>
      </c>
      <c r="F98" s="11" t="s">
        <v>7104</v>
      </c>
      <c r="G98" s="78" t="s">
        <v>3250</v>
      </c>
      <c r="H98" s="11" t="s">
        <v>3253</v>
      </c>
      <c r="I98" s="11" t="s">
        <v>3252</v>
      </c>
      <c r="J98" s="11" t="s">
        <v>3255</v>
      </c>
      <c r="K98" s="11" t="s">
        <v>3254</v>
      </c>
    </row>
    <row r="99" spans="1:11" s="11" customFormat="1" hidden="1">
      <c r="A99" s="77" t="s">
        <v>3274</v>
      </c>
      <c r="B99" s="11" t="s">
        <v>7149</v>
      </c>
      <c r="C99" s="11" t="s">
        <v>7149</v>
      </c>
      <c r="D99" s="11" t="s">
        <v>7149</v>
      </c>
      <c r="E99" s="11" t="s">
        <v>7149</v>
      </c>
      <c r="F99" s="11" t="s">
        <v>7149</v>
      </c>
      <c r="G99" s="11" t="s">
        <v>3275</v>
      </c>
      <c r="H99" s="11" t="s">
        <v>3276</v>
      </c>
      <c r="I99" s="11" t="s">
        <v>3276</v>
      </c>
      <c r="J99" s="11" t="s">
        <v>3276</v>
      </c>
      <c r="K99" s="11" t="s">
        <v>3276</v>
      </c>
    </row>
    <row r="100" spans="1:11" s="11" customFormat="1" hidden="1">
      <c r="A100" s="77" t="s">
        <v>3333</v>
      </c>
      <c r="B100" s="11" t="s">
        <v>7149</v>
      </c>
      <c r="C100" s="11" t="s">
        <v>7151</v>
      </c>
      <c r="D100" s="11" t="s">
        <v>7149</v>
      </c>
      <c r="E100" s="11" t="s">
        <v>7149</v>
      </c>
      <c r="F100" s="11" t="s">
        <v>7149</v>
      </c>
      <c r="G100" s="11" t="s">
        <v>3334</v>
      </c>
      <c r="H100" s="11" t="s">
        <v>3336</v>
      </c>
      <c r="I100" s="11" t="s">
        <v>3335</v>
      </c>
      <c r="J100" s="11" t="s">
        <v>3338</v>
      </c>
      <c r="K100" s="11" t="s">
        <v>3337</v>
      </c>
    </row>
    <row r="101" spans="1:11" s="11" customFormat="1" hidden="1">
      <c r="A101" s="77" t="s">
        <v>3351</v>
      </c>
      <c r="B101" s="11" t="s">
        <v>7149</v>
      </c>
      <c r="C101" s="11" t="s">
        <v>7149</v>
      </c>
      <c r="D101" s="11" t="s">
        <v>7149</v>
      </c>
      <c r="E101" s="11" t="s">
        <v>7149</v>
      </c>
      <c r="F101" s="11" t="s">
        <v>7149</v>
      </c>
      <c r="G101" s="11" t="s">
        <v>3352</v>
      </c>
      <c r="H101" s="11" t="s">
        <v>3354</v>
      </c>
      <c r="I101" s="11" t="s">
        <v>3354</v>
      </c>
      <c r="J101" s="11" t="s">
        <v>3355</v>
      </c>
      <c r="K101" s="11" t="s">
        <v>3355</v>
      </c>
    </row>
    <row r="102" spans="1:11" s="11" customFormat="1" hidden="1">
      <c r="A102" s="77" t="s">
        <v>3351</v>
      </c>
      <c r="B102" s="11" t="s">
        <v>7149</v>
      </c>
      <c r="C102" s="11" t="s">
        <v>7149</v>
      </c>
      <c r="D102" s="11" t="s">
        <v>7149</v>
      </c>
      <c r="E102" s="11" t="s">
        <v>7149</v>
      </c>
      <c r="F102" s="11" t="s">
        <v>7149</v>
      </c>
      <c r="G102" s="11" t="s">
        <v>3352</v>
      </c>
      <c r="H102" s="11" t="s">
        <v>3354</v>
      </c>
      <c r="I102" s="11" t="s">
        <v>3354</v>
      </c>
      <c r="J102" s="11" t="s">
        <v>3355</v>
      </c>
      <c r="K102" s="11" t="s">
        <v>3355</v>
      </c>
    </row>
    <row r="103" spans="1:11" s="11" customFormat="1" hidden="1">
      <c r="A103" s="77" t="s">
        <v>3409</v>
      </c>
      <c r="B103" s="11" t="s">
        <v>7149</v>
      </c>
      <c r="C103" s="11" t="s">
        <v>7104</v>
      </c>
      <c r="D103" s="11" t="s">
        <v>7149</v>
      </c>
      <c r="E103" s="11" t="s">
        <v>7149</v>
      </c>
      <c r="F103" s="11" t="s">
        <v>7149</v>
      </c>
      <c r="G103" s="11" t="s">
        <v>3410</v>
      </c>
      <c r="H103" s="11" t="s">
        <v>3413</v>
      </c>
      <c r="I103" s="11" t="s">
        <v>3412</v>
      </c>
      <c r="J103" s="11" t="s">
        <v>3414</v>
      </c>
      <c r="K103" s="11" t="s">
        <v>3414</v>
      </c>
    </row>
    <row r="104" spans="1:11" s="11" customFormat="1" hidden="1">
      <c r="A104" s="77" t="s">
        <v>3514</v>
      </c>
      <c r="B104" s="11" t="s">
        <v>7149</v>
      </c>
      <c r="C104" s="11" t="s">
        <v>7149</v>
      </c>
      <c r="D104" s="11" t="s">
        <v>7149</v>
      </c>
      <c r="E104" s="11" t="s">
        <v>7149</v>
      </c>
      <c r="F104" s="11" t="s">
        <v>7149</v>
      </c>
      <c r="G104" s="11" t="s">
        <v>3515</v>
      </c>
      <c r="H104" s="11" t="s">
        <v>3516</v>
      </c>
      <c r="I104" s="11" t="s">
        <v>3517</v>
      </c>
      <c r="J104" s="11" t="s">
        <v>3519</v>
      </c>
      <c r="K104" s="11" t="s">
        <v>3518</v>
      </c>
    </row>
    <row r="105" spans="1:11" s="11" customFormat="1" hidden="1">
      <c r="A105" s="77" t="s">
        <v>3525</v>
      </c>
      <c r="B105" s="11" t="s">
        <v>7149</v>
      </c>
      <c r="C105" s="11" t="s">
        <v>7149</v>
      </c>
      <c r="D105" s="11" t="s">
        <v>7149</v>
      </c>
      <c r="E105" s="11" t="s">
        <v>7149</v>
      </c>
      <c r="F105" s="11" t="s">
        <v>7149</v>
      </c>
      <c r="G105" s="11" t="s">
        <v>3526</v>
      </c>
      <c r="H105" s="11" t="s">
        <v>3528</v>
      </c>
      <c r="I105" s="11" t="s">
        <v>3527</v>
      </c>
      <c r="J105" s="11" t="s">
        <v>3530</v>
      </c>
      <c r="K105" s="11" t="s">
        <v>3529</v>
      </c>
    </row>
    <row r="106" spans="1:11" s="11" customFormat="1" hidden="1">
      <c r="A106" s="77" t="s">
        <v>3537</v>
      </c>
      <c r="B106" s="11" t="s">
        <v>7149</v>
      </c>
      <c r="C106" s="11" t="s">
        <v>7149</v>
      </c>
      <c r="D106" s="11" t="s">
        <v>7149</v>
      </c>
      <c r="E106" s="11" t="s">
        <v>7104</v>
      </c>
      <c r="F106" s="11" t="s">
        <v>7149</v>
      </c>
      <c r="G106" s="11" t="s">
        <v>3538</v>
      </c>
      <c r="H106" s="11" t="s">
        <v>3539</v>
      </c>
      <c r="I106" s="11" t="s">
        <v>3540</v>
      </c>
      <c r="J106" s="11" t="s">
        <v>3542</v>
      </c>
      <c r="K106" s="11" t="s">
        <v>3541</v>
      </c>
    </row>
    <row r="107" spans="1:11" s="11" customFormat="1" hidden="1">
      <c r="A107" s="77" t="s">
        <v>3801</v>
      </c>
      <c r="B107" s="11" t="s">
        <v>7149</v>
      </c>
      <c r="C107" s="11" t="s">
        <v>7149</v>
      </c>
      <c r="D107" s="11" t="s">
        <v>7149</v>
      </c>
      <c r="E107" s="11" t="s">
        <v>7149</v>
      </c>
      <c r="F107" s="11" t="s">
        <v>7149</v>
      </c>
      <c r="G107" s="11" t="s">
        <v>3802</v>
      </c>
      <c r="H107" s="11" t="s">
        <v>3805</v>
      </c>
      <c r="I107" s="11" t="s">
        <v>3804</v>
      </c>
      <c r="J107" s="11" t="s">
        <v>7176</v>
      </c>
      <c r="K107" s="11" t="s">
        <v>3806</v>
      </c>
    </row>
    <row r="108" spans="1:11" s="11" customFormat="1" hidden="1">
      <c r="A108" s="77" t="s">
        <v>3849</v>
      </c>
      <c r="B108" s="11" t="s">
        <v>7149</v>
      </c>
      <c r="C108" s="11" t="s">
        <v>7104</v>
      </c>
      <c r="D108" s="11" t="s">
        <v>7149</v>
      </c>
      <c r="E108" s="11" t="s">
        <v>7149</v>
      </c>
      <c r="F108" s="11" t="s">
        <v>7149</v>
      </c>
      <c r="G108" s="11" t="s">
        <v>3850</v>
      </c>
      <c r="H108" s="11" t="s">
        <v>3853</v>
      </c>
      <c r="I108" s="11" t="s">
        <v>3852</v>
      </c>
      <c r="J108" s="11" t="s">
        <v>3855</v>
      </c>
      <c r="K108" s="11" t="s">
        <v>3854</v>
      </c>
    </row>
    <row r="109" spans="1:11" s="11" customFormat="1" hidden="1">
      <c r="A109" s="77" t="s">
        <v>4810</v>
      </c>
      <c r="B109" s="11" t="s">
        <v>7149</v>
      </c>
      <c r="C109" s="11" t="s">
        <v>7104</v>
      </c>
      <c r="D109" s="11" t="s">
        <v>7145</v>
      </c>
      <c r="E109" s="11" t="s">
        <v>7148</v>
      </c>
      <c r="F109" s="11" t="s">
        <v>7148</v>
      </c>
      <c r="G109" s="78" t="s">
        <v>4811</v>
      </c>
      <c r="H109" s="11" t="s">
        <v>4814</v>
      </c>
      <c r="I109" s="11" t="s">
        <v>4813</v>
      </c>
      <c r="J109" s="11" t="s">
        <v>4815</v>
      </c>
      <c r="K109" s="11" t="s">
        <v>4815</v>
      </c>
    </row>
    <row r="110" spans="1:11" s="11" customFormat="1" hidden="1">
      <c r="A110" s="77" t="s">
        <v>4950</v>
      </c>
      <c r="B110" s="11" t="s">
        <v>7149</v>
      </c>
      <c r="C110" s="11" t="s">
        <v>7149</v>
      </c>
      <c r="D110" s="11" t="s">
        <v>7149</v>
      </c>
      <c r="E110" s="11" t="s">
        <v>7149</v>
      </c>
      <c r="F110" s="11" t="s">
        <v>7149</v>
      </c>
      <c r="G110" s="78" t="s">
        <v>4951</v>
      </c>
      <c r="H110" s="11" t="s">
        <v>4953</v>
      </c>
      <c r="I110" s="11" t="s">
        <v>4952</v>
      </c>
      <c r="J110" s="11" t="s">
        <v>4954</v>
      </c>
      <c r="K110" s="11" t="s">
        <v>4954</v>
      </c>
    </row>
    <row r="111" spans="1:11" s="11" customFormat="1" hidden="1">
      <c r="A111" s="77" t="s">
        <v>4999</v>
      </c>
      <c r="B111" s="11" t="s">
        <v>7149</v>
      </c>
      <c r="C111" s="11" t="s">
        <v>7145</v>
      </c>
      <c r="D111" s="11" t="s">
        <v>7145</v>
      </c>
      <c r="E111" s="11" t="s">
        <v>7148</v>
      </c>
      <c r="F111" s="11" t="s">
        <v>7148</v>
      </c>
      <c r="G111" s="78" t="s">
        <v>5000</v>
      </c>
      <c r="H111" s="11" t="s">
        <v>5003</v>
      </c>
      <c r="I111" s="11" t="s">
        <v>5002</v>
      </c>
      <c r="J111" s="11" t="s">
        <v>5004</v>
      </c>
      <c r="K111" s="11" t="s">
        <v>5004</v>
      </c>
    </row>
    <row r="112" spans="1:11" s="11" customFormat="1" hidden="1">
      <c r="A112" s="77" t="s">
        <v>5030</v>
      </c>
      <c r="B112" s="11" t="s">
        <v>7149</v>
      </c>
      <c r="C112" s="11" t="s">
        <v>7149</v>
      </c>
      <c r="D112" s="11" t="s">
        <v>7149</v>
      </c>
      <c r="E112" s="11" t="s">
        <v>7149</v>
      </c>
      <c r="F112" s="11" t="s">
        <v>7149</v>
      </c>
      <c r="G112" s="78" t="s">
        <v>5031</v>
      </c>
      <c r="H112" s="11" t="s">
        <v>5032</v>
      </c>
      <c r="I112" s="11" t="s">
        <v>5032</v>
      </c>
      <c r="J112" s="11" t="s">
        <v>5033</v>
      </c>
      <c r="K112" s="11" t="s">
        <v>5033</v>
      </c>
    </row>
    <row r="113" spans="1:11" s="11" customFormat="1" hidden="1">
      <c r="A113" s="77" t="s">
        <v>5136</v>
      </c>
      <c r="B113" s="11" t="s">
        <v>7149</v>
      </c>
      <c r="C113" s="11" t="s">
        <v>7149</v>
      </c>
      <c r="D113" s="11" t="s">
        <v>7149</v>
      </c>
      <c r="E113" s="11" t="s">
        <v>7149</v>
      </c>
      <c r="F113" s="11" t="s">
        <v>7149</v>
      </c>
      <c r="G113" s="78" t="s">
        <v>5137</v>
      </c>
      <c r="H113" s="11" t="s">
        <v>5140</v>
      </c>
      <c r="I113" s="11" t="s">
        <v>5139</v>
      </c>
      <c r="J113" s="11" t="s">
        <v>5142</v>
      </c>
      <c r="K113" s="11" t="s">
        <v>5141</v>
      </c>
    </row>
    <row r="114" spans="1:11" s="11" customFormat="1" hidden="1">
      <c r="A114" s="77" t="s">
        <v>5150</v>
      </c>
      <c r="B114" s="11" t="s">
        <v>7149</v>
      </c>
      <c r="C114" s="11" t="s">
        <v>7149</v>
      </c>
      <c r="D114" s="11" t="s">
        <v>7149</v>
      </c>
      <c r="E114" s="11" t="s">
        <v>7149</v>
      </c>
      <c r="F114" s="11" t="s">
        <v>7149</v>
      </c>
      <c r="G114" s="78" t="s">
        <v>5151</v>
      </c>
      <c r="H114" s="11" t="s">
        <v>5154</v>
      </c>
      <c r="I114" s="11" t="s">
        <v>5153</v>
      </c>
      <c r="J114" s="11" t="s">
        <v>5155</v>
      </c>
      <c r="K114" s="11" t="s">
        <v>5155</v>
      </c>
    </row>
    <row r="115" spans="1:11" s="11" customFormat="1" hidden="1">
      <c r="A115" s="77" t="s">
        <v>5156</v>
      </c>
      <c r="B115" s="11" t="s">
        <v>7149</v>
      </c>
      <c r="C115" s="11" t="s">
        <v>7149</v>
      </c>
      <c r="D115" s="11" t="s">
        <v>7149</v>
      </c>
      <c r="E115" s="11" t="s">
        <v>7149</v>
      </c>
      <c r="F115" s="11" t="s">
        <v>7149</v>
      </c>
      <c r="G115" s="78" t="s">
        <v>5157</v>
      </c>
      <c r="H115" s="11" t="s">
        <v>5159</v>
      </c>
      <c r="I115" s="11" t="s">
        <v>5159</v>
      </c>
      <c r="J115" s="11" t="s">
        <v>5160</v>
      </c>
      <c r="K115" s="11" t="s">
        <v>5160</v>
      </c>
    </row>
    <row r="116" spans="1:11" s="11" customFormat="1" hidden="1">
      <c r="A116" s="77" t="s">
        <v>5156</v>
      </c>
      <c r="B116" s="11" t="s">
        <v>7149</v>
      </c>
      <c r="C116" s="11" t="s">
        <v>7149</v>
      </c>
      <c r="D116" s="11" t="s">
        <v>7149</v>
      </c>
      <c r="E116" s="11" t="s">
        <v>7149</v>
      </c>
      <c r="F116" s="11" t="s">
        <v>7149</v>
      </c>
      <c r="G116" s="78" t="s">
        <v>5157</v>
      </c>
      <c r="H116" s="11" t="s">
        <v>5159</v>
      </c>
      <c r="I116" s="11" t="s">
        <v>5159</v>
      </c>
      <c r="J116" s="11" t="s">
        <v>5160</v>
      </c>
      <c r="K116" s="11" t="s">
        <v>5160</v>
      </c>
    </row>
    <row r="117" spans="1:11" s="11" customFormat="1" hidden="1">
      <c r="A117" s="77" t="s">
        <v>5169</v>
      </c>
      <c r="B117" s="11" t="s">
        <v>7149</v>
      </c>
      <c r="C117" s="11" t="s">
        <v>7149</v>
      </c>
      <c r="D117" s="11" t="s">
        <v>7149</v>
      </c>
      <c r="E117" s="11" t="s">
        <v>7149</v>
      </c>
      <c r="F117" s="11" t="s">
        <v>7149</v>
      </c>
      <c r="G117" s="78" t="s">
        <v>5170</v>
      </c>
      <c r="H117" s="11" t="s">
        <v>5173</v>
      </c>
      <c r="I117" s="11" t="s">
        <v>5172</v>
      </c>
      <c r="J117" s="11" t="s">
        <v>5174</v>
      </c>
      <c r="K117" s="11" t="s">
        <v>5174</v>
      </c>
    </row>
    <row r="118" spans="1:11" s="11" customFormat="1" hidden="1">
      <c r="A118" s="106" t="s">
        <v>5180</v>
      </c>
      <c r="B118" s="11" t="s">
        <v>7149</v>
      </c>
      <c r="C118" s="11" t="s">
        <v>7149</v>
      </c>
      <c r="D118" s="11" t="s">
        <v>7149</v>
      </c>
      <c r="E118" s="11" t="s">
        <v>7149</v>
      </c>
      <c r="F118" s="11" t="s">
        <v>7149</v>
      </c>
      <c r="G118" s="78" t="s">
        <v>5181</v>
      </c>
      <c r="H118" s="11" t="s">
        <v>5183</v>
      </c>
      <c r="I118" s="11" t="s">
        <v>5182</v>
      </c>
      <c r="J118" s="11" t="s">
        <v>5184</v>
      </c>
      <c r="K118" s="11" t="s">
        <v>5184</v>
      </c>
    </row>
    <row r="119" spans="1:11" s="11" customFormat="1" hidden="1">
      <c r="A119" s="77" t="s">
        <v>5239</v>
      </c>
      <c r="B119" s="11" t="s">
        <v>7149</v>
      </c>
      <c r="C119" s="11" t="s">
        <v>7149</v>
      </c>
      <c r="D119" s="11" t="s">
        <v>7152</v>
      </c>
      <c r="E119" s="11" t="s">
        <v>7156</v>
      </c>
      <c r="F119" s="11" t="s">
        <v>7156</v>
      </c>
      <c r="G119" s="78" t="s">
        <v>5240</v>
      </c>
      <c r="H119" s="11" t="s">
        <v>5241</v>
      </c>
      <c r="I119" s="11" t="s">
        <v>5242</v>
      </c>
      <c r="J119" s="11" t="s">
        <v>5244</v>
      </c>
      <c r="K119" s="11" t="s">
        <v>5243</v>
      </c>
    </row>
    <row r="120" spans="1:11" s="11" customFormat="1">
      <c r="A120" s="77" t="s">
        <v>5261</v>
      </c>
      <c r="B120" s="11" t="s">
        <v>7149</v>
      </c>
      <c r="C120" s="11" t="s">
        <v>7104</v>
      </c>
      <c r="D120" s="11" t="s">
        <v>7104</v>
      </c>
      <c r="E120" s="11" t="s">
        <v>7104</v>
      </c>
      <c r="F120" s="11" t="s">
        <v>7104</v>
      </c>
      <c r="G120" s="78" t="s">
        <v>5262</v>
      </c>
      <c r="H120" s="11" t="s">
        <v>5263</v>
      </c>
      <c r="I120" s="11" t="s">
        <v>7177</v>
      </c>
      <c r="J120" s="11" t="s">
        <v>5259</v>
      </c>
      <c r="K120" s="11" t="s">
        <v>5264</v>
      </c>
    </row>
    <row r="121" spans="1:11" s="11" customFormat="1" hidden="1">
      <c r="A121" s="77" t="s">
        <v>5271</v>
      </c>
      <c r="B121" s="11" t="s">
        <v>7149</v>
      </c>
      <c r="C121" s="11" t="s">
        <v>7145</v>
      </c>
      <c r="D121" s="11" t="s">
        <v>7145</v>
      </c>
      <c r="E121" s="11" t="s">
        <v>7104</v>
      </c>
      <c r="F121" s="11" t="s">
        <v>7148</v>
      </c>
      <c r="G121" s="78" t="s">
        <v>5272</v>
      </c>
      <c r="H121" s="11" t="s">
        <v>5275</v>
      </c>
      <c r="I121" s="11" t="s">
        <v>5274</v>
      </c>
      <c r="J121" s="11" t="s">
        <v>5277</v>
      </c>
      <c r="K121" s="11" t="s">
        <v>5276</v>
      </c>
    </row>
    <row r="122" spans="1:11" s="11" customFormat="1" hidden="1">
      <c r="A122" s="106" t="s">
        <v>5334</v>
      </c>
      <c r="B122" s="11" t="s">
        <v>7149</v>
      </c>
      <c r="C122" s="11" t="s">
        <v>7149</v>
      </c>
      <c r="D122" s="11" t="s">
        <v>7149</v>
      </c>
      <c r="E122" s="11" t="s">
        <v>7149</v>
      </c>
      <c r="F122" s="11" t="s">
        <v>7149</v>
      </c>
      <c r="G122" s="78" t="s">
        <v>5335</v>
      </c>
      <c r="H122" s="11" t="s">
        <v>5338</v>
      </c>
      <c r="I122" s="11" t="s">
        <v>5337</v>
      </c>
      <c r="J122" s="11" t="s">
        <v>5339</v>
      </c>
      <c r="K122" s="11" t="s">
        <v>5339</v>
      </c>
    </row>
    <row r="123" spans="1:11" s="11" customFormat="1" hidden="1">
      <c r="A123" s="106" t="s">
        <v>5377</v>
      </c>
      <c r="B123" s="11" t="s">
        <v>7149</v>
      </c>
      <c r="C123" s="11" t="s">
        <v>7149</v>
      </c>
      <c r="D123" s="11" t="s">
        <v>7149</v>
      </c>
      <c r="E123" s="11" t="s">
        <v>7149</v>
      </c>
      <c r="F123" s="11" t="s">
        <v>7149</v>
      </c>
      <c r="G123" s="78" t="s">
        <v>5335</v>
      </c>
      <c r="H123" s="11" t="s">
        <v>5338</v>
      </c>
      <c r="I123" s="11" t="s">
        <v>5337</v>
      </c>
      <c r="J123" s="11" t="s">
        <v>5339</v>
      </c>
      <c r="K123" s="11" t="s">
        <v>5339</v>
      </c>
    </row>
    <row r="124" spans="1:11" s="11" customFormat="1" hidden="1">
      <c r="A124" s="106" t="s">
        <v>5416</v>
      </c>
      <c r="B124" s="11" t="s">
        <v>7149</v>
      </c>
      <c r="C124" s="11" t="s">
        <v>7149</v>
      </c>
      <c r="D124" s="11" t="s">
        <v>7149</v>
      </c>
      <c r="E124" s="11" t="s">
        <v>7149</v>
      </c>
      <c r="F124" s="11" t="s">
        <v>7149</v>
      </c>
      <c r="G124" s="78" t="s">
        <v>5378</v>
      </c>
      <c r="H124" s="11" t="s">
        <v>3276</v>
      </c>
      <c r="I124" s="11" t="s">
        <v>3276</v>
      </c>
      <c r="J124" s="11" t="s">
        <v>3276</v>
      </c>
      <c r="K124" s="11" t="s">
        <v>3276</v>
      </c>
    </row>
    <row r="125" spans="1:11" s="11" customFormat="1" hidden="1">
      <c r="A125" s="106" t="s">
        <v>5490</v>
      </c>
      <c r="B125" s="11" t="s">
        <v>7149</v>
      </c>
      <c r="C125" s="11" t="s">
        <v>7149</v>
      </c>
      <c r="D125" s="11" t="s">
        <v>7149</v>
      </c>
      <c r="E125" s="11" t="s">
        <v>7149</v>
      </c>
      <c r="F125" s="11" t="s">
        <v>7149</v>
      </c>
      <c r="G125" s="78" t="s">
        <v>5417</v>
      </c>
      <c r="H125" s="11" t="s">
        <v>5419</v>
      </c>
      <c r="I125" s="11" t="s">
        <v>5418</v>
      </c>
      <c r="J125" s="11" t="s">
        <v>5421</v>
      </c>
      <c r="K125" s="11" t="s">
        <v>5420</v>
      </c>
    </row>
    <row r="126" spans="1:11" s="11" customFormat="1">
      <c r="A126" s="106" t="s">
        <v>5507</v>
      </c>
      <c r="B126" s="11" t="s">
        <v>7149</v>
      </c>
      <c r="C126" s="11" t="s">
        <v>7149</v>
      </c>
      <c r="D126" s="11" t="s">
        <v>7104</v>
      </c>
      <c r="E126" s="11" t="s">
        <v>7149</v>
      </c>
      <c r="F126" s="11" t="s">
        <v>7104</v>
      </c>
      <c r="G126" s="78" t="s">
        <v>5491</v>
      </c>
      <c r="H126" s="11" t="s">
        <v>5494</v>
      </c>
      <c r="I126" s="11" t="s">
        <v>5493</v>
      </c>
      <c r="J126" s="11" t="s">
        <v>5496</v>
      </c>
      <c r="K126" s="11" t="s">
        <v>5495</v>
      </c>
    </row>
    <row r="127" spans="1:11" s="11" customFormat="1" ht="30" hidden="1">
      <c r="A127" s="106" t="s">
        <v>5567</v>
      </c>
      <c r="B127" s="11" t="s">
        <v>7149</v>
      </c>
      <c r="C127" s="11" t="s">
        <v>7153</v>
      </c>
      <c r="D127" s="11" t="s">
        <v>7153</v>
      </c>
      <c r="E127" s="112" t="s">
        <v>7155</v>
      </c>
      <c r="F127" s="111" t="s">
        <v>7155</v>
      </c>
      <c r="G127" s="78" t="s">
        <v>5508</v>
      </c>
      <c r="H127" s="11" t="s">
        <v>5510</v>
      </c>
      <c r="I127" s="11" t="s">
        <v>5509</v>
      </c>
      <c r="J127" s="11" t="s">
        <v>5511</v>
      </c>
      <c r="K127" s="11" t="s">
        <v>5511</v>
      </c>
    </row>
    <row r="128" spans="1:11" s="11" customFormat="1" hidden="1">
      <c r="A128" s="106" t="s">
        <v>5642</v>
      </c>
      <c r="B128" s="11" t="s">
        <v>7149</v>
      </c>
      <c r="C128" s="11" t="s">
        <v>7149</v>
      </c>
      <c r="D128" s="11" t="s">
        <v>7149</v>
      </c>
      <c r="E128" s="11" t="s">
        <v>7149</v>
      </c>
      <c r="F128" s="11" t="s">
        <v>7149</v>
      </c>
      <c r="G128" s="78" t="s">
        <v>5568</v>
      </c>
      <c r="H128" s="11" t="s">
        <v>5571</v>
      </c>
      <c r="I128" s="11" t="s">
        <v>5570</v>
      </c>
      <c r="J128" s="11" t="s">
        <v>5573</v>
      </c>
      <c r="K128" s="11" t="s">
        <v>5572</v>
      </c>
    </row>
    <row r="129" spans="1:11" s="11" customFormat="1" hidden="1">
      <c r="A129" s="106" t="s">
        <v>5653</v>
      </c>
      <c r="B129" s="11" t="s">
        <v>7149</v>
      </c>
      <c r="C129" s="11" t="s">
        <v>7149</v>
      </c>
      <c r="D129" s="11" t="s">
        <v>7149</v>
      </c>
      <c r="E129" s="11" t="s">
        <v>7149</v>
      </c>
      <c r="F129" s="11" t="s">
        <v>7149</v>
      </c>
      <c r="G129" s="78" t="s">
        <v>5643</v>
      </c>
      <c r="H129" s="11" t="s">
        <v>5645</v>
      </c>
      <c r="I129" s="11" t="s">
        <v>5644</v>
      </c>
      <c r="J129" s="11" t="s">
        <v>5646</v>
      </c>
      <c r="K129" s="11" t="s">
        <v>5646</v>
      </c>
    </row>
    <row r="130" spans="1:11" s="11" customFormat="1" hidden="1">
      <c r="A130" s="106" t="s">
        <v>5835</v>
      </c>
      <c r="B130" s="11" t="s">
        <v>7149</v>
      </c>
      <c r="C130" s="11" t="s">
        <v>7149</v>
      </c>
      <c r="D130" s="11" t="s">
        <v>7149</v>
      </c>
      <c r="E130" s="11" t="s">
        <v>7149</v>
      </c>
      <c r="F130" s="11" t="s">
        <v>7149</v>
      </c>
      <c r="G130" s="78" t="s">
        <v>5654</v>
      </c>
      <c r="H130" s="11" t="s">
        <v>6896</v>
      </c>
      <c r="I130" s="11" t="s">
        <v>5656</v>
      </c>
      <c r="J130" s="11" t="s">
        <v>5659</v>
      </c>
      <c r="K130" s="11" t="s">
        <v>5658</v>
      </c>
    </row>
    <row r="131" spans="1:11" s="11" customFormat="1" hidden="1">
      <c r="A131" s="77" t="s">
        <v>6552</v>
      </c>
      <c r="B131" s="11" t="s">
        <v>7149</v>
      </c>
      <c r="C131" s="11" t="s">
        <v>7149</v>
      </c>
      <c r="D131" s="11" t="s">
        <v>7149</v>
      </c>
      <c r="E131" s="11" t="s">
        <v>7149</v>
      </c>
      <c r="F131" s="11" t="s">
        <v>7149</v>
      </c>
      <c r="G131" s="78" t="s">
        <v>7178</v>
      </c>
      <c r="H131" s="11" t="s">
        <v>7179</v>
      </c>
      <c r="I131" s="11" t="s">
        <v>5838</v>
      </c>
      <c r="J131" s="11" t="s">
        <v>5841</v>
      </c>
      <c r="K131" s="11" t="s">
        <v>5840</v>
      </c>
    </row>
    <row r="132" spans="1:11" s="11" customFormat="1" hidden="1">
      <c r="A132" s="106" t="s">
        <v>6552</v>
      </c>
      <c r="B132" s="11" t="s">
        <v>7149</v>
      </c>
      <c r="C132" s="11" t="s">
        <v>7149</v>
      </c>
      <c r="D132" s="11" t="s">
        <v>7149</v>
      </c>
      <c r="E132" s="11" t="s">
        <v>7156</v>
      </c>
      <c r="F132" s="11" t="s">
        <v>7149</v>
      </c>
      <c r="G132" s="78" t="s">
        <v>7180</v>
      </c>
      <c r="H132" s="11" t="s">
        <v>6556</v>
      </c>
      <c r="I132" s="110" t="s">
        <v>6555</v>
      </c>
      <c r="J132" s="110" t="s">
        <v>6558</v>
      </c>
      <c r="K132" s="110" t="s">
        <v>6557</v>
      </c>
    </row>
    <row r="133" spans="1:11" s="11" customFormat="1"/>
    <row r="134" spans="1:11" s="11" customFormat="1"/>
    <row r="135" spans="1:11" s="11" customFormat="1"/>
    <row r="136" spans="1:11" s="11" customFormat="1"/>
    <row r="137" spans="1:11" s="11" customFormat="1"/>
    <row r="138" spans="1:11" s="11" customFormat="1"/>
    <row r="139" spans="1:11" s="11" customFormat="1"/>
    <row r="140" spans="1:11" s="11" customFormat="1"/>
    <row r="141" spans="1:11" s="11" customFormat="1"/>
    <row r="142" spans="1:11" s="11" customFormat="1"/>
  </sheetData>
  <autoFilter ref="A45:Q132">
    <filterColumn colId="1">
      <filters>
        <filter val="Sen"/>
      </filters>
    </filterColumn>
    <filterColumn colId="3">
      <filters>
        <filter val="-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>
    <tabColor theme="9"/>
  </sheetPr>
  <dimension ref="A1:W87"/>
  <sheetViews>
    <sheetView workbookViewId="0"/>
  </sheetViews>
  <sheetFormatPr baseColWidth="10" defaultRowHeight="15" x14ac:dyDescent="0"/>
  <cols>
    <col min="1" max="1" width="18.1640625" customWidth="1"/>
    <col min="2" max="2" width="12" customWidth="1"/>
    <col min="3" max="3" width="13" customWidth="1"/>
    <col min="4" max="4" width="14" customWidth="1"/>
    <col min="5" max="5" width="18.6640625" customWidth="1"/>
    <col min="6" max="6" width="10.5" customWidth="1"/>
    <col min="7" max="7" width="9.6640625" customWidth="1"/>
    <col min="8" max="8" width="26.83203125" customWidth="1"/>
    <col min="9" max="9" width="27.5" customWidth="1"/>
    <col min="10" max="11" width="40.5" customWidth="1"/>
    <col min="12" max="12" width="34.5" customWidth="1"/>
    <col min="13" max="13" width="38.33203125" customWidth="1"/>
  </cols>
  <sheetData>
    <row r="1" spans="1:12" ht="16" thickBot="1">
      <c r="A1" s="1" t="s">
        <v>734</v>
      </c>
      <c r="D1" t="s">
        <v>7097</v>
      </c>
      <c r="G1">
        <f>SUM(G11,G21,G27)</f>
        <v>53</v>
      </c>
    </row>
    <row r="2" spans="1:12">
      <c r="A2" s="164" t="s">
        <v>7135</v>
      </c>
      <c r="B2" s="90"/>
      <c r="C2" s="90"/>
      <c r="D2" s="90"/>
      <c r="E2" s="90" t="s">
        <v>7110</v>
      </c>
      <c r="F2" s="90"/>
      <c r="G2" s="90"/>
      <c r="H2" s="7"/>
      <c r="K2" s="27"/>
    </row>
    <row r="3" spans="1:12">
      <c r="A3" s="20"/>
      <c r="B3" s="21"/>
      <c r="C3" s="21" t="s">
        <v>12</v>
      </c>
      <c r="D3" s="21" t="s">
        <v>7099</v>
      </c>
      <c r="E3" s="23"/>
      <c r="F3" s="21"/>
      <c r="G3" s="21" t="s">
        <v>14</v>
      </c>
      <c r="H3" s="24" t="s">
        <v>7100</v>
      </c>
      <c r="K3" s="27"/>
    </row>
    <row r="4" spans="1:12">
      <c r="A4" s="37" t="s">
        <v>1210</v>
      </c>
      <c r="B4" s="38"/>
      <c r="C4" s="38">
        <f>SUM(C14+C31)</f>
        <v>33</v>
      </c>
      <c r="D4" s="38">
        <f>SUM(D14+D31)</f>
        <v>42</v>
      </c>
      <c r="E4" s="38" t="s">
        <v>1210</v>
      </c>
      <c r="F4" s="38"/>
      <c r="G4" s="38">
        <f>SUM(G14,G31)</f>
        <v>40</v>
      </c>
      <c r="H4" s="40">
        <f>SUM(H14,H31)</f>
        <v>40</v>
      </c>
      <c r="K4" s="27"/>
    </row>
    <row r="5" spans="1:12">
      <c r="A5" s="41"/>
      <c r="B5" s="42"/>
      <c r="C5" s="42"/>
      <c r="D5" s="42"/>
      <c r="E5" s="42" t="s">
        <v>37</v>
      </c>
      <c r="F5" s="42"/>
      <c r="G5" s="42">
        <f>SUM(G15)</f>
        <v>2</v>
      </c>
      <c r="H5" s="44">
        <f>SUM(H15)</f>
        <v>2</v>
      </c>
      <c r="K5" s="27"/>
    </row>
    <row r="6" spans="1:12">
      <c r="A6" s="25" t="s">
        <v>7194</v>
      </c>
      <c r="B6" s="21"/>
      <c r="C6" s="21">
        <f>SUM(C25)</f>
        <v>1</v>
      </c>
      <c r="D6" s="21">
        <f>SUM(D25)</f>
        <v>1</v>
      </c>
      <c r="E6" s="21" t="s">
        <v>1210</v>
      </c>
      <c r="F6" s="21"/>
      <c r="G6" s="21">
        <v>1</v>
      </c>
      <c r="H6" s="24">
        <v>1</v>
      </c>
      <c r="K6" s="27"/>
    </row>
    <row r="7" spans="1:12">
      <c r="A7" s="25" t="s">
        <v>83</v>
      </c>
      <c r="B7" s="21"/>
      <c r="C7" s="21">
        <f>SUM(C16,C32)</f>
        <v>13</v>
      </c>
      <c r="D7" s="21">
        <f>SUM(D16,D32)</f>
        <v>8</v>
      </c>
      <c r="E7" s="21" t="s">
        <v>7112</v>
      </c>
      <c r="F7" s="21"/>
      <c r="G7" s="21">
        <f>SUM(G16)</f>
        <v>8</v>
      </c>
      <c r="H7" s="24">
        <f>SUM(H16)</f>
        <v>8</v>
      </c>
      <c r="K7" s="27"/>
    </row>
    <row r="8" spans="1:12">
      <c r="A8" s="25" t="s">
        <v>37</v>
      </c>
      <c r="B8" s="21"/>
      <c r="C8" s="21">
        <f>SUM(C17)</f>
        <v>6</v>
      </c>
      <c r="D8" s="21">
        <f>SUM(D17)</f>
        <v>2</v>
      </c>
      <c r="E8" s="28" t="s">
        <v>7104</v>
      </c>
      <c r="F8" s="21"/>
      <c r="G8" s="21">
        <v>2</v>
      </c>
      <c r="H8" s="24">
        <v>2</v>
      </c>
      <c r="K8" s="27"/>
    </row>
    <row r="9" spans="1:12" ht="16" thickBot="1">
      <c r="A9" s="161" t="s">
        <v>7107</v>
      </c>
      <c r="B9" s="47"/>
      <c r="C9" s="47">
        <f>SUM(C4:C8)</f>
        <v>53</v>
      </c>
      <c r="D9" s="47">
        <f>SUM(D4:D8)</f>
        <v>53</v>
      </c>
      <c r="E9" s="165" t="s">
        <v>7107</v>
      </c>
      <c r="F9" s="47"/>
      <c r="G9" s="47">
        <f>SUM(G4:G8)</f>
        <v>53</v>
      </c>
      <c r="H9" s="6">
        <f>SUM(H4:H8)</f>
        <v>53</v>
      </c>
      <c r="K9" s="27"/>
    </row>
    <row r="10" spans="1:12">
      <c r="A10" s="1"/>
    </row>
    <row r="11" spans="1:12" ht="16" thickBot="1">
      <c r="A11" s="35" t="s">
        <v>7181</v>
      </c>
      <c r="B11" s="27"/>
      <c r="C11" s="27"/>
      <c r="D11" s="27"/>
      <c r="E11" s="27" t="s">
        <v>7108</v>
      </c>
      <c r="F11" s="27"/>
      <c r="G11" s="27">
        <v>51</v>
      </c>
      <c r="H11" s="27"/>
      <c r="I11" s="27">
        <v>51</v>
      </c>
      <c r="J11" s="55" t="s">
        <v>7137</v>
      </c>
      <c r="K11" s="38"/>
      <c r="L11" s="39" t="s">
        <v>7138</v>
      </c>
    </row>
    <row r="12" spans="1:12">
      <c r="A12" s="54" t="s">
        <v>7135</v>
      </c>
      <c r="B12" s="17"/>
      <c r="C12" s="17"/>
      <c r="D12" s="18"/>
      <c r="E12" s="17" t="s">
        <v>7110</v>
      </c>
      <c r="F12" s="17"/>
      <c r="G12" s="17"/>
      <c r="H12" s="19"/>
      <c r="J12" s="56" t="s">
        <v>734</v>
      </c>
      <c r="K12" s="27"/>
      <c r="L12" s="34" t="s">
        <v>734</v>
      </c>
    </row>
    <row r="13" spans="1:12">
      <c r="A13" s="25"/>
      <c r="B13" s="21"/>
      <c r="C13" s="21" t="s">
        <v>12</v>
      </c>
      <c r="D13" s="22" t="s">
        <v>7099</v>
      </c>
      <c r="E13" s="21"/>
      <c r="F13" s="21"/>
      <c r="G13" s="21" t="s">
        <v>14</v>
      </c>
      <c r="H13" s="24" t="s">
        <v>7100</v>
      </c>
      <c r="J13" s="56" t="s">
        <v>7182</v>
      </c>
      <c r="K13" s="27"/>
      <c r="L13" s="34" t="s">
        <v>7182</v>
      </c>
    </row>
    <row r="14" spans="1:12">
      <c r="A14" s="37" t="s">
        <v>1210</v>
      </c>
      <c r="B14" s="38" t="s">
        <v>7183</v>
      </c>
      <c r="C14" s="38">
        <f>COUNTIF(C35:C85,J12)+COUNTIF(C35:C85,J13)</f>
        <v>33</v>
      </c>
      <c r="D14" s="39">
        <f>COUNTIF(D35:D85,J12)+COUNTIF(D35:D85,J13)</f>
        <v>41</v>
      </c>
      <c r="E14" s="38" t="s">
        <v>1210</v>
      </c>
      <c r="F14" s="38" t="s">
        <v>7183</v>
      </c>
      <c r="G14" s="38">
        <f>COUNTIFS(D35:D85,J12,E35:E85,J12)+COUNTIFS(D35:D85,J13,E35:E85,J13)</f>
        <v>39</v>
      </c>
      <c r="H14" s="40">
        <f>COUNTIFS(D35:D85,J12,F35:F85,J12)+COUNTIFS(D35:D85,J13,F35:F85,J13)</f>
        <v>39</v>
      </c>
      <c r="J14" s="56"/>
      <c r="K14" s="27"/>
      <c r="L14" s="34"/>
    </row>
    <row r="15" spans="1:12">
      <c r="A15" s="41"/>
      <c r="B15" s="42"/>
      <c r="C15" s="42"/>
      <c r="D15" s="43"/>
      <c r="E15" s="42" t="s">
        <v>37</v>
      </c>
      <c r="F15" s="42" t="s">
        <v>7104</v>
      </c>
      <c r="G15" s="42">
        <v>2</v>
      </c>
      <c r="H15" s="44">
        <v>2</v>
      </c>
      <c r="J15" s="56" t="s">
        <v>7184</v>
      </c>
      <c r="K15" s="27"/>
      <c r="L15" s="34" t="s">
        <v>7185</v>
      </c>
    </row>
    <row r="16" spans="1:12">
      <c r="A16" s="25" t="s">
        <v>83</v>
      </c>
      <c r="B16" s="21" t="s">
        <v>7186</v>
      </c>
      <c r="C16" s="21">
        <f>COUNTIF(C35:C85,J15)+COUNTIF(C35:C85,J16)+COUNTIF(C35:C85,J17)+COUNTIF(C35:C85,J18)+COUNTIF(C35:C85,J19)</f>
        <v>12</v>
      </c>
      <c r="D16" s="22">
        <f>COUNTIF(D35:D85,J15)+COUNTIF(D35:D85,J16)+COUNTIF(D35:D85,J17)+COUNTIF(D35:D85,J18)+COUNTIF(D35:D85,J19)</f>
        <v>8</v>
      </c>
      <c r="E16" s="21" t="s">
        <v>7112</v>
      </c>
      <c r="F16" s="21" t="s">
        <v>7186</v>
      </c>
      <c r="G16" s="21">
        <f>COUNTIF(E35:E85,L15)+COUNTIF(E35:E85,L16)+COUNTIF(E35:E85,L17)+COUNTIF(E35:E85,L18)+COUNTIF(E35:E85,L19)+COUNTIF(E35:E85,L21)</f>
        <v>8</v>
      </c>
      <c r="H16" s="24">
        <f>COUNTIF(F35:F85,L15)+COUNTIF(F35:F85,L16)+COUNTIF(F35:F85,L17)+COUNTIF(F35:F85,L18)+COUNTIF(F35:F85,L19)+COUNTIF(F35:F85,L21)</f>
        <v>8</v>
      </c>
      <c r="J16" s="56" t="s">
        <v>7139</v>
      </c>
      <c r="K16" s="27"/>
      <c r="L16" s="34" t="s">
        <v>7187</v>
      </c>
    </row>
    <row r="17" spans="1:12">
      <c r="A17" s="37" t="s">
        <v>37</v>
      </c>
      <c r="B17" s="38" t="s">
        <v>7104</v>
      </c>
      <c r="C17" s="38">
        <f>COUNTIF(C35:C85,J22)</f>
        <v>6</v>
      </c>
      <c r="D17" s="39">
        <f>COUNTIF(D35:D85,J22)</f>
        <v>2</v>
      </c>
      <c r="E17" s="38" t="s">
        <v>7105</v>
      </c>
      <c r="F17" s="38" t="s">
        <v>734</v>
      </c>
      <c r="G17" s="38">
        <v>2</v>
      </c>
      <c r="H17" s="40">
        <v>2</v>
      </c>
      <c r="J17" s="56" t="s">
        <v>7188</v>
      </c>
      <c r="K17" s="27"/>
      <c r="L17" s="34" t="s">
        <v>7189</v>
      </c>
    </row>
    <row r="18" spans="1:12">
      <c r="A18" s="41"/>
      <c r="B18" s="42"/>
      <c r="C18" s="42"/>
      <c r="D18" s="43"/>
      <c r="E18" s="42"/>
      <c r="F18" s="42"/>
      <c r="G18" s="42"/>
      <c r="H18" s="44"/>
      <c r="J18" s="56" t="s">
        <v>7145</v>
      </c>
      <c r="K18" s="27"/>
      <c r="L18" s="34" t="s">
        <v>7148</v>
      </c>
    </row>
    <row r="19" spans="1:12" ht="16" thickBot="1">
      <c r="A19" s="67"/>
      <c r="B19" s="68" t="s">
        <v>7190</v>
      </c>
      <c r="C19" s="30">
        <f>SUM(C14:C17)</f>
        <v>51</v>
      </c>
      <c r="D19" s="31">
        <f>SUM(D14:D17)</f>
        <v>51</v>
      </c>
      <c r="E19" s="30"/>
      <c r="F19" s="30"/>
      <c r="G19" s="30">
        <f>SUM(G14:G18)</f>
        <v>51</v>
      </c>
      <c r="H19" s="33">
        <f>SUM(H14:H18)</f>
        <v>51</v>
      </c>
      <c r="J19" s="56" t="s">
        <v>7128</v>
      </c>
      <c r="K19" s="27"/>
      <c r="L19" s="34" t="s">
        <v>7129</v>
      </c>
    </row>
    <row r="20" spans="1:12">
      <c r="A20" s="27"/>
      <c r="B20" s="62"/>
      <c r="C20" s="27"/>
      <c r="D20" s="27"/>
      <c r="E20" s="27"/>
      <c r="F20" s="27"/>
      <c r="G20" s="27"/>
      <c r="H20" s="27"/>
      <c r="J20" s="56"/>
      <c r="K20" s="27"/>
      <c r="L20" s="34"/>
    </row>
    <row r="21" spans="1:12" ht="16" thickBot="1">
      <c r="A21" s="56"/>
      <c r="B21" s="27"/>
      <c r="C21" s="27"/>
      <c r="D21" s="27"/>
      <c r="E21" s="27" t="s">
        <v>7108</v>
      </c>
      <c r="F21" s="27"/>
      <c r="G21" s="27">
        <v>1</v>
      </c>
      <c r="J21" s="56" t="s">
        <v>7191</v>
      </c>
      <c r="K21" s="27"/>
      <c r="L21" s="34" t="s">
        <v>7192</v>
      </c>
    </row>
    <row r="22" spans="1:12">
      <c r="A22" s="16" t="s">
        <v>7193</v>
      </c>
      <c r="B22" s="17"/>
      <c r="C22" s="17"/>
      <c r="D22" s="18"/>
      <c r="E22" s="17"/>
      <c r="F22" s="17"/>
      <c r="G22" s="17" t="s">
        <v>7108</v>
      </c>
      <c r="H22" s="19">
        <v>1</v>
      </c>
      <c r="J22" s="59" t="s">
        <v>7104</v>
      </c>
      <c r="K22" s="42"/>
      <c r="L22" s="43" t="s">
        <v>7104</v>
      </c>
    </row>
    <row r="23" spans="1:12">
      <c r="A23" s="69" t="s">
        <v>7135</v>
      </c>
      <c r="B23" s="21"/>
      <c r="C23" s="21"/>
      <c r="D23" s="22"/>
      <c r="E23" s="21" t="s">
        <v>7110</v>
      </c>
      <c r="F23" s="21"/>
      <c r="G23" s="21"/>
      <c r="H23" s="24"/>
      <c r="J23" s="27"/>
      <c r="K23" s="27"/>
      <c r="L23" s="34"/>
    </row>
    <row r="24" spans="1:12">
      <c r="A24" s="25"/>
      <c r="B24" s="21"/>
      <c r="C24" s="21" t="s">
        <v>12</v>
      </c>
      <c r="D24" s="22" t="s">
        <v>7099</v>
      </c>
      <c r="E24" s="21"/>
      <c r="F24" s="21"/>
      <c r="G24" s="21" t="s">
        <v>14</v>
      </c>
      <c r="H24" s="24" t="s">
        <v>7100</v>
      </c>
    </row>
    <row r="25" spans="1:12" ht="16" thickBot="1">
      <c r="A25" s="67" t="s">
        <v>7194</v>
      </c>
      <c r="B25" s="30" t="s">
        <v>734</v>
      </c>
      <c r="C25" s="30">
        <v>1</v>
      </c>
      <c r="D25" s="31">
        <v>1</v>
      </c>
      <c r="E25" s="30" t="s">
        <v>1210</v>
      </c>
      <c r="F25" s="30" t="s">
        <v>734</v>
      </c>
      <c r="G25" s="30">
        <v>1</v>
      </c>
      <c r="H25" s="70">
        <v>1</v>
      </c>
    </row>
    <row r="26" spans="1:12">
      <c r="A26" s="56"/>
    </row>
    <row r="27" spans="1:12" ht="16" thickBot="1">
      <c r="E27" s="27" t="s">
        <v>7108</v>
      </c>
      <c r="G27">
        <v>1</v>
      </c>
    </row>
    <row r="28" spans="1:12">
      <c r="A28" s="16" t="s">
        <v>7197</v>
      </c>
      <c r="B28" s="17"/>
      <c r="C28" s="17"/>
      <c r="D28" s="18"/>
      <c r="E28" s="17"/>
      <c r="F28" s="17"/>
      <c r="G28" s="17" t="s">
        <v>7108</v>
      </c>
      <c r="H28" s="19">
        <v>1</v>
      </c>
    </row>
    <row r="29" spans="1:12">
      <c r="A29" s="69" t="s">
        <v>7135</v>
      </c>
      <c r="B29" s="21"/>
      <c r="C29" s="21"/>
      <c r="D29" s="22" t="s">
        <v>7110</v>
      </c>
      <c r="E29" s="21"/>
      <c r="F29" s="21"/>
      <c r="G29" s="21"/>
      <c r="H29" s="24"/>
    </row>
    <row r="30" spans="1:12">
      <c r="A30" s="25"/>
      <c r="B30" s="21"/>
      <c r="C30" s="21" t="s">
        <v>12</v>
      </c>
      <c r="D30" s="22" t="s">
        <v>7099</v>
      </c>
      <c r="E30" s="21"/>
      <c r="F30" s="21"/>
      <c r="G30" s="21" t="s">
        <v>14</v>
      </c>
      <c r="H30" s="24" t="s">
        <v>7100</v>
      </c>
    </row>
    <row r="31" spans="1:12">
      <c r="A31" s="25" t="s">
        <v>1210</v>
      </c>
      <c r="B31" s="21" t="s">
        <v>7191</v>
      </c>
      <c r="C31" s="21">
        <v>0</v>
      </c>
      <c r="D31" s="22">
        <v>1</v>
      </c>
      <c r="E31" s="21" t="s">
        <v>1210</v>
      </c>
      <c r="F31" s="21" t="s">
        <v>7191</v>
      </c>
      <c r="G31" s="21">
        <v>1</v>
      </c>
      <c r="H31" s="24">
        <v>1</v>
      </c>
    </row>
    <row r="32" spans="1:12" ht="16" thickBot="1">
      <c r="A32" s="67" t="s">
        <v>83</v>
      </c>
      <c r="B32" s="30" t="s">
        <v>7198</v>
      </c>
      <c r="C32" s="30">
        <v>1</v>
      </c>
      <c r="D32" s="31"/>
      <c r="E32" s="30"/>
      <c r="F32" s="30"/>
      <c r="G32" s="30"/>
      <c r="H32" s="33"/>
    </row>
    <row r="34" spans="1:23" s="1" customFormat="1">
      <c r="A34" s="1" t="s">
        <v>7116</v>
      </c>
      <c r="B34" s="1" t="s">
        <v>7117</v>
      </c>
      <c r="C34" s="1" t="s">
        <v>12</v>
      </c>
      <c r="D34" s="1" t="s">
        <v>7099</v>
      </c>
      <c r="E34" s="1" t="s">
        <v>14</v>
      </c>
      <c r="F34" s="1" t="s">
        <v>7100</v>
      </c>
      <c r="G34" s="1" t="s">
        <v>7118</v>
      </c>
      <c r="H34" s="1" t="s">
        <v>7119</v>
      </c>
      <c r="I34" s="1" t="s">
        <v>7121</v>
      </c>
      <c r="J34" s="1" t="s">
        <v>7120</v>
      </c>
      <c r="K34" s="1" t="s">
        <v>7122</v>
      </c>
      <c r="Q34"/>
      <c r="R34"/>
      <c r="S34"/>
      <c r="T34"/>
      <c r="U34"/>
      <c r="V34"/>
      <c r="W34"/>
    </row>
    <row r="35" spans="1:23" hidden="1">
      <c r="A35" s="14" t="s">
        <v>1307</v>
      </c>
      <c r="B35" t="s">
        <v>734</v>
      </c>
      <c r="C35" t="s">
        <v>7104</v>
      </c>
      <c r="D35" t="s">
        <v>734</v>
      </c>
      <c r="E35" t="s">
        <v>734</v>
      </c>
      <c r="F35" t="s">
        <v>734</v>
      </c>
      <c r="G35" s="10" t="s">
        <v>1308</v>
      </c>
      <c r="H35" t="s">
        <v>1311</v>
      </c>
      <c r="I35" t="s">
        <v>1310</v>
      </c>
      <c r="J35" t="s">
        <v>1313</v>
      </c>
      <c r="K35" t="s">
        <v>1312</v>
      </c>
      <c r="L35" t="b">
        <f t="shared" ref="L35:L66" si="0">EXACT(E35,F35)</f>
        <v>1</v>
      </c>
    </row>
    <row r="36" spans="1:23">
      <c r="A36" s="14" t="s">
        <v>1314</v>
      </c>
      <c r="B36" t="s">
        <v>734</v>
      </c>
      <c r="C36" t="s">
        <v>7128</v>
      </c>
      <c r="D36" t="s">
        <v>7128</v>
      </c>
      <c r="E36" t="s">
        <v>7129</v>
      </c>
      <c r="F36" t="s">
        <v>7129</v>
      </c>
      <c r="G36" s="10" t="s">
        <v>1315</v>
      </c>
      <c r="H36" t="s">
        <v>1318</v>
      </c>
      <c r="I36" t="s">
        <v>1317</v>
      </c>
      <c r="J36" t="s">
        <v>1320</v>
      </c>
      <c r="K36" t="s">
        <v>1319</v>
      </c>
      <c r="L36" t="b">
        <f t="shared" si="0"/>
        <v>1</v>
      </c>
    </row>
    <row r="37" spans="1:23" hidden="1">
      <c r="A37" s="14" t="s">
        <v>1347</v>
      </c>
      <c r="B37" t="s">
        <v>734</v>
      </c>
      <c r="C37" t="s">
        <v>734</v>
      </c>
      <c r="D37" t="s">
        <v>734</v>
      </c>
      <c r="E37" t="s">
        <v>734</v>
      </c>
      <c r="F37" t="s">
        <v>734</v>
      </c>
      <c r="G37" s="10" t="s">
        <v>1348</v>
      </c>
      <c r="H37" t="s">
        <v>1351</v>
      </c>
      <c r="I37" t="s">
        <v>1350</v>
      </c>
      <c r="J37" t="s">
        <v>1352</v>
      </c>
      <c r="K37" t="s">
        <v>1352</v>
      </c>
      <c r="L37" t="b">
        <f t="shared" si="0"/>
        <v>1</v>
      </c>
    </row>
    <row r="38" spans="1:23" hidden="1">
      <c r="A38" s="14" t="s">
        <v>2229</v>
      </c>
      <c r="B38" t="s">
        <v>734</v>
      </c>
      <c r="C38" t="s">
        <v>734</v>
      </c>
      <c r="D38" t="s">
        <v>734</v>
      </c>
      <c r="E38" t="s">
        <v>734</v>
      </c>
      <c r="F38" t="s">
        <v>734</v>
      </c>
      <c r="G38" s="10" t="s">
        <v>7199</v>
      </c>
      <c r="H38" t="s">
        <v>7200</v>
      </c>
      <c r="I38" t="s">
        <v>2231</v>
      </c>
      <c r="J38" t="s">
        <v>2233</v>
      </c>
      <c r="K38" t="s">
        <v>2232</v>
      </c>
      <c r="L38" t="b">
        <f t="shared" si="0"/>
        <v>1</v>
      </c>
    </row>
    <row r="39" spans="1:23" hidden="1">
      <c r="A39" s="14" t="s">
        <v>2433</v>
      </c>
      <c r="B39" t="s">
        <v>734</v>
      </c>
      <c r="C39" t="s">
        <v>7184</v>
      </c>
      <c r="D39" s="56" t="s">
        <v>7182</v>
      </c>
      <c r="E39" s="56" t="s">
        <v>7182</v>
      </c>
      <c r="F39" s="56" t="s">
        <v>7182</v>
      </c>
      <c r="G39" s="10" t="s">
        <v>2434</v>
      </c>
      <c r="H39" t="s">
        <v>2436</v>
      </c>
      <c r="I39" t="s">
        <v>2435</v>
      </c>
      <c r="J39" t="s">
        <v>2438</v>
      </c>
      <c r="K39" t="s">
        <v>2437</v>
      </c>
      <c r="L39" t="b">
        <f t="shared" si="0"/>
        <v>1</v>
      </c>
    </row>
    <row r="40" spans="1:23">
      <c r="A40" s="14" t="s">
        <v>2650</v>
      </c>
      <c r="B40" t="s">
        <v>734</v>
      </c>
      <c r="C40" t="s">
        <v>7139</v>
      </c>
      <c r="D40" t="s">
        <v>7139</v>
      </c>
      <c r="E40" t="s">
        <v>7185</v>
      </c>
      <c r="F40" t="s">
        <v>7185</v>
      </c>
      <c r="G40" s="10" t="s">
        <v>2651</v>
      </c>
      <c r="H40" t="s">
        <v>2654</v>
      </c>
      <c r="I40" t="s">
        <v>2653</v>
      </c>
      <c r="J40" t="s">
        <v>2655</v>
      </c>
      <c r="K40" t="s">
        <v>2655</v>
      </c>
      <c r="L40" t="b">
        <f t="shared" si="0"/>
        <v>1</v>
      </c>
    </row>
    <row r="41" spans="1:23" hidden="1">
      <c r="A41" s="14" t="s">
        <v>2703</v>
      </c>
      <c r="B41" t="s">
        <v>734</v>
      </c>
      <c r="C41" t="s">
        <v>734</v>
      </c>
      <c r="D41" t="s">
        <v>734</v>
      </c>
      <c r="E41" t="s">
        <v>734</v>
      </c>
      <c r="F41" t="s">
        <v>734</v>
      </c>
      <c r="G41" s="10" t="s">
        <v>2704</v>
      </c>
      <c r="H41" t="s">
        <v>2707</v>
      </c>
      <c r="I41" t="s">
        <v>2706</v>
      </c>
      <c r="J41" t="s">
        <v>2709</v>
      </c>
      <c r="K41" t="s">
        <v>2708</v>
      </c>
      <c r="L41" t="b">
        <f t="shared" si="0"/>
        <v>1</v>
      </c>
    </row>
    <row r="42" spans="1:23" hidden="1">
      <c r="A42" s="52" t="s">
        <v>3573</v>
      </c>
      <c r="B42" t="s">
        <v>734</v>
      </c>
      <c r="C42" t="s">
        <v>734</v>
      </c>
      <c r="D42" t="s">
        <v>734</v>
      </c>
      <c r="E42" t="s">
        <v>734</v>
      </c>
      <c r="F42" t="s">
        <v>734</v>
      </c>
      <c r="G42" t="s">
        <v>3574</v>
      </c>
      <c r="H42" t="s">
        <v>3577</v>
      </c>
      <c r="I42" t="s">
        <v>3576</v>
      </c>
      <c r="J42" t="s">
        <v>3579</v>
      </c>
      <c r="K42" t="s">
        <v>3578</v>
      </c>
      <c r="L42" t="b">
        <f t="shared" si="0"/>
        <v>1</v>
      </c>
    </row>
    <row r="43" spans="1:23" hidden="1">
      <c r="A43" s="52" t="s">
        <v>3580</v>
      </c>
      <c r="B43" t="s">
        <v>734</v>
      </c>
      <c r="C43" t="s">
        <v>734</v>
      </c>
      <c r="D43" t="s">
        <v>734</v>
      </c>
      <c r="E43" t="s">
        <v>734</v>
      </c>
      <c r="F43" t="s">
        <v>734</v>
      </c>
      <c r="G43" t="s">
        <v>3581</v>
      </c>
      <c r="H43" t="s">
        <v>3583</v>
      </c>
      <c r="I43" t="s">
        <v>3583</v>
      </c>
      <c r="J43" t="s">
        <v>3585</v>
      </c>
      <c r="K43" t="s">
        <v>3584</v>
      </c>
      <c r="L43" t="b">
        <f t="shared" si="0"/>
        <v>1</v>
      </c>
    </row>
    <row r="44" spans="1:23" hidden="1">
      <c r="A44" s="52" t="s">
        <v>3918</v>
      </c>
      <c r="B44" t="s">
        <v>734</v>
      </c>
      <c r="C44" t="s">
        <v>734</v>
      </c>
      <c r="D44" t="s">
        <v>734</v>
      </c>
      <c r="E44" t="s">
        <v>734</v>
      </c>
      <c r="F44" t="s">
        <v>734</v>
      </c>
      <c r="G44" s="10" t="s">
        <v>3919</v>
      </c>
      <c r="H44" t="s">
        <v>3920</v>
      </c>
      <c r="I44" t="s">
        <v>3921</v>
      </c>
      <c r="J44" t="s">
        <v>3923</v>
      </c>
      <c r="K44" t="s">
        <v>3922</v>
      </c>
      <c r="L44" t="b">
        <f t="shared" si="0"/>
        <v>1</v>
      </c>
    </row>
    <row r="45" spans="1:23" hidden="1">
      <c r="A45" s="14" t="s">
        <v>3924</v>
      </c>
      <c r="B45" t="s">
        <v>734</v>
      </c>
      <c r="C45" t="s">
        <v>7104</v>
      </c>
      <c r="D45" t="s">
        <v>734</v>
      </c>
      <c r="E45" t="s">
        <v>734</v>
      </c>
      <c r="F45" t="s">
        <v>7104</v>
      </c>
      <c r="G45" s="10" t="s">
        <v>3925</v>
      </c>
      <c r="H45" t="s">
        <v>3927</v>
      </c>
      <c r="I45" t="s">
        <v>3926</v>
      </c>
      <c r="J45" t="s">
        <v>3899</v>
      </c>
      <c r="K45" t="s">
        <v>4386</v>
      </c>
      <c r="L45" t="b">
        <f t="shared" si="0"/>
        <v>0</v>
      </c>
    </row>
    <row r="46" spans="1:23" hidden="1">
      <c r="A46" s="52" t="s">
        <v>3928</v>
      </c>
      <c r="B46" t="s">
        <v>734</v>
      </c>
      <c r="C46" t="s">
        <v>734</v>
      </c>
      <c r="D46" t="s">
        <v>734</v>
      </c>
      <c r="E46" t="s">
        <v>734</v>
      </c>
      <c r="F46" t="s">
        <v>734</v>
      </c>
      <c r="G46" s="10" t="s">
        <v>3929</v>
      </c>
      <c r="H46" t="s">
        <v>3931</v>
      </c>
      <c r="I46" t="s">
        <v>3926</v>
      </c>
      <c r="J46" t="s">
        <v>3926</v>
      </c>
      <c r="K46" t="s">
        <v>3926</v>
      </c>
      <c r="L46" t="b">
        <f t="shared" si="0"/>
        <v>1</v>
      </c>
    </row>
    <row r="47" spans="1:23" hidden="1">
      <c r="A47" s="52" t="s">
        <v>3938</v>
      </c>
      <c r="B47" t="s">
        <v>734</v>
      </c>
      <c r="C47" t="s">
        <v>734</v>
      </c>
      <c r="D47" t="s">
        <v>734</v>
      </c>
      <c r="E47" t="s">
        <v>734</v>
      </c>
      <c r="F47" t="s">
        <v>734</v>
      </c>
      <c r="G47" s="10" t="s">
        <v>3939</v>
      </c>
      <c r="H47" t="s">
        <v>3941</v>
      </c>
      <c r="I47" t="s">
        <v>3940</v>
      </c>
      <c r="J47" t="s">
        <v>3943</v>
      </c>
      <c r="K47" t="s">
        <v>3942</v>
      </c>
      <c r="L47" t="b">
        <f t="shared" si="0"/>
        <v>1</v>
      </c>
    </row>
    <row r="48" spans="1:23">
      <c r="A48" s="52" t="s">
        <v>3938</v>
      </c>
      <c r="B48" t="s">
        <v>734</v>
      </c>
      <c r="C48" t="s">
        <v>7133</v>
      </c>
      <c r="D48" t="s">
        <v>7145</v>
      </c>
      <c r="E48" t="s">
        <v>7148</v>
      </c>
      <c r="F48" t="s">
        <v>7148</v>
      </c>
      <c r="G48" s="10" t="s">
        <v>3939</v>
      </c>
      <c r="H48" t="s">
        <v>3941</v>
      </c>
      <c r="I48" t="s">
        <v>3940</v>
      </c>
      <c r="J48" t="s">
        <v>3943</v>
      </c>
      <c r="K48" t="s">
        <v>3942</v>
      </c>
      <c r="L48" t="b">
        <f t="shared" si="0"/>
        <v>1</v>
      </c>
    </row>
    <row r="49" spans="1:23" s="50" customFormat="1">
      <c r="A49" s="49" t="s">
        <v>3965</v>
      </c>
      <c r="B49" s="50" t="s">
        <v>734</v>
      </c>
      <c r="C49" s="50" t="s">
        <v>7188</v>
      </c>
      <c r="D49" s="50" t="s">
        <v>7201</v>
      </c>
      <c r="E49" s="71" t="s">
        <v>7187</v>
      </c>
      <c r="F49" s="71" t="s">
        <v>7187</v>
      </c>
      <c r="G49" s="51" t="s">
        <v>7202</v>
      </c>
      <c r="H49" s="50" t="s">
        <v>3968</v>
      </c>
      <c r="I49" s="50" t="s">
        <v>3967</v>
      </c>
      <c r="J49" s="50" t="s">
        <v>3970</v>
      </c>
      <c r="K49" s="50" t="s">
        <v>3969</v>
      </c>
      <c r="L49" t="b">
        <f t="shared" si="0"/>
        <v>1</v>
      </c>
      <c r="Q49"/>
      <c r="R49"/>
      <c r="S49"/>
      <c r="T49"/>
      <c r="U49"/>
      <c r="V49"/>
      <c r="W49"/>
    </row>
    <row r="50" spans="1:23" hidden="1">
      <c r="A50" s="52" t="s">
        <v>4164</v>
      </c>
      <c r="B50" t="s">
        <v>734</v>
      </c>
      <c r="C50" t="s">
        <v>7184</v>
      </c>
      <c r="D50" t="s">
        <v>734</v>
      </c>
      <c r="E50" t="s">
        <v>734</v>
      </c>
      <c r="F50" t="s">
        <v>734</v>
      </c>
      <c r="G50" s="10" t="s">
        <v>4165</v>
      </c>
      <c r="H50" t="s">
        <v>4168</v>
      </c>
      <c r="I50" t="s">
        <v>4167</v>
      </c>
      <c r="J50" t="s">
        <v>4169</v>
      </c>
      <c r="K50" t="s">
        <v>4169</v>
      </c>
      <c r="L50" t="b">
        <f t="shared" si="0"/>
        <v>1</v>
      </c>
    </row>
    <row r="51" spans="1:23" hidden="1">
      <c r="A51" s="52" t="s">
        <v>4350</v>
      </c>
      <c r="B51" t="s">
        <v>734</v>
      </c>
      <c r="C51" t="s">
        <v>734</v>
      </c>
      <c r="D51" t="s">
        <v>734</v>
      </c>
      <c r="E51" t="s">
        <v>734</v>
      </c>
      <c r="F51" t="s">
        <v>734</v>
      </c>
      <c r="G51" s="10" t="s">
        <v>4351</v>
      </c>
      <c r="H51" t="s">
        <v>4352</v>
      </c>
      <c r="I51" t="s">
        <v>3926</v>
      </c>
      <c r="J51" t="s">
        <v>3926</v>
      </c>
      <c r="K51" t="s">
        <v>3926</v>
      </c>
      <c r="L51" t="b">
        <f t="shared" si="0"/>
        <v>1</v>
      </c>
    </row>
    <row r="52" spans="1:23" hidden="1">
      <c r="A52" s="52" t="s">
        <v>4358</v>
      </c>
      <c r="B52" t="s">
        <v>734</v>
      </c>
      <c r="C52" t="s">
        <v>734</v>
      </c>
      <c r="D52" t="s">
        <v>734</v>
      </c>
      <c r="E52" t="s">
        <v>734</v>
      </c>
      <c r="F52" t="s">
        <v>734</v>
      </c>
      <c r="G52" s="10" t="s">
        <v>4359</v>
      </c>
      <c r="H52" t="s">
        <v>4361</v>
      </c>
      <c r="I52" t="s">
        <v>4360</v>
      </c>
      <c r="J52" t="s">
        <v>3926</v>
      </c>
      <c r="K52" t="s">
        <v>4362</v>
      </c>
      <c r="L52" t="b">
        <f t="shared" si="0"/>
        <v>1</v>
      </c>
    </row>
    <row r="53" spans="1:23" s="66" customFormat="1">
      <c r="A53" s="72" t="s">
        <v>4358</v>
      </c>
      <c r="B53" s="66" t="s">
        <v>734</v>
      </c>
      <c r="C53" s="66" t="s">
        <v>7145</v>
      </c>
      <c r="D53" s="66" t="s">
        <v>7145</v>
      </c>
      <c r="E53" s="66" t="s">
        <v>7148</v>
      </c>
      <c r="F53" s="66" t="s">
        <v>7148</v>
      </c>
      <c r="G53" s="73" t="s">
        <v>4359</v>
      </c>
      <c r="H53" s="66" t="s">
        <v>4361</v>
      </c>
      <c r="I53" s="66" t="s">
        <v>4360</v>
      </c>
      <c r="J53" s="66" t="s">
        <v>4362</v>
      </c>
      <c r="K53" s="66" t="s">
        <v>4362</v>
      </c>
      <c r="L53" t="b">
        <f t="shared" si="0"/>
        <v>1</v>
      </c>
    </row>
    <row r="54" spans="1:23" hidden="1">
      <c r="A54" s="52" t="s">
        <v>4369</v>
      </c>
      <c r="B54" t="s">
        <v>734</v>
      </c>
      <c r="C54" t="s">
        <v>734</v>
      </c>
      <c r="D54" t="s">
        <v>734</v>
      </c>
      <c r="E54" t="s">
        <v>7104</v>
      </c>
      <c r="F54" t="s">
        <v>734</v>
      </c>
      <c r="G54" s="10" t="s">
        <v>4370</v>
      </c>
      <c r="H54" t="s">
        <v>4372</v>
      </c>
      <c r="I54" t="s">
        <v>4371</v>
      </c>
      <c r="J54" s="64" t="s">
        <v>4374</v>
      </c>
      <c r="K54" s="64" t="s">
        <v>4373</v>
      </c>
      <c r="L54" t="b">
        <f t="shared" si="0"/>
        <v>0</v>
      </c>
    </row>
    <row r="55" spans="1:23" hidden="1">
      <c r="A55" s="52" t="s">
        <v>4495</v>
      </c>
      <c r="B55" t="s">
        <v>734</v>
      </c>
      <c r="C55" t="s">
        <v>734</v>
      </c>
      <c r="D55" t="s">
        <v>734</v>
      </c>
      <c r="E55" t="s">
        <v>734</v>
      </c>
      <c r="F55" t="s">
        <v>734</v>
      </c>
      <c r="G55" s="10" t="s">
        <v>4496</v>
      </c>
      <c r="H55" t="s">
        <v>4499</v>
      </c>
      <c r="I55" t="s">
        <v>4498</v>
      </c>
      <c r="J55" t="s">
        <v>4501</v>
      </c>
      <c r="K55" t="s">
        <v>4500</v>
      </c>
      <c r="L55" t="b">
        <f t="shared" si="0"/>
        <v>1</v>
      </c>
    </row>
    <row r="56" spans="1:23" hidden="1">
      <c r="A56" s="52" t="s">
        <v>4515</v>
      </c>
      <c r="B56" t="s">
        <v>734</v>
      </c>
      <c r="C56" t="s">
        <v>734</v>
      </c>
      <c r="D56" t="s">
        <v>734</v>
      </c>
      <c r="E56" t="s">
        <v>734</v>
      </c>
      <c r="F56" t="s">
        <v>734</v>
      </c>
      <c r="G56" s="10" t="s">
        <v>4516</v>
      </c>
      <c r="H56" t="s">
        <v>4519</v>
      </c>
      <c r="I56" t="s">
        <v>4518</v>
      </c>
      <c r="J56" t="s">
        <v>4521</v>
      </c>
      <c r="K56" t="s">
        <v>4520</v>
      </c>
      <c r="L56" t="b">
        <f t="shared" si="0"/>
        <v>1</v>
      </c>
    </row>
    <row r="57" spans="1:23" hidden="1">
      <c r="A57" s="52" t="s">
        <v>4597</v>
      </c>
      <c r="B57" t="s">
        <v>734</v>
      </c>
      <c r="C57" t="s">
        <v>734</v>
      </c>
      <c r="D57" t="s">
        <v>734</v>
      </c>
      <c r="E57" t="s">
        <v>734</v>
      </c>
      <c r="F57" t="s">
        <v>734</v>
      </c>
      <c r="G57" s="10" t="s">
        <v>4598</v>
      </c>
      <c r="H57" t="s">
        <v>4600</v>
      </c>
      <c r="I57" t="s">
        <v>4599</v>
      </c>
      <c r="J57" t="s">
        <v>3926</v>
      </c>
      <c r="K57" t="s">
        <v>4601</v>
      </c>
      <c r="L57" t="b">
        <f t="shared" si="0"/>
        <v>1</v>
      </c>
    </row>
    <row r="58" spans="1:23" hidden="1">
      <c r="A58" s="52" t="s">
        <v>4602</v>
      </c>
      <c r="B58" t="s">
        <v>734</v>
      </c>
      <c r="C58" t="s">
        <v>734</v>
      </c>
      <c r="D58" t="s">
        <v>734</v>
      </c>
      <c r="E58" t="s">
        <v>734</v>
      </c>
      <c r="F58" t="s">
        <v>734</v>
      </c>
      <c r="G58" s="10" t="s">
        <v>3925</v>
      </c>
      <c r="H58" t="s">
        <v>3926</v>
      </c>
      <c r="I58" t="s">
        <v>3926</v>
      </c>
      <c r="J58" t="s">
        <v>3926</v>
      </c>
      <c r="K58" t="s">
        <v>3926</v>
      </c>
      <c r="L58" t="b">
        <f t="shared" si="0"/>
        <v>1</v>
      </c>
    </row>
    <row r="59" spans="1:23" hidden="1">
      <c r="A59" s="52" t="s">
        <v>4617</v>
      </c>
      <c r="B59" t="s">
        <v>734</v>
      </c>
      <c r="C59" t="s">
        <v>734</v>
      </c>
      <c r="D59" t="s">
        <v>734</v>
      </c>
      <c r="E59" t="s">
        <v>734</v>
      </c>
      <c r="F59" t="s">
        <v>734</v>
      </c>
      <c r="G59" s="10" t="s">
        <v>4612</v>
      </c>
      <c r="H59" t="s">
        <v>4619</v>
      </c>
      <c r="L59" t="b">
        <f t="shared" si="0"/>
        <v>1</v>
      </c>
    </row>
    <row r="60" spans="1:23" hidden="1">
      <c r="A60" s="52" t="s">
        <v>4632</v>
      </c>
      <c r="B60" t="s">
        <v>734</v>
      </c>
      <c r="C60" t="s">
        <v>734</v>
      </c>
      <c r="D60" t="s">
        <v>734</v>
      </c>
      <c r="E60" t="s">
        <v>734</v>
      </c>
      <c r="F60" t="s">
        <v>734</v>
      </c>
      <c r="G60" s="10" t="s">
        <v>4633</v>
      </c>
      <c r="H60" t="s">
        <v>4636</v>
      </c>
      <c r="I60" t="s">
        <v>4635</v>
      </c>
      <c r="J60" t="s">
        <v>3926</v>
      </c>
      <c r="K60" t="s">
        <v>4637</v>
      </c>
      <c r="L60" t="b">
        <f t="shared" si="0"/>
        <v>1</v>
      </c>
    </row>
    <row r="61" spans="1:23">
      <c r="A61" s="52" t="s">
        <v>4638</v>
      </c>
      <c r="B61" t="s">
        <v>734</v>
      </c>
      <c r="C61" t="s">
        <v>7188</v>
      </c>
      <c r="D61" t="s">
        <v>7201</v>
      </c>
      <c r="E61" s="71" t="s">
        <v>7187</v>
      </c>
      <c r="F61" s="34" t="s">
        <v>7187</v>
      </c>
      <c r="G61" s="10" t="s">
        <v>4639</v>
      </c>
      <c r="H61" t="s">
        <v>4641</v>
      </c>
      <c r="I61" t="s">
        <v>4640</v>
      </c>
      <c r="J61" t="s">
        <v>4642</v>
      </c>
      <c r="K61" t="s">
        <v>3970</v>
      </c>
      <c r="L61" t="b">
        <f t="shared" si="0"/>
        <v>1</v>
      </c>
    </row>
    <row r="62" spans="1:23" hidden="1">
      <c r="A62" s="52" t="s">
        <v>4680</v>
      </c>
      <c r="B62" t="s">
        <v>734</v>
      </c>
      <c r="C62" t="s">
        <v>734</v>
      </c>
      <c r="D62" t="s">
        <v>734</v>
      </c>
      <c r="E62" t="s">
        <v>734</v>
      </c>
      <c r="F62" t="s">
        <v>734</v>
      </c>
      <c r="G62" s="10" t="s">
        <v>4681</v>
      </c>
      <c r="H62" t="s">
        <v>4683</v>
      </c>
      <c r="I62" t="s">
        <v>4682</v>
      </c>
      <c r="J62" t="s">
        <v>4684</v>
      </c>
      <c r="K62" t="s">
        <v>4679</v>
      </c>
      <c r="L62" t="b">
        <f t="shared" si="0"/>
        <v>1</v>
      </c>
    </row>
    <row r="63" spans="1:23" hidden="1">
      <c r="A63" s="52" t="s">
        <v>4772</v>
      </c>
      <c r="B63" t="s">
        <v>734</v>
      </c>
      <c r="C63" t="s">
        <v>7201</v>
      </c>
      <c r="D63" t="s">
        <v>734</v>
      </c>
      <c r="E63" t="s">
        <v>734</v>
      </c>
      <c r="F63" t="s">
        <v>734</v>
      </c>
      <c r="G63" s="10" t="s">
        <v>4773</v>
      </c>
      <c r="H63" t="s">
        <v>4776</v>
      </c>
      <c r="I63" t="s">
        <v>6893</v>
      </c>
      <c r="J63" t="s">
        <v>7203</v>
      </c>
      <c r="K63" t="s">
        <v>4777</v>
      </c>
      <c r="L63" t="b">
        <f t="shared" si="0"/>
        <v>1</v>
      </c>
    </row>
    <row r="64" spans="1:23" hidden="1">
      <c r="A64" s="52" t="s">
        <v>4779</v>
      </c>
      <c r="B64" t="s">
        <v>734</v>
      </c>
      <c r="C64" t="s">
        <v>7104</v>
      </c>
      <c r="D64" s="50" t="s">
        <v>734</v>
      </c>
      <c r="E64" s="50" t="s">
        <v>7104</v>
      </c>
      <c r="F64" s="50" t="s">
        <v>7104</v>
      </c>
      <c r="G64" s="10" t="s">
        <v>4780</v>
      </c>
      <c r="H64" t="s">
        <v>4783</v>
      </c>
      <c r="I64" t="s">
        <v>4782</v>
      </c>
      <c r="J64" t="s">
        <v>7104</v>
      </c>
      <c r="K64" t="s">
        <v>7104</v>
      </c>
      <c r="L64" t="b">
        <f t="shared" si="0"/>
        <v>1</v>
      </c>
    </row>
    <row r="65" spans="1:12" hidden="1">
      <c r="A65" s="52" t="s">
        <v>4784</v>
      </c>
      <c r="B65" t="s">
        <v>734</v>
      </c>
      <c r="C65" t="s">
        <v>734</v>
      </c>
      <c r="D65" t="s">
        <v>734</v>
      </c>
      <c r="E65" t="s">
        <v>734</v>
      </c>
      <c r="F65" t="s">
        <v>734</v>
      </c>
      <c r="G65" s="10" t="s">
        <v>4785</v>
      </c>
      <c r="H65" t="s">
        <v>3926</v>
      </c>
      <c r="I65" t="s">
        <v>3926</v>
      </c>
      <c r="J65" t="s">
        <v>3926</v>
      </c>
      <c r="K65" t="s">
        <v>3926</v>
      </c>
      <c r="L65" t="b">
        <f t="shared" si="0"/>
        <v>1</v>
      </c>
    </row>
    <row r="66" spans="1:12" hidden="1">
      <c r="A66" s="52" t="s">
        <v>4786</v>
      </c>
      <c r="B66" t="s">
        <v>734</v>
      </c>
      <c r="C66" t="s">
        <v>734</v>
      </c>
      <c r="D66" t="s">
        <v>734</v>
      </c>
      <c r="E66" t="s">
        <v>734</v>
      </c>
      <c r="F66" t="s">
        <v>734</v>
      </c>
      <c r="G66" s="10" t="s">
        <v>4787</v>
      </c>
      <c r="H66" t="s">
        <v>4789</v>
      </c>
      <c r="I66" t="s">
        <v>4788</v>
      </c>
      <c r="J66" t="s">
        <v>4788</v>
      </c>
      <c r="K66" t="s">
        <v>4788</v>
      </c>
      <c r="L66" t="b">
        <f t="shared" si="0"/>
        <v>1</v>
      </c>
    </row>
    <row r="67" spans="1:12" hidden="1">
      <c r="A67" s="52" t="s">
        <v>4786</v>
      </c>
      <c r="B67" t="s">
        <v>734</v>
      </c>
      <c r="C67" t="s">
        <v>7104</v>
      </c>
      <c r="D67" t="s">
        <v>734</v>
      </c>
      <c r="E67" t="s">
        <v>734</v>
      </c>
      <c r="F67" t="s">
        <v>734</v>
      </c>
      <c r="G67" s="10" t="s">
        <v>4787</v>
      </c>
      <c r="H67" t="s">
        <v>4789</v>
      </c>
      <c r="I67" t="s">
        <v>4788</v>
      </c>
      <c r="J67" t="s">
        <v>4788</v>
      </c>
      <c r="K67" t="s">
        <v>4788</v>
      </c>
      <c r="L67" t="b">
        <f t="shared" ref="L67:L87" si="1">EXACT(E67,F67)</f>
        <v>1</v>
      </c>
    </row>
    <row r="68" spans="1:12" hidden="1">
      <c r="A68" s="52" t="s">
        <v>4810</v>
      </c>
      <c r="B68" t="s">
        <v>734</v>
      </c>
      <c r="C68" t="s">
        <v>734</v>
      </c>
      <c r="D68" t="s">
        <v>734</v>
      </c>
      <c r="E68" t="s">
        <v>734</v>
      </c>
      <c r="F68" t="s">
        <v>734</v>
      </c>
      <c r="G68" s="10" t="s">
        <v>4811</v>
      </c>
      <c r="H68" t="s">
        <v>4814</v>
      </c>
      <c r="I68" t="s">
        <v>4813</v>
      </c>
      <c r="J68" t="s">
        <v>4815</v>
      </c>
      <c r="K68" t="s">
        <v>4815</v>
      </c>
      <c r="L68" t="b">
        <f t="shared" si="1"/>
        <v>1</v>
      </c>
    </row>
    <row r="69" spans="1:12" hidden="1">
      <c r="A69" s="52" t="s">
        <v>4881</v>
      </c>
      <c r="B69" t="s">
        <v>734</v>
      </c>
      <c r="C69" t="s">
        <v>734</v>
      </c>
      <c r="D69" t="s">
        <v>734</v>
      </c>
      <c r="E69" t="s">
        <v>734</v>
      </c>
      <c r="F69" t="s">
        <v>734</v>
      </c>
      <c r="G69" s="10" t="s">
        <v>4882</v>
      </c>
      <c r="H69" t="s">
        <v>4885</v>
      </c>
      <c r="I69" t="s">
        <v>4884</v>
      </c>
      <c r="J69" t="s">
        <v>4887</v>
      </c>
      <c r="K69" t="s">
        <v>4886</v>
      </c>
      <c r="L69" t="b">
        <f t="shared" si="1"/>
        <v>1</v>
      </c>
    </row>
    <row r="70" spans="1:12" hidden="1">
      <c r="A70" s="52" t="s">
        <v>4906</v>
      </c>
      <c r="B70" t="s">
        <v>734</v>
      </c>
      <c r="C70" t="s">
        <v>734</v>
      </c>
      <c r="D70" t="s">
        <v>734</v>
      </c>
      <c r="E70" t="s">
        <v>734</v>
      </c>
      <c r="F70" t="s">
        <v>734</v>
      </c>
      <c r="G70" s="10" t="s">
        <v>4907</v>
      </c>
      <c r="H70" t="s">
        <v>4910</v>
      </c>
      <c r="I70" t="s">
        <v>4909</v>
      </c>
      <c r="J70" t="s">
        <v>4912</v>
      </c>
      <c r="K70" t="s">
        <v>4911</v>
      </c>
      <c r="L70" t="b">
        <f t="shared" si="1"/>
        <v>1</v>
      </c>
    </row>
    <row r="71" spans="1:12">
      <c r="A71" s="52" t="s">
        <v>4913</v>
      </c>
      <c r="B71" t="s">
        <v>734</v>
      </c>
      <c r="C71" t="s">
        <v>7184</v>
      </c>
      <c r="D71" t="s">
        <v>7184</v>
      </c>
      <c r="E71" t="s">
        <v>7189</v>
      </c>
      <c r="F71" t="s">
        <v>7189</v>
      </c>
      <c r="G71" s="10" t="s">
        <v>4914</v>
      </c>
      <c r="H71" t="s">
        <v>4917</v>
      </c>
      <c r="I71" t="s">
        <v>4916</v>
      </c>
      <c r="J71" t="s">
        <v>4919</v>
      </c>
      <c r="K71" t="s">
        <v>4918</v>
      </c>
      <c r="L71" t="b">
        <f t="shared" si="1"/>
        <v>1</v>
      </c>
    </row>
    <row r="72" spans="1:12" hidden="1">
      <c r="A72" s="52" t="s">
        <v>4958</v>
      </c>
      <c r="B72" t="s">
        <v>734</v>
      </c>
      <c r="C72" t="s">
        <v>7104</v>
      </c>
      <c r="D72" t="s">
        <v>734</v>
      </c>
      <c r="E72" t="s">
        <v>734</v>
      </c>
      <c r="F72" t="s">
        <v>734</v>
      </c>
      <c r="G72" s="10" t="s">
        <v>4959</v>
      </c>
      <c r="H72" t="s">
        <v>4962</v>
      </c>
      <c r="I72" t="s">
        <v>4961</v>
      </c>
      <c r="J72" t="s">
        <v>4964</v>
      </c>
      <c r="K72" t="s">
        <v>6894</v>
      </c>
      <c r="L72" t="b">
        <f t="shared" si="1"/>
        <v>1</v>
      </c>
    </row>
    <row r="73" spans="1:12" hidden="1">
      <c r="A73" s="14" t="s">
        <v>5560</v>
      </c>
      <c r="B73" t="s">
        <v>734</v>
      </c>
      <c r="C73" t="s">
        <v>734</v>
      </c>
      <c r="D73" t="s">
        <v>734</v>
      </c>
      <c r="E73" t="s">
        <v>734</v>
      </c>
      <c r="F73" t="s">
        <v>734</v>
      </c>
      <c r="G73" s="10" t="s">
        <v>5561</v>
      </c>
      <c r="H73" t="s">
        <v>5564</v>
      </c>
      <c r="I73" t="s">
        <v>5563</v>
      </c>
      <c r="J73" t="s">
        <v>5566</v>
      </c>
      <c r="K73" t="s">
        <v>5565</v>
      </c>
      <c r="L73" t="b">
        <f t="shared" si="1"/>
        <v>1</v>
      </c>
    </row>
    <row r="74" spans="1:12" hidden="1">
      <c r="A74" s="14" t="s">
        <v>5914</v>
      </c>
      <c r="B74" t="s">
        <v>734</v>
      </c>
      <c r="C74" t="s">
        <v>734</v>
      </c>
      <c r="D74" t="s">
        <v>734</v>
      </c>
      <c r="E74" t="s">
        <v>734</v>
      </c>
      <c r="F74" t="s">
        <v>734</v>
      </c>
      <c r="G74" s="10" t="s">
        <v>5915</v>
      </c>
      <c r="H74" t="s">
        <v>5918</v>
      </c>
      <c r="I74" t="s">
        <v>7205</v>
      </c>
      <c r="J74" t="s">
        <v>7204</v>
      </c>
      <c r="K74" t="s">
        <v>5919</v>
      </c>
      <c r="L74" t="b">
        <f t="shared" si="1"/>
        <v>1</v>
      </c>
    </row>
    <row r="75" spans="1:12" hidden="1">
      <c r="A75" s="14" t="s">
        <v>5939</v>
      </c>
      <c r="B75" t="s">
        <v>734</v>
      </c>
      <c r="C75" t="s">
        <v>734</v>
      </c>
      <c r="D75" t="s">
        <v>734</v>
      </c>
      <c r="E75" t="s">
        <v>734</v>
      </c>
      <c r="F75" t="s">
        <v>734</v>
      </c>
      <c r="G75" s="10" t="s">
        <v>5940</v>
      </c>
      <c r="H75" t="s">
        <v>5943</v>
      </c>
      <c r="I75" t="s">
        <v>5942</v>
      </c>
      <c r="J75" t="s">
        <v>5945</v>
      </c>
      <c r="K75" t="s">
        <v>5944</v>
      </c>
      <c r="L75" t="b">
        <f t="shared" si="1"/>
        <v>1</v>
      </c>
    </row>
    <row r="76" spans="1:12" hidden="1">
      <c r="A76" s="14" t="s">
        <v>6094</v>
      </c>
      <c r="B76" t="s">
        <v>734</v>
      </c>
      <c r="C76" t="s">
        <v>734</v>
      </c>
      <c r="D76" t="s">
        <v>734</v>
      </c>
      <c r="E76" t="s">
        <v>734</v>
      </c>
      <c r="F76" t="s">
        <v>734</v>
      </c>
      <c r="G76" s="10" t="s">
        <v>6095</v>
      </c>
      <c r="H76" t="s">
        <v>6098</v>
      </c>
      <c r="I76" t="s">
        <v>6097</v>
      </c>
      <c r="J76" t="s">
        <v>6100</v>
      </c>
      <c r="K76" t="s">
        <v>6099</v>
      </c>
      <c r="L76" t="b">
        <f t="shared" si="1"/>
        <v>1</v>
      </c>
    </row>
    <row r="77" spans="1:12" hidden="1">
      <c r="A77" s="14" t="s">
        <v>6166</v>
      </c>
      <c r="B77" t="s">
        <v>734</v>
      </c>
      <c r="C77" t="s">
        <v>734</v>
      </c>
      <c r="D77" t="s">
        <v>734</v>
      </c>
      <c r="E77" t="s">
        <v>734</v>
      </c>
      <c r="F77" t="s">
        <v>734</v>
      </c>
      <c r="G77" s="10" t="s">
        <v>6167</v>
      </c>
      <c r="H77" t="s">
        <v>6170</v>
      </c>
      <c r="I77" t="s">
        <v>6169</v>
      </c>
      <c r="J77" t="s">
        <v>6171</v>
      </c>
      <c r="K77" t="s">
        <v>6171</v>
      </c>
      <c r="L77" t="b">
        <f t="shared" si="1"/>
        <v>1</v>
      </c>
    </row>
    <row r="78" spans="1:12" hidden="1">
      <c r="A78" s="14" t="s">
        <v>6225</v>
      </c>
      <c r="B78" t="s">
        <v>734</v>
      </c>
      <c r="C78" t="s">
        <v>734</v>
      </c>
      <c r="D78" t="s">
        <v>734</v>
      </c>
      <c r="E78" t="s">
        <v>734</v>
      </c>
      <c r="F78" t="s">
        <v>734</v>
      </c>
      <c r="G78" s="10" t="s">
        <v>6226</v>
      </c>
      <c r="H78" t="s">
        <v>4788</v>
      </c>
      <c r="I78" t="s">
        <v>3926</v>
      </c>
      <c r="J78" t="s">
        <v>4788</v>
      </c>
      <c r="K78" t="s">
        <v>4788</v>
      </c>
      <c r="L78" t="b">
        <f t="shared" si="1"/>
        <v>1</v>
      </c>
    </row>
    <row r="79" spans="1:12" hidden="1">
      <c r="A79" s="14" t="s">
        <v>6225</v>
      </c>
      <c r="B79" t="s">
        <v>734</v>
      </c>
      <c r="C79" t="s">
        <v>734</v>
      </c>
      <c r="D79" t="s">
        <v>7104</v>
      </c>
      <c r="E79" t="s">
        <v>734</v>
      </c>
      <c r="F79" t="s">
        <v>734</v>
      </c>
      <c r="G79" s="10" t="s">
        <v>6226</v>
      </c>
      <c r="H79" t="s">
        <v>4788</v>
      </c>
      <c r="I79" t="s">
        <v>3926</v>
      </c>
      <c r="J79" t="s">
        <v>4788</v>
      </c>
      <c r="K79" t="s">
        <v>4788</v>
      </c>
      <c r="L79" t="b">
        <f t="shared" si="1"/>
        <v>1</v>
      </c>
    </row>
    <row r="80" spans="1:12" hidden="1">
      <c r="A80" s="14" t="s">
        <v>6247</v>
      </c>
      <c r="B80" t="s">
        <v>734</v>
      </c>
      <c r="C80" t="s">
        <v>734</v>
      </c>
      <c r="D80" t="s">
        <v>734</v>
      </c>
      <c r="E80" t="s">
        <v>734</v>
      </c>
      <c r="F80" t="s">
        <v>734</v>
      </c>
      <c r="G80" s="10" t="s">
        <v>6248</v>
      </c>
      <c r="H80" t="s">
        <v>6249</v>
      </c>
      <c r="I80" t="s">
        <v>6250</v>
      </c>
      <c r="J80" t="s">
        <v>6251</v>
      </c>
      <c r="K80" t="s">
        <v>6251</v>
      </c>
      <c r="L80" t="b">
        <f t="shared" si="1"/>
        <v>1</v>
      </c>
    </row>
    <row r="81" spans="1:12" hidden="1">
      <c r="A81" s="14" t="s">
        <v>6335</v>
      </c>
      <c r="B81" t="s">
        <v>734</v>
      </c>
      <c r="C81" t="s">
        <v>734</v>
      </c>
      <c r="D81" t="s">
        <v>734</v>
      </c>
      <c r="E81" t="s">
        <v>734</v>
      </c>
      <c r="F81" t="s">
        <v>734</v>
      </c>
      <c r="G81" s="10" t="s">
        <v>6336</v>
      </c>
      <c r="H81" t="s">
        <v>6337</v>
      </c>
      <c r="I81" t="s">
        <v>6338</v>
      </c>
      <c r="J81" t="s">
        <v>6340</v>
      </c>
      <c r="K81" t="s">
        <v>6339</v>
      </c>
      <c r="L81" t="b">
        <f t="shared" si="1"/>
        <v>1</v>
      </c>
    </row>
    <row r="82" spans="1:12" hidden="1">
      <c r="A82" s="52" t="s">
        <v>6579</v>
      </c>
      <c r="B82" t="s">
        <v>734</v>
      </c>
      <c r="C82" t="s">
        <v>7104</v>
      </c>
      <c r="D82" t="s">
        <v>734</v>
      </c>
      <c r="E82" t="s">
        <v>734</v>
      </c>
      <c r="F82" t="s">
        <v>734</v>
      </c>
      <c r="G82" s="10" t="s">
        <v>7206</v>
      </c>
      <c r="H82" t="s">
        <v>6583</v>
      </c>
      <c r="I82" t="s">
        <v>6582</v>
      </c>
      <c r="J82" t="s">
        <v>6584</v>
      </c>
      <c r="K82" t="s">
        <v>6584</v>
      </c>
      <c r="L82" t="b">
        <f t="shared" si="1"/>
        <v>1</v>
      </c>
    </row>
    <row r="83" spans="1:12" hidden="1">
      <c r="A83" s="52" t="s">
        <v>6685</v>
      </c>
      <c r="B83" t="s">
        <v>734</v>
      </c>
      <c r="C83" t="s">
        <v>734</v>
      </c>
      <c r="D83" s="66" t="s">
        <v>7104</v>
      </c>
      <c r="E83" t="s">
        <v>734</v>
      </c>
      <c r="F83" t="s">
        <v>734</v>
      </c>
      <c r="G83" s="10" t="s">
        <v>7207</v>
      </c>
      <c r="H83" t="s">
        <v>6687</v>
      </c>
      <c r="I83" t="s">
        <v>6688</v>
      </c>
      <c r="J83" t="s">
        <v>6690</v>
      </c>
      <c r="K83" t="s">
        <v>6689</v>
      </c>
      <c r="L83" t="b">
        <f t="shared" si="1"/>
        <v>1</v>
      </c>
    </row>
    <row r="84" spans="1:12">
      <c r="A84" s="52" t="s">
        <v>6728</v>
      </c>
      <c r="B84" t="s">
        <v>734</v>
      </c>
      <c r="C84" t="s">
        <v>7145</v>
      </c>
      <c r="D84" t="s">
        <v>7145</v>
      </c>
      <c r="E84" t="s">
        <v>7192</v>
      </c>
      <c r="F84" t="s">
        <v>7148</v>
      </c>
      <c r="G84" s="10" t="s">
        <v>6729</v>
      </c>
      <c r="H84" t="s">
        <v>6731</v>
      </c>
      <c r="I84" t="s">
        <v>6730</v>
      </c>
      <c r="J84" t="s">
        <v>6733</v>
      </c>
      <c r="K84" t="s">
        <v>6732</v>
      </c>
      <c r="L84" t="b">
        <f t="shared" si="1"/>
        <v>0</v>
      </c>
    </row>
    <row r="85" spans="1:12" hidden="1">
      <c r="A85" s="52" t="s">
        <v>6728</v>
      </c>
      <c r="B85" t="s">
        <v>734</v>
      </c>
      <c r="C85" t="s">
        <v>7145</v>
      </c>
      <c r="D85" t="s">
        <v>734</v>
      </c>
      <c r="E85" t="s">
        <v>734</v>
      </c>
      <c r="F85" t="s">
        <v>734</v>
      </c>
      <c r="G85" s="10" t="s">
        <v>6729</v>
      </c>
      <c r="H85" t="s">
        <v>6731</v>
      </c>
      <c r="I85" t="s">
        <v>6730</v>
      </c>
      <c r="J85" t="s">
        <v>6733</v>
      </c>
      <c r="K85" t="s">
        <v>6732</v>
      </c>
      <c r="L85" t="b">
        <f t="shared" si="1"/>
        <v>1</v>
      </c>
    </row>
    <row r="86" spans="1:12" s="64" customFormat="1" hidden="1">
      <c r="A86" s="63" t="s">
        <v>6252</v>
      </c>
      <c r="B86" s="64" t="s">
        <v>7208</v>
      </c>
      <c r="C86" s="64" t="s">
        <v>734</v>
      </c>
      <c r="D86" s="64" t="s">
        <v>734</v>
      </c>
      <c r="E86" s="64" t="s">
        <v>734</v>
      </c>
      <c r="F86" s="64" t="s">
        <v>734</v>
      </c>
      <c r="G86" s="65" t="s">
        <v>6253</v>
      </c>
      <c r="H86" s="64" t="s">
        <v>6256</v>
      </c>
      <c r="I86" s="64" t="s">
        <v>6255</v>
      </c>
      <c r="J86" s="64" t="s">
        <v>6258</v>
      </c>
      <c r="K86" s="64" t="s">
        <v>6257</v>
      </c>
      <c r="L86" t="b">
        <f t="shared" si="1"/>
        <v>1</v>
      </c>
    </row>
    <row r="87" spans="1:12" hidden="1">
      <c r="A87" s="14" t="s">
        <v>6449</v>
      </c>
      <c r="B87" t="s">
        <v>7191</v>
      </c>
      <c r="C87" t="s">
        <v>7145</v>
      </c>
      <c r="D87" t="s">
        <v>7191</v>
      </c>
      <c r="E87" t="s">
        <v>7191</v>
      </c>
      <c r="F87" t="s">
        <v>7191</v>
      </c>
      <c r="G87" s="10" t="s">
        <v>6450</v>
      </c>
      <c r="H87" t="s">
        <v>6453</v>
      </c>
      <c r="I87" t="s">
        <v>6452</v>
      </c>
      <c r="J87" t="s">
        <v>6455</v>
      </c>
      <c r="K87" t="s">
        <v>6454</v>
      </c>
      <c r="L87" t="b">
        <f t="shared" si="1"/>
        <v>1</v>
      </c>
    </row>
  </sheetData>
  <autoFilter ref="A34:W87">
    <filterColumn colId="3">
      <filters>
        <filter val="He"/>
        <filter val="him"/>
        <filter val="I"/>
        <filter val="you"/>
        <filter val="your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L19"/>
  <sheetViews>
    <sheetView workbookViewId="0"/>
  </sheetViews>
  <sheetFormatPr baseColWidth="10" defaultRowHeight="15" x14ac:dyDescent="0"/>
  <cols>
    <col min="1" max="1" width="18.33203125" customWidth="1"/>
    <col min="2" max="2" width="11" customWidth="1"/>
    <col min="3" max="3" width="13.83203125" customWidth="1"/>
    <col min="8" max="8" width="26.6640625" customWidth="1"/>
    <col min="9" max="13" width="31.1640625" customWidth="1"/>
  </cols>
  <sheetData>
    <row r="1" spans="1:12" ht="16" thickBot="1">
      <c r="A1" s="35" t="s">
        <v>1208</v>
      </c>
      <c r="B1" s="27"/>
      <c r="C1" s="27"/>
      <c r="D1" s="27" t="s">
        <v>7108</v>
      </c>
      <c r="E1" s="27"/>
      <c r="F1" s="27"/>
      <c r="G1">
        <v>8</v>
      </c>
      <c r="H1" s="27"/>
    </row>
    <row r="2" spans="1:12">
      <c r="A2" s="54" t="s">
        <v>7109</v>
      </c>
      <c r="B2" s="17"/>
      <c r="C2" s="17"/>
      <c r="D2" s="19"/>
      <c r="E2" s="17" t="s">
        <v>7110</v>
      </c>
      <c r="F2" s="17"/>
      <c r="G2" s="17"/>
      <c r="H2" s="19"/>
    </row>
    <row r="3" spans="1:12">
      <c r="A3" s="25"/>
      <c r="B3" s="21"/>
      <c r="C3" s="21" t="s">
        <v>12</v>
      </c>
      <c r="D3" s="24" t="s">
        <v>7099</v>
      </c>
      <c r="E3" s="21"/>
      <c r="F3" s="21"/>
      <c r="G3" s="21" t="s">
        <v>14</v>
      </c>
      <c r="H3" s="24" t="s">
        <v>7100</v>
      </c>
    </row>
    <row r="4" spans="1:12">
      <c r="A4" s="25" t="s">
        <v>1210</v>
      </c>
      <c r="B4" s="21" t="s">
        <v>1208</v>
      </c>
      <c r="C4" s="21">
        <v>3</v>
      </c>
      <c r="D4" s="24">
        <v>6</v>
      </c>
      <c r="E4" s="21" t="s">
        <v>1210</v>
      </c>
      <c r="F4" s="21" t="s">
        <v>1208</v>
      </c>
      <c r="G4" s="21">
        <v>6</v>
      </c>
      <c r="H4" s="24">
        <v>6</v>
      </c>
    </row>
    <row r="5" spans="1:12">
      <c r="A5" s="25" t="s">
        <v>1213</v>
      </c>
      <c r="B5" s="21" t="s">
        <v>7211</v>
      </c>
      <c r="C5" s="21">
        <v>1</v>
      </c>
      <c r="D5" s="24"/>
      <c r="E5" s="21"/>
      <c r="F5" s="21"/>
      <c r="G5" s="21"/>
      <c r="H5" s="24"/>
    </row>
    <row r="6" spans="1:12">
      <c r="A6" s="25" t="s">
        <v>83</v>
      </c>
      <c r="B6" s="21" t="s">
        <v>7184</v>
      </c>
      <c r="C6" s="21"/>
      <c r="D6" s="24">
        <v>1</v>
      </c>
      <c r="E6" s="21" t="s">
        <v>7112</v>
      </c>
      <c r="F6" s="21" t="s">
        <v>7189</v>
      </c>
      <c r="G6" s="21">
        <v>1</v>
      </c>
      <c r="H6" s="24">
        <v>1</v>
      </c>
    </row>
    <row r="7" spans="1:12">
      <c r="A7" s="25" t="s">
        <v>42</v>
      </c>
      <c r="B7" s="21" t="s">
        <v>734</v>
      </c>
      <c r="C7" s="28">
        <v>1</v>
      </c>
      <c r="D7" s="24"/>
      <c r="E7" s="21"/>
      <c r="F7" s="21"/>
      <c r="G7" s="21"/>
      <c r="H7" s="24"/>
    </row>
    <row r="8" spans="1:12">
      <c r="A8" s="25" t="s">
        <v>37</v>
      </c>
      <c r="B8" s="21" t="s">
        <v>85</v>
      </c>
      <c r="C8" s="21">
        <f>COUNTIF(C12:C19,F8)</f>
        <v>3</v>
      </c>
      <c r="D8" s="24">
        <v>1</v>
      </c>
      <c r="E8" s="21" t="s">
        <v>7104</v>
      </c>
      <c r="F8" s="28" t="s">
        <v>7104</v>
      </c>
      <c r="G8" s="21">
        <v>1</v>
      </c>
      <c r="H8" s="24">
        <v>1</v>
      </c>
    </row>
    <row r="9" spans="1:12" ht="16" thickBot="1">
      <c r="A9" s="29" t="s">
        <v>7107</v>
      </c>
      <c r="B9" s="30"/>
      <c r="C9" s="30">
        <f>SUM(C4:C8)</f>
        <v>8</v>
      </c>
      <c r="D9" s="33">
        <f>SUM(D4:D8)</f>
        <v>8</v>
      </c>
      <c r="E9" s="32" t="s">
        <v>7107</v>
      </c>
      <c r="F9" s="30"/>
      <c r="G9" s="30">
        <f>SUM(G4:G8)</f>
        <v>8</v>
      </c>
      <c r="H9" s="33">
        <f>SUM(H4:H8)</f>
        <v>8</v>
      </c>
      <c r="K9" s="27"/>
    </row>
    <row r="10" spans="1:12" s="11" customFormat="1"/>
    <row r="11" spans="1:12" s="95" customFormat="1">
      <c r="A11" s="95" t="s">
        <v>7116</v>
      </c>
      <c r="B11" s="95" t="s">
        <v>7117</v>
      </c>
      <c r="C11" s="95" t="s">
        <v>12</v>
      </c>
      <c r="D11" s="95" t="s">
        <v>7099</v>
      </c>
      <c r="E11" s="95" t="s">
        <v>14</v>
      </c>
      <c r="F11" s="95" t="s">
        <v>7100</v>
      </c>
      <c r="G11" s="95" t="s">
        <v>7118</v>
      </c>
      <c r="H11" s="95" t="s">
        <v>7119</v>
      </c>
      <c r="I11" s="95" t="s">
        <v>7121</v>
      </c>
      <c r="J11" s="95" t="s">
        <v>7120</v>
      </c>
      <c r="K11" s="95" t="s">
        <v>7122</v>
      </c>
    </row>
    <row r="12" spans="1:12" s="11" customFormat="1" ht="16">
      <c r="A12" s="106" t="s">
        <v>1206</v>
      </c>
      <c r="B12" s="11" t="s">
        <v>1208</v>
      </c>
      <c r="C12" s="11" t="s">
        <v>7211</v>
      </c>
      <c r="D12" s="11" t="s">
        <v>1208</v>
      </c>
      <c r="E12" s="11" t="s">
        <v>1208</v>
      </c>
      <c r="F12" s="11" t="s">
        <v>1208</v>
      </c>
      <c r="G12" s="107" t="s">
        <v>7212</v>
      </c>
      <c r="H12" s="11" t="s">
        <v>6888</v>
      </c>
      <c r="I12" s="11" t="s">
        <v>1211</v>
      </c>
      <c r="J12" s="11" t="s">
        <v>1216</v>
      </c>
      <c r="K12" s="11" t="s">
        <v>1216</v>
      </c>
      <c r="L12" s="11" t="b">
        <f t="shared" ref="L12:L19" si="0">EXACT(E12,F12)</f>
        <v>1</v>
      </c>
    </row>
    <row r="13" spans="1:12" s="11" customFormat="1">
      <c r="A13" s="106" t="s">
        <v>1206</v>
      </c>
      <c r="B13" s="11" t="s">
        <v>1208</v>
      </c>
      <c r="C13" s="11" t="s">
        <v>7104</v>
      </c>
      <c r="D13" s="11" t="s">
        <v>7184</v>
      </c>
      <c r="E13" s="11" t="s">
        <v>7189</v>
      </c>
      <c r="F13" s="11" t="s">
        <v>7189</v>
      </c>
      <c r="G13" s="11" t="s">
        <v>1207</v>
      </c>
      <c r="H13" s="11" t="s">
        <v>6888</v>
      </c>
      <c r="I13" s="11" t="s">
        <v>1211</v>
      </c>
      <c r="J13" s="11" t="s">
        <v>1216</v>
      </c>
      <c r="K13" s="11" t="s">
        <v>1216</v>
      </c>
      <c r="L13" s="11" t="b">
        <f t="shared" si="0"/>
        <v>1</v>
      </c>
    </row>
    <row r="14" spans="1:12" s="11" customFormat="1">
      <c r="A14" s="106" t="s">
        <v>1217</v>
      </c>
      <c r="B14" s="11" t="s">
        <v>1208</v>
      </c>
      <c r="C14" s="11" t="s">
        <v>1208</v>
      </c>
      <c r="D14" s="11" t="s">
        <v>1208</v>
      </c>
      <c r="E14" s="11" t="s">
        <v>1208</v>
      </c>
      <c r="F14" s="11" t="s">
        <v>1208</v>
      </c>
      <c r="G14" s="11" t="s">
        <v>1218</v>
      </c>
      <c r="H14" s="11" t="s">
        <v>1219</v>
      </c>
      <c r="I14" s="11" t="s">
        <v>1220</v>
      </c>
      <c r="J14" s="11" t="s">
        <v>1221</v>
      </c>
      <c r="K14" s="11" t="s">
        <v>1221</v>
      </c>
      <c r="L14" s="11" t="b">
        <f t="shared" si="0"/>
        <v>1</v>
      </c>
    </row>
    <row r="15" spans="1:12" s="11" customFormat="1">
      <c r="A15" s="106" t="s">
        <v>2998</v>
      </c>
      <c r="B15" s="11" t="s">
        <v>1208</v>
      </c>
      <c r="C15" s="11" t="s">
        <v>7213</v>
      </c>
      <c r="D15" s="11" t="s">
        <v>7213</v>
      </c>
      <c r="E15" s="11" t="s">
        <v>7213</v>
      </c>
      <c r="F15" s="11" t="s">
        <v>7213</v>
      </c>
      <c r="G15" s="78" t="s">
        <v>2999</v>
      </c>
      <c r="H15" s="11" t="s">
        <v>3002</v>
      </c>
      <c r="I15" s="11" t="s">
        <v>3001</v>
      </c>
      <c r="J15" s="11" t="s">
        <v>3004</v>
      </c>
      <c r="K15" s="11" t="s">
        <v>3003</v>
      </c>
      <c r="L15" s="11" t="b">
        <f t="shared" si="0"/>
        <v>1</v>
      </c>
    </row>
    <row r="16" spans="1:12" s="11" customFormat="1">
      <c r="A16" s="77" t="s">
        <v>3367</v>
      </c>
      <c r="B16" s="11" t="s">
        <v>1208</v>
      </c>
      <c r="C16" s="11" t="s">
        <v>7104</v>
      </c>
      <c r="D16" s="11" t="s">
        <v>1208</v>
      </c>
      <c r="E16" s="11" t="s">
        <v>1208</v>
      </c>
      <c r="F16" s="11" t="s">
        <v>1208</v>
      </c>
      <c r="G16" s="11" t="s">
        <v>3368</v>
      </c>
      <c r="H16" s="11" t="s">
        <v>3371</v>
      </c>
      <c r="I16" s="11" t="s">
        <v>3370</v>
      </c>
      <c r="J16" s="11" t="s">
        <v>3372</v>
      </c>
      <c r="K16" s="11" t="s">
        <v>3372</v>
      </c>
      <c r="L16" s="11" t="b">
        <f t="shared" si="0"/>
        <v>1</v>
      </c>
    </row>
    <row r="17" spans="1:12" s="11" customFormat="1">
      <c r="A17" s="77" t="s">
        <v>3776</v>
      </c>
      <c r="B17" s="11" t="s">
        <v>1208</v>
      </c>
      <c r="C17" s="11" t="s">
        <v>1208</v>
      </c>
      <c r="D17" s="11" t="s">
        <v>1208</v>
      </c>
      <c r="E17" s="11" t="s">
        <v>1208</v>
      </c>
      <c r="F17" s="11" t="s">
        <v>1208</v>
      </c>
      <c r="G17" s="11" t="s">
        <v>3777</v>
      </c>
      <c r="H17" s="11" t="s">
        <v>3780</v>
      </c>
      <c r="I17" s="11" t="s">
        <v>3779</v>
      </c>
      <c r="J17" s="11" t="s">
        <v>3781</v>
      </c>
      <c r="K17" s="11" t="s">
        <v>3781</v>
      </c>
      <c r="L17" s="11" t="b">
        <f t="shared" si="0"/>
        <v>1</v>
      </c>
    </row>
    <row r="18" spans="1:12" s="11" customFormat="1">
      <c r="A18" s="77" t="s">
        <v>3856</v>
      </c>
      <c r="B18" s="11" t="s">
        <v>1208</v>
      </c>
      <c r="C18" s="11" t="s">
        <v>734</v>
      </c>
      <c r="D18" s="11" t="s">
        <v>1208</v>
      </c>
      <c r="E18" s="11" t="s">
        <v>1208</v>
      </c>
      <c r="F18" s="11" t="s">
        <v>1208</v>
      </c>
      <c r="G18" s="11" t="s">
        <v>3857</v>
      </c>
      <c r="H18" s="11" t="s">
        <v>3860</v>
      </c>
      <c r="I18" s="11" t="s">
        <v>3859</v>
      </c>
      <c r="J18" s="11" t="s">
        <v>3862</v>
      </c>
      <c r="K18" s="11" t="s">
        <v>3861</v>
      </c>
      <c r="L18" s="11" t="b">
        <f t="shared" si="0"/>
        <v>1</v>
      </c>
    </row>
    <row r="19" spans="1:12" s="11" customFormat="1">
      <c r="A19" s="77" t="s">
        <v>3863</v>
      </c>
      <c r="B19" s="11" t="s">
        <v>1208</v>
      </c>
      <c r="C19" s="11" t="s">
        <v>7104</v>
      </c>
      <c r="D19" s="11" t="s">
        <v>7104</v>
      </c>
      <c r="E19" s="11" t="s">
        <v>7104</v>
      </c>
      <c r="F19" s="11" t="s">
        <v>7104</v>
      </c>
      <c r="G19" s="11" t="s">
        <v>3864</v>
      </c>
      <c r="H19" s="11" t="s">
        <v>3866</v>
      </c>
      <c r="I19" s="11" t="s">
        <v>3865</v>
      </c>
      <c r="J19" s="11" t="s">
        <v>3868</v>
      </c>
      <c r="K19" s="11" t="s">
        <v>3867</v>
      </c>
      <c r="L19" s="11" t="b">
        <f t="shared" si="0"/>
        <v>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Scripts1</vt:lpstr>
      <vt:lpstr>Scripts2</vt:lpstr>
      <vt:lpstr>Ending Song</vt:lpstr>
      <vt:lpstr>Honorifics</vt:lpstr>
      <vt:lpstr>Names</vt:lpstr>
      <vt:lpstr>Bou</vt:lpstr>
      <vt:lpstr>Chihiro</vt:lpstr>
      <vt:lpstr>Haku</vt:lpstr>
      <vt:lpstr>Kamaji</vt:lpstr>
      <vt:lpstr>Kaonashi</vt:lpstr>
      <vt:lpstr>Lin</vt:lpstr>
      <vt:lpstr>Yubaba</vt:lpstr>
      <vt:lpstr>Zeniba</vt:lpstr>
      <vt:lpstr>Totalization</vt:lpstr>
      <vt:lpstr>Religion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Kaori Asakura</dc:creator>
  <cp:lastModifiedBy>Kaori Asakura</cp:lastModifiedBy>
  <dcterms:created xsi:type="dcterms:W3CDTF">2017-06-29T14:40:45Z</dcterms:created>
  <dcterms:modified xsi:type="dcterms:W3CDTF">2017-07-28T13:27:29Z</dcterms:modified>
</cp:coreProperties>
</file>